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1840" windowHeight="12570"/>
  </bookViews>
  <sheets>
    <sheet name="Tabela A" sheetId="1" r:id="rId1"/>
    <sheet name="ZKM" sheetId="4" r:id="rId2"/>
    <sheet name="MD" sheetId="5" r:id="rId3"/>
    <sheet name="MF" sheetId="6" r:id="rId4"/>
    <sheet name="MM" sheetId="7" r:id="rId5"/>
    <sheet name="MPL" sheetId="8" r:id="rId6"/>
    <sheet name="MPB" sheetId="9" r:id="rId7"/>
    <sheet name="MPJD" sheetId="10" r:id="rId8"/>
    <sheet name="MPMS" sheetId="11" r:id="rId9"/>
    <sheet name="MKK" sheetId="12" r:id="rId10"/>
    <sheet name="MSH" sheetId="13" r:id="rId11"/>
    <sheet name="MKRS" sheetId="14" r:id="rId12"/>
    <sheet name="MI" sheetId="15" r:id="rId13"/>
    <sheet name="MBPZHR" sheetId="16" r:id="rId14"/>
    <sheet name="MTI" sheetId="17" r:id="rId15"/>
    <sheet name="MEA" sheetId="18" r:id="rId16"/>
    <sheet name="MZHR" sheetId="19" r:id="rId17"/>
  </sheets>
  <externalReferences>
    <externalReference r:id="rId18"/>
  </externalReferences>
  <calcPr calcId="144525"/>
</workbook>
</file>

<file path=xl/calcChain.xml><?xml version="1.0" encoding="utf-8"?>
<calcChain xmlns="http://schemas.openxmlformats.org/spreadsheetml/2006/main">
  <c r="Q182" i="1" l="1"/>
  <c r="Q38" i="1" l="1"/>
  <c r="Q37" i="1"/>
  <c r="R14" i="16" l="1"/>
  <c r="Q14" i="16"/>
  <c r="P14" i="16"/>
  <c r="P13" i="16"/>
  <c r="G13" i="16"/>
  <c r="R12" i="16"/>
  <c r="Q12" i="16"/>
  <c r="P12" i="16"/>
  <c r="H12" i="16"/>
  <c r="G12" i="16"/>
  <c r="Q170" i="1" l="1"/>
  <c r="Q169" i="1"/>
  <c r="Q168" i="1"/>
  <c r="Q56" i="1"/>
  <c r="P24" i="8"/>
  <c r="P23" i="8"/>
  <c r="P22" i="8"/>
  <c r="R21" i="8"/>
  <c r="P21" i="8"/>
  <c r="R20" i="8"/>
  <c r="Q20" i="8"/>
  <c r="P20" i="8"/>
  <c r="P19" i="8"/>
  <c r="P18" i="8"/>
  <c r="P17" i="8"/>
  <c r="P16" i="8"/>
  <c r="P15" i="8"/>
  <c r="P14" i="8"/>
  <c r="P13" i="8"/>
  <c r="P12" i="8"/>
</calcChain>
</file>

<file path=xl/sharedStrings.xml><?xml version="1.0" encoding="utf-8"?>
<sst xmlns="http://schemas.openxmlformats.org/spreadsheetml/2006/main" count="15048" uniqueCount="6720">
  <si>
    <t>Ministria</t>
  </si>
  <si>
    <t>Nr.</t>
  </si>
  <si>
    <t xml:space="preserve">Nr. </t>
  </si>
  <si>
    <t>A1.1.1</t>
  </si>
  <si>
    <t>A1.1.2</t>
  </si>
  <si>
    <t>A1.1.3</t>
  </si>
  <si>
    <t>A1.2</t>
  </si>
  <si>
    <t>A1.2.1</t>
  </si>
  <si>
    <t>A1.2.2</t>
  </si>
  <si>
    <t>A1.2.3</t>
  </si>
  <si>
    <t>A1.3.1</t>
  </si>
  <si>
    <t>A1.3.2</t>
  </si>
  <si>
    <t>A1.3.3</t>
  </si>
  <si>
    <t>M12</t>
  </si>
  <si>
    <t>M2</t>
  </si>
  <si>
    <t>K1</t>
  </si>
  <si>
    <t>K3</t>
  </si>
  <si>
    <t xml:space="preserve">Afati Kohor </t>
  </si>
  <si>
    <t>2020 Plani Vjetor i Punës</t>
  </si>
  <si>
    <t>2021 (Plani Indikativ)</t>
  </si>
  <si>
    <t>2022 (Plani Indikativ)</t>
  </si>
  <si>
    <t>F</t>
  </si>
  <si>
    <t>P</t>
  </si>
  <si>
    <t>Treguesit e Procesit (Hapat procedural)</t>
  </si>
  <si>
    <t>Treguesit e Matjes (Produkti)</t>
  </si>
  <si>
    <t>Kostoja (në euro)</t>
  </si>
  <si>
    <t>Institucionet / Departamentet e Përfshira</t>
  </si>
  <si>
    <t>Ndërlidhja me dokumentet strategjike</t>
  </si>
  <si>
    <t>Programi i Qeverisë</t>
  </si>
  <si>
    <t>SKZH</t>
  </si>
  <si>
    <t>ARE</t>
  </si>
  <si>
    <t>PRE</t>
  </si>
  <si>
    <t>MSA/ PKZMSA</t>
  </si>
  <si>
    <t>A1.4</t>
  </si>
  <si>
    <t>A1.4.1</t>
  </si>
  <si>
    <t>A1.4.2</t>
  </si>
  <si>
    <t>A1.4.3</t>
  </si>
  <si>
    <t>A2.2</t>
  </si>
  <si>
    <t>A2.4</t>
  </si>
  <si>
    <t>A2.1.1</t>
  </si>
  <si>
    <t>A2.1.2</t>
  </si>
  <si>
    <t>A2.1.3</t>
  </si>
  <si>
    <t>A2.2.1</t>
  </si>
  <si>
    <t>A2.2.2</t>
  </si>
  <si>
    <t>A2.2.3</t>
  </si>
  <si>
    <t>A2.3.3</t>
  </si>
  <si>
    <t>A2.4.1</t>
  </si>
  <si>
    <t>A2.4.2</t>
  </si>
  <si>
    <t>A2.4.3</t>
  </si>
  <si>
    <t>B1</t>
  </si>
  <si>
    <t>B2</t>
  </si>
  <si>
    <t>B3</t>
  </si>
  <si>
    <t>B4</t>
  </si>
  <si>
    <t>B5</t>
  </si>
  <si>
    <t>2020 (Buxheti)</t>
  </si>
  <si>
    <t>2021 (KASH Viti 2)</t>
  </si>
  <si>
    <t>2022 (KASh Viti 3)</t>
  </si>
  <si>
    <t>Strategji Sektoriale</t>
  </si>
  <si>
    <t>B1.1</t>
  </si>
  <si>
    <t>B1.2</t>
  </si>
  <si>
    <t>B1.3</t>
  </si>
  <si>
    <t>Treguesit e Matjes</t>
  </si>
  <si>
    <t>Rezultati (nëse ka)</t>
  </si>
  <si>
    <t>Tabela A:</t>
  </si>
  <si>
    <t>Objektivat / Aktivitetet</t>
  </si>
  <si>
    <t xml:space="preserve">A1.1 </t>
  </si>
  <si>
    <t xml:space="preserve">A1.3 </t>
  </si>
  <si>
    <t xml:space="preserve">A2.1 </t>
  </si>
  <si>
    <t xml:space="preserve">A2.3 </t>
  </si>
  <si>
    <t xml:space="preserve">Prioriteti A2: </t>
  </si>
  <si>
    <t xml:space="preserve">Prioriteti A3: </t>
  </si>
  <si>
    <t xml:space="preserve">Prioriteti A4: </t>
  </si>
  <si>
    <t>A3.1</t>
  </si>
  <si>
    <t>A3.1.1</t>
  </si>
  <si>
    <t>A3.1.2</t>
  </si>
  <si>
    <t>A3.2</t>
  </si>
  <si>
    <t>A3.2.1</t>
  </si>
  <si>
    <t>A3.2.2</t>
  </si>
  <si>
    <t>A3.3</t>
  </si>
  <si>
    <t>Prioriteti A1:</t>
  </si>
  <si>
    <t>A3.3.1</t>
  </si>
  <si>
    <t>A3.3.2</t>
  </si>
  <si>
    <t>A3.3.3</t>
  </si>
  <si>
    <t>A4.1</t>
  </si>
  <si>
    <t>A4.1.1</t>
  </si>
  <si>
    <t>A4.1.2</t>
  </si>
  <si>
    <t>A4.1.3</t>
  </si>
  <si>
    <t>A4.2</t>
  </si>
  <si>
    <t>A4.2.1</t>
  </si>
  <si>
    <t>A4.2.2</t>
  </si>
  <si>
    <t>A4.2.3</t>
  </si>
  <si>
    <t>A4.3</t>
  </si>
  <si>
    <t>A4.3.1</t>
  </si>
  <si>
    <t>A4.3.2</t>
  </si>
  <si>
    <t>A4.3.3</t>
  </si>
  <si>
    <t>A4.4</t>
  </si>
  <si>
    <t>A4.4.1</t>
  </si>
  <si>
    <t>A4.4.2</t>
  </si>
  <si>
    <t>Prioriteti A5</t>
  </si>
  <si>
    <t>A5.1</t>
  </si>
  <si>
    <t>A5.1.1</t>
  </si>
  <si>
    <t>A5.1.2</t>
  </si>
  <si>
    <t>A5.1.3</t>
  </si>
  <si>
    <t>A5.2</t>
  </si>
  <si>
    <t>A5.2.1</t>
  </si>
  <si>
    <t>A5.2.2</t>
  </si>
  <si>
    <t>A5.2.3</t>
  </si>
  <si>
    <t>A6.1</t>
  </si>
  <si>
    <t>A6.1.1</t>
  </si>
  <si>
    <t>A6.1.2</t>
  </si>
  <si>
    <t>A6.2</t>
  </si>
  <si>
    <t>A6.2.1</t>
  </si>
  <si>
    <t>A6.2.2</t>
  </si>
  <si>
    <t>A6.2.3</t>
  </si>
  <si>
    <t>A6.3</t>
  </si>
  <si>
    <t>A6.3.1</t>
  </si>
  <si>
    <t>A6.3.2</t>
  </si>
  <si>
    <t>A6.3.3</t>
  </si>
  <si>
    <t>Kash 2021</t>
  </si>
  <si>
    <t>Kash 2022</t>
  </si>
  <si>
    <t>Objektivi / Aktiviteti</t>
  </si>
  <si>
    <t>B2.1</t>
  </si>
  <si>
    <t>B2.2</t>
  </si>
  <si>
    <t>B2.3</t>
  </si>
  <si>
    <t>B3.1</t>
  </si>
  <si>
    <t>B3.2</t>
  </si>
  <si>
    <t>B3.3</t>
  </si>
  <si>
    <t>B4.1</t>
  </si>
  <si>
    <t>B4.2</t>
  </si>
  <si>
    <t>B4.3</t>
  </si>
  <si>
    <t>B5.1</t>
  </si>
  <si>
    <t>B5.2</t>
  </si>
  <si>
    <t>B5.3</t>
  </si>
  <si>
    <t>Produktet</t>
  </si>
  <si>
    <t>Rezultatet (Nëse ka)</t>
  </si>
  <si>
    <t>A7.1.1</t>
  </si>
  <si>
    <t>A7.1.2</t>
  </si>
  <si>
    <t>A7.1.3</t>
  </si>
  <si>
    <t>A7.2</t>
  </si>
  <si>
    <t>A7.2.1</t>
  </si>
  <si>
    <t>A7.2.2</t>
  </si>
  <si>
    <t>A7.2.3</t>
  </si>
  <si>
    <t>A7.3</t>
  </si>
  <si>
    <t>A7.3.1</t>
  </si>
  <si>
    <t>A7.3.2</t>
  </si>
  <si>
    <t>A7.4.3</t>
  </si>
  <si>
    <t>A7.1</t>
  </si>
  <si>
    <t>A1.5</t>
  </si>
  <si>
    <t>A1.5.1</t>
  </si>
  <si>
    <t>A1.5.2</t>
  </si>
  <si>
    <t>A1.5.3</t>
  </si>
  <si>
    <t>A4.5</t>
  </si>
  <si>
    <t>A4.5.1</t>
  </si>
  <si>
    <t>A4.5.2</t>
  </si>
  <si>
    <t>A4.5.3</t>
  </si>
  <si>
    <t>A8.1</t>
  </si>
  <si>
    <t>A8.1.1</t>
  </si>
  <si>
    <t>A8.1.2</t>
  </si>
  <si>
    <t>A8.1.3</t>
  </si>
  <si>
    <t>A8.2</t>
  </si>
  <si>
    <t>A8.2.1</t>
  </si>
  <si>
    <t>A8.2.2</t>
  </si>
  <si>
    <t>A8.2.3</t>
  </si>
  <si>
    <t>A8.3</t>
  </si>
  <si>
    <t>A8.3.1</t>
  </si>
  <si>
    <t>A8.3.2</t>
  </si>
  <si>
    <t>A8.4</t>
  </si>
  <si>
    <t>A8.4.1</t>
  </si>
  <si>
    <t>A8.4.2</t>
  </si>
  <si>
    <t>A9.1</t>
  </si>
  <si>
    <t>A9.1.1</t>
  </si>
  <si>
    <t>A9.1.2</t>
  </si>
  <si>
    <t>A9.1.3</t>
  </si>
  <si>
    <t>A9.2</t>
  </si>
  <si>
    <t>A9.2.1</t>
  </si>
  <si>
    <t>A9.2.2</t>
  </si>
  <si>
    <t>A9.2.3</t>
  </si>
  <si>
    <t>A10.1</t>
  </si>
  <si>
    <t>A10.1.1</t>
  </si>
  <si>
    <t>A10.1.2</t>
  </si>
  <si>
    <t>A10.1.3</t>
  </si>
  <si>
    <t>A10.2</t>
  </si>
  <si>
    <t>A10.2.1</t>
  </si>
  <si>
    <t>A10.2.2</t>
  </si>
  <si>
    <t>A10.2.3</t>
  </si>
  <si>
    <t>A10.3</t>
  </si>
  <si>
    <t>A10.3.1</t>
  </si>
  <si>
    <t>A10.3.2</t>
  </si>
  <si>
    <t>A10.3.3</t>
  </si>
  <si>
    <t>A10.4</t>
  </si>
  <si>
    <t>A10.4.1</t>
  </si>
  <si>
    <t>A10.4.2</t>
  </si>
  <si>
    <t>A10.4.3</t>
  </si>
  <si>
    <t>A11.1</t>
  </si>
  <si>
    <t>A11.1.1</t>
  </si>
  <si>
    <t>A11.1.2</t>
  </si>
  <si>
    <t>A11.1.3</t>
  </si>
  <si>
    <t>A11.2</t>
  </si>
  <si>
    <t>A11.2.1</t>
  </si>
  <si>
    <t>A11.2.2</t>
  </si>
  <si>
    <t>A11.2.3</t>
  </si>
  <si>
    <t>A11.3</t>
  </si>
  <si>
    <t>A11.3.1</t>
  </si>
  <si>
    <t>A11.4</t>
  </si>
  <si>
    <t>A11.4.1</t>
  </si>
  <si>
    <t>A11.4.2</t>
  </si>
  <si>
    <t>A11.4.3</t>
  </si>
  <si>
    <t>QEVERISJA, REFORMA INSTITUCIONALE DHE KOHEZIONI SHOQËROR</t>
  </si>
  <si>
    <t xml:space="preserve">Reforma dhe modernizimi i administratës publike </t>
  </si>
  <si>
    <t>Rritja e llogaridhënies dhe transparencës përmes fuqizimit të partneritetit me shoqërinë civile dhe mediat</t>
  </si>
  <si>
    <t>Fuqizimi i luftës kundër krimit të organizuar, korrupsionit dhe terrorizmit</t>
  </si>
  <si>
    <t xml:space="preserve">Fuqizimi i respektimit të së drejtave dhe lirive të njeriut dhe promovimi i barazisë shoqërore </t>
  </si>
  <si>
    <t>Intensifikimi i punës rreth të pagjeturve dhe trajtimi i viktimave të dhunës seksuale nga lufta</t>
  </si>
  <si>
    <t>A2.5.1</t>
  </si>
  <si>
    <t>A2.5.2</t>
  </si>
  <si>
    <t>A2.5.3</t>
  </si>
  <si>
    <t>A2.6.1</t>
  </si>
  <si>
    <t>A2.7.1</t>
  </si>
  <si>
    <t>A2.7.2</t>
  </si>
  <si>
    <t>ZHVILLIMI EKONOMIK GJITHËPËRFSHIRËS DHE I QËNDRUESHËM</t>
  </si>
  <si>
    <t xml:space="preserve">Zhvillimi i konkurushmërisë së sektorit privat, duke përfshirë reformën në fushën e inspektimeve,  fondin zhvillimor investiv, eliminimi i barrierave ligjore dhe zvogëlimi i burokracisë </t>
  </si>
  <si>
    <t>Përmirësimi i menaxhimit të financave publike, përmes avancimit të politikave tatimore, efikasitetit të shpenzimeve publike dhe sektorit publik</t>
  </si>
  <si>
    <t>Zvogëlimi i ekonomisë joformale</t>
  </si>
  <si>
    <t>Rritja e efikasitetit dhe qëndrueshmërisë financiare të ndërmarrjeve publike dhe përmbyllja e procesit të privatizimit</t>
  </si>
  <si>
    <t>Nxitja, promovimi dhe përkrahja e investimeve të huaja</t>
  </si>
  <si>
    <t>Zhvillimi i Turizmit</t>
  </si>
  <si>
    <t>Zhvillimi i Teknologjisë së informimit dhe komunikimit (TIK)</t>
  </si>
  <si>
    <t>DREJTËSI E PAVARUR DHE EFIKASE</t>
  </si>
  <si>
    <t>Avancimi dhe forcimi i institucioneve të drejtësisë</t>
  </si>
  <si>
    <t>Rritja e llogaridhënies dhe efikasitetit të sistemit të drejtësisë</t>
  </si>
  <si>
    <t>Avancimi i legjislacionit dhe rritja e nivelit të zbatimit dhe monitorimit të tij</t>
  </si>
  <si>
    <t>Transformimi i FSK-së në ushtri dhe përmirësimi i shërbimeve ushtarake</t>
  </si>
  <si>
    <t>Avancimi dhe modernizimi i shërbimeve ushtarake dhe policore dhe bashkëpunimi mes tyre</t>
  </si>
  <si>
    <t>Avancimi i kornizës ligjore dhe zhvillimit të politikave në çështjet e sigurisë</t>
  </si>
  <si>
    <t>A4.6</t>
  </si>
  <si>
    <t>A4.7</t>
  </si>
  <si>
    <t>A4.6.1</t>
  </si>
  <si>
    <t>A4.6.2</t>
  </si>
  <si>
    <t>A4.6.3</t>
  </si>
  <si>
    <t>A4.7.1</t>
  </si>
  <si>
    <t>A4.7.2</t>
  </si>
  <si>
    <t>A4.7.3</t>
  </si>
  <si>
    <t xml:space="preserve">POLITIKA E JASHTME, DIASPORA, INTEGRIMI NË BE DHE DIALOGU ME SERBINË </t>
  </si>
  <si>
    <t>Mbrojtja, forcimi dhe promovimi i sovranitetit shtetëror</t>
  </si>
  <si>
    <t>Fuqizimi i marrëdhënieve diplomatike me partnerët strategjikë dhe i marrëdhënieve bilaterale me shtetet njohëse</t>
  </si>
  <si>
    <t>Avancimi i bashkëpunimit rajonal dhe fqinjësisë së mirë</t>
  </si>
  <si>
    <t>Funksionalizimi i diplomacisë ekonomike, publike dhe parlamentare në shërbim të tërheqjes së investimeve të huaja dhe të promovimit të prodhimeve të Kosovës në botë</t>
  </si>
  <si>
    <t>Adresimi i obligimeve në procesin e liberalizimit të vizave dhe përmbushja e obligimeve të dala nga procesi i MSA-së</t>
  </si>
  <si>
    <t>Riorganizimi funksional i MPJD-së, rishikimi i infrastrukturës ligjore dhe digjitalizimi i shërbimeve konsullore</t>
  </si>
  <si>
    <t>Rritja e rolit të diasporës në zhvillimin dhe promovimin e vendit.</t>
  </si>
  <si>
    <t>A5.3</t>
  </si>
  <si>
    <t>A5.3.1</t>
  </si>
  <si>
    <t>A5.3.2</t>
  </si>
  <si>
    <t>A5.3.3</t>
  </si>
  <si>
    <t>A5.4</t>
  </si>
  <si>
    <t>A5.4.1</t>
  </si>
  <si>
    <t>A5.4.2</t>
  </si>
  <si>
    <t>A5.4.3</t>
  </si>
  <si>
    <t>A5.5</t>
  </si>
  <si>
    <t>A5.5.1</t>
  </si>
  <si>
    <t>A5.5.2</t>
  </si>
  <si>
    <t>A5.5.3</t>
  </si>
  <si>
    <t>A5.6</t>
  </si>
  <si>
    <t>A5.6.1</t>
  </si>
  <si>
    <t>A5.6.2</t>
  </si>
  <si>
    <t>A5.6.3</t>
  </si>
  <si>
    <t xml:space="preserve">ARSIMI DHE SHKENCA   </t>
  </si>
  <si>
    <t>Adresimi i  efekteve të Pandemisë COVID-19 në arsim dhe përmbyllja e vitit shkollor 2019-2020</t>
  </si>
  <si>
    <t>Avancimi i strukturave dhe funksioneve në arsim dhe infrastrukturës arsimore si dhe  vlerësimi i  plotë i kurrikulave arsimore</t>
  </si>
  <si>
    <t>Rritja e nivelit të cilësisë së edukimit parashkollor  dhe  cilësisë së arsimit parauniversitar</t>
  </si>
  <si>
    <t>Avancimi i arsimit dhe aftësimit profesional  në shërbim të tregut të punës</t>
  </si>
  <si>
    <t>Cilësi më e mirë e arsimit të lartë, si dhe shkenca dhe inovacioni në zhvillim të vendit</t>
  </si>
  <si>
    <t xml:space="preserve">Rritja e gjithëpërfshirjes dhe barazisë në arsim, arsimi për komunitete jo shumicë si dhe koordinim më i mirë i donatorëve </t>
  </si>
  <si>
    <t>A6.4</t>
  </si>
  <si>
    <t>A6.4.1</t>
  </si>
  <si>
    <t>A6.4.2</t>
  </si>
  <si>
    <t>A6.4.3</t>
  </si>
  <si>
    <t>SHËNDETËSIA</t>
  </si>
  <si>
    <t>Sigurimi i financimit të qëndrueshëm shëndetësor</t>
  </si>
  <si>
    <t xml:space="preserve">Riorganizimi i sektorit shëndetësor dhe integrimi i tri niveleve të kujdesit shëndetësorë </t>
  </si>
  <si>
    <t>Përmirësimi i menaxhimit dhe rritja e llogaridhënies në sektorin e shëndetësisë përfshirë edhe sektorin privat shëndetësorë</t>
  </si>
  <si>
    <t>Përmirësimi i shëndetit publik përmes  parandalimit të sëmundjeve ngjitëse,  edukimit publik shëndetësor dhe zhvillimit të partneritetit dhe dialogut social</t>
  </si>
  <si>
    <t>A7.4</t>
  </si>
  <si>
    <t>A7.4.1</t>
  </si>
  <si>
    <t>A7.4.2</t>
  </si>
  <si>
    <t>A7.5.1</t>
  </si>
  <si>
    <t>A7.5</t>
  </si>
  <si>
    <t>A7.5.2</t>
  </si>
  <si>
    <t>A7.5.3</t>
  </si>
  <si>
    <t xml:space="preserve">BUJQËSIA DHE ZHVILLIMI RURAL     </t>
  </si>
  <si>
    <t>Avancimi i Bujqësisë dhe zhvillimit rural</t>
  </si>
  <si>
    <t>Funksionalizimi i sistemit të sigurisë së ushqimit</t>
  </si>
  <si>
    <t xml:space="preserve">Ngritja e kapaciteteve për ujitjen e tokave bujqësore dhe rehabilitimi i atyre ekzistuese </t>
  </si>
  <si>
    <t xml:space="preserve">Mbrojtja dhe shfrytëzimi i qëndrueshëm i tokës bujqësore </t>
  </si>
  <si>
    <t>Mbrojtja dhe valorizimi i resurseve pyjore</t>
  </si>
  <si>
    <t>A8.5</t>
  </si>
  <si>
    <t>A8.5.1</t>
  </si>
  <si>
    <t>A8.5.2</t>
  </si>
  <si>
    <t>A8.5.3</t>
  </si>
  <si>
    <t>A8.6</t>
  </si>
  <si>
    <t>A8.6.1</t>
  </si>
  <si>
    <t>A8.6.2</t>
  </si>
  <si>
    <t xml:space="preserve">INFRASTRUKTURA, ENERGJIA, MINIERAT, UJËRAT DHE AMBIENTI  </t>
  </si>
  <si>
    <t>Zhvillimi i infrastrukturës rrugore dhe hekurudhore</t>
  </si>
  <si>
    <t>Zhvillimin e kapaciteteve të energjisë dhe rehabilitimi i atyre ekzistuese, rritja e eficiencës së energjisë</t>
  </si>
  <si>
    <t>Integrimi dhe liberalizimi i tregut energjetik</t>
  </si>
  <si>
    <t>Zhvillimi i politikave minerare</t>
  </si>
  <si>
    <t>Avancimi i menaxhimit të ujërave dhe ngritja e infrastrukturës</t>
  </si>
  <si>
    <t>Avancimi i ruajtjes dhe mbrojtjes së ambientit</t>
  </si>
  <si>
    <t>A9.3</t>
  </si>
  <si>
    <t>A9.3.1</t>
  </si>
  <si>
    <t>A9.3.2</t>
  </si>
  <si>
    <t>A9.3.3</t>
  </si>
  <si>
    <t xml:space="preserve">MBROJTJA DHE SIGURIA PUBLIKE </t>
  </si>
  <si>
    <t xml:space="preserve">Avancimi i bashkëpunimit ndërkombëtar në fushën e mbrojtjes dhe sigurisë </t>
  </si>
  <si>
    <t xml:space="preserve">MBROJTJA SOCIALE DHE INTEGRIMI NË PUNËSIM </t>
  </si>
  <si>
    <t>Rritja e mbrojtjes sociale përmes ristrukturimit të shërbimeve sociale</t>
  </si>
  <si>
    <t xml:space="preserve">Reformimi i skemave pensionale dhe benefiteve </t>
  </si>
  <si>
    <t xml:space="preserve">Rritja e mirëqenies përmes integrimit në punësim </t>
  </si>
  <si>
    <t>Përmirësimi i dialogut social dhe mbrojtja e të drejtave të punëtorëve</t>
  </si>
  <si>
    <t>A11.5</t>
  </si>
  <si>
    <t>A11.5.1</t>
  </si>
  <si>
    <t>A11.5.2</t>
  </si>
  <si>
    <t>KULTURA, RINIA DHE SPORTI</t>
  </si>
  <si>
    <t>Mbështetja institucionale për gjithëpërfshirje në jetën kulturore, kulturës së pavarur dhe promovimit të kulturës brenda dhe jashtë vendit</t>
  </si>
  <si>
    <t>Mbrojtja, ruajtja dhe promovimi i trashëgimisë kulturore si dhe digjitalizimi i materialit arkivor</t>
  </si>
  <si>
    <t>Mbështetja për zhvillimin e edukimit artistik dhe infrastrukturës të artit skenik</t>
  </si>
  <si>
    <t xml:space="preserve">Mbështetja e rinisë në ofrimin e shkathtësive e përgatitjen për tregun e punës dhe në zgjidhjen e çështjes së e banimit </t>
  </si>
  <si>
    <t>Përmirësimi i infrastrukturës sportive dhe mbështetje për zhvillimin e sportit shkollor dhe mjekësisë sportive</t>
  </si>
  <si>
    <t>A2.6</t>
  </si>
  <si>
    <t>A9.4</t>
  </si>
  <si>
    <t>A9.4.1</t>
  </si>
  <si>
    <t>MTI</t>
  </si>
  <si>
    <t>Miratimit të legjislacionit për sigurim shëndetësor</t>
  </si>
  <si>
    <t>M7</t>
  </si>
  <si>
    <t>1. Krijimi i grupit punues; 
2 Analiza dhe hartimi fillestar i projektligjit;
3. Konsultimi paraprak ndërministror;
4. Konsultimi publik; 
5. Marrja e Opinionit në Ministrinë e Financave;
6.Marrja e opinionit për nivelin e harmonizimit me Acquis; 
7.Marrja e Opinionit në MD për pëlqimin në lidhje me harmonizimin e dispozitave juridike për kundërvajtje; 
8. Konsultimi përfundimtar;</t>
  </si>
  <si>
    <t>Projektligji për sigurim shëndetësor i miratuar;   
Udhëzimi administrativ për kategoritë e qytëtarëve të liruar nga pagesa dhe bashkë-pagesa e kontributit për sigurim shëndetësor i miratuar</t>
  </si>
  <si>
    <t xml:space="preserve">Përcaktimi i numrit të personave të liruar nga pagesa e kontributit dhe përcaktimi i vlerës monetare që do të mbuloj qeveria </t>
  </si>
  <si>
    <t>Kosto Adminsitrative</t>
  </si>
  <si>
    <t xml:space="preserve">ZKM,                               MF,                        MIE,                      </t>
  </si>
  <si>
    <t>Programi i Qeverisë 2020-2023</t>
  </si>
  <si>
    <t>3.29. Masat legjislative</t>
  </si>
  <si>
    <t>Strategjia Sektoriale Shëndetësore 2017-2021</t>
  </si>
  <si>
    <t>M8</t>
  </si>
  <si>
    <t xml:space="preserve">1. Krijimi i grupit punues; 
2. Angazhimi i ekspertëve;
3.Analiza dhe hartimi fillestar i listës; 
4. Konsultimi paraprak ndërministror;
5. Konsultimi publik; 
6. Marrja e Opinionit në Ministrinë e Financave; 
7. Konsultimi përfundimtar                                                                     </t>
  </si>
  <si>
    <t>Lista e barnave esencilae e miratuar;</t>
  </si>
  <si>
    <t xml:space="preserve">FSSh;                                  SHSKUK; </t>
  </si>
  <si>
    <t>Plotësimi dhe ndryshimi i legjislacionit themelor</t>
  </si>
  <si>
    <t>1. Krijimi i grupit punues; 
2 Hartimi fillestar i projektligjit 
3. Konsultimi paraprak
4. Konsultimi publik; 
5. Marrja e Opinionit në Ministrinë e Financave 
6.Marrja e Opinionit në Ministrinë e Integrimeve Evropiane;   
7.Marrja e Opinionit në MD për pëlqimin në lidhje me harmonizimin e dispozitave juridike për kundërvajtje</t>
  </si>
  <si>
    <t>Projektligji për shëndetësi i miratuar;   
Projektligji për fertilizim të asistuar i miratuar; 
Statuti i SHSKUK i miratuar;</t>
  </si>
  <si>
    <t>ZKM,                    MF,                        MIE,            FSSh</t>
  </si>
  <si>
    <t xml:space="preserve">Sistematizimi i vendeve të punës </t>
  </si>
  <si>
    <t>M9</t>
  </si>
  <si>
    <t>1. Krijimi i grupit punues;
2) Hartimi i planit të detajuar të punës  për procesin e hartimit të dokumentit</t>
  </si>
  <si>
    <t>Rregullorja për organizimin e brendshëm dhe sistematizimin e vendeve të punës të Ministrisë së shëndetësisë, e miratuar;
Rregullorja për organizimin e brendshëm dhe sistematizimin e vendeve të punës të AKPPM, e miratuar; 
Rregullorja për organizimin e brendshëm dhe sistematizimin e vendeve të punës të Fondit të sigurimit shëndetësor, e miratuar</t>
  </si>
  <si>
    <t>ZKM,                     MF</t>
  </si>
  <si>
    <t xml:space="preserve">Fuqizimi i shërbimit shtëpiak shëndetësor paliativ </t>
  </si>
  <si>
    <t>1. Themelimi i grupit punues;
2. Angazhimi i ekspertëve; 
3. hartimi i planit të detajuar të punës  për procesin e hartimit të dokumentit;
4. Miratimi i vlerësimit; 
5. Miratimi i planit</t>
  </si>
  <si>
    <t xml:space="preserve">Vlerësimi i nevojave dhe kapaciteteve për kujdes paliativ ne te tri nivelet i zhvilluar;                 </t>
  </si>
  <si>
    <t xml:space="preserve">Kujdesi paliativ i integruar në sistemin shëndetësor </t>
  </si>
  <si>
    <t>BK:40,000</t>
  </si>
  <si>
    <t>ZKM,                    MF,                        MIE,                      Komunat</t>
  </si>
  <si>
    <t xml:space="preserve"> Planifikimi i resurseve humane </t>
  </si>
  <si>
    <t>1. Themelimi i grupit punues; 
2. Angazhimi i ekspertëve; 
3. hartimi i planit të detajuar të punës j për procesin e hartimit të dokumentit;
4. Miratimi i vlerësimit;
5. Miratimi i planit</t>
  </si>
  <si>
    <t>Vlerësimi i nevojave për resurse humane i realizuar;
Plani strategjik për burime njerëzore në sektorin e shëndetësisë i miratuar;</t>
  </si>
  <si>
    <t xml:space="preserve">Përcaktimi afat-mesëm i nevojave për burime njerëzore në shëndetësi </t>
  </si>
  <si>
    <t xml:space="preserve">Donatori </t>
  </si>
  <si>
    <t>ZKM,            MASHT                    MF,                        MIE,                      FM</t>
  </si>
  <si>
    <t>K2</t>
  </si>
  <si>
    <t>K4</t>
  </si>
  <si>
    <t>1. Kërkesa e MSh për inicimi të procedurës për rrjetëzim në Odat e profesionistëve shëndetësor; 
2. Odat e profesionistëve shëndetësor evidetojnë të gjithë profesionistët shëndetësor në mërgatë
3. Fillimi i shkëmbimit të profesionistëve përmes programeve në dispozicion;</t>
  </si>
  <si>
    <t xml:space="preserve">Evidentimi i të gjithë profesionistëve shëndetësor në jashtë vendit i realizuar  </t>
  </si>
  <si>
    <t>Angazhimii mjekëve në mërgatë i realizuar</t>
  </si>
  <si>
    <t>Odat e profesionistëve shëndetësor</t>
  </si>
  <si>
    <t>Vlerësimi i zbatimit të politikave ( ex-post)</t>
  </si>
  <si>
    <t>M11</t>
  </si>
  <si>
    <t xml:space="preserve">1. Krijimi i grupit punues;
2. Angazhimi i ekspertëve; 
3. Hartimi i draftit të vlerësimit;
4. Finalzimi i vleësimit                                                                       </t>
  </si>
  <si>
    <t>Vlerësimi ex-post i Udhëzimit administrativ për TMJISHP i hartuar;</t>
  </si>
  <si>
    <t>Hartimi i politikave bazuar në vlerësime</t>
  </si>
  <si>
    <t>ZKM;                 FSSh</t>
  </si>
  <si>
    <t xml:space="preserve">Fuqizimi i kapaciteteve profesionale shëndetësore për përballjen me Virusin COVID19  </t>
  </si>
  <si>
    <t xml:space="preserve">1. Shpallja e konkursit;
2. Zhvillimi I procedurave të rekrutimit;      </t>
  </si>
  <si>
    <t>200 specialistë shëndetësor, të angazhuar për 3 muaj ( me mundësi vazhdimi edhe për 3 muaj)</t>
  </si>
  <si>
    <t>200 specialistë shëndetësor, të angazhuar</t>
  </si>
  <si>
    <t>BK: 600 000 (buxheti nga Huamarrja 04)</t>
  </si>
  <si>
    <t>ZKM;               MSh;                                         MF           ShSKUK</t>
  </si>
  <si>
    <t>Programi i qeverisë 2020-2023</t>
  </si>
  <si>
    <t>1. Inicimi i procedurës së anëtarësimit nga MSH; 
2. Aprovimi i kërkesës nga MPJ;
3. Dorëzimi i aplikimit nga MPJ në Sekretarinë e Rrjetin Shëndetësor të Evropës Juglindore ;</t>
  </si>
  <si>
    <t>Anëtarësimi në Rrjetin Shëndetësor të Evropës Juglindore,</t>
  </si>
  <si>
    <t>MPJ;             ZKM</t>
  </si>
  <si>
    <t>Hartimi i Koncept dokumentit për sëmundjet ngjitëse</t>
  </si>
  <si>
    <t>1. Krijimi i grupit punues;
2 Analiza dhe hartimi fillestar;
3. Konsultimi paraprak ndërministror;
4. Konsultimi publik; 
5. Marrja e Opinionit në Ministrinë e Financave;
6. Konsultimi përfundimtar;</t>
  </si>
  <si>
    <t xml:space="preserve">Hartimi i projekligjit për sëmundje ngjitëse </t>
  </si>
  <si>
    <t xml:space="preserve">Koncept dokumenti për sëmundjet ngjitëse, i miratuar; </t>
  </si>
  <si>
    <t>Ligji për sëmundje ngjitëse i miratuar;</t>
  </si>
  <si>
    <t>BK: 10,000</t>
  </si>
  <si>
    <t>PKZMSA (3.29.Masat zbatuese)</t>
  </si>
  <si>
    <t>Zhvillimi i politikave për ruajtjen  e shëndetit publik</t>
  </si>
  <si>
    <t>B1.1.</t>
  </si>
  <si>
    <t xml:space="preserve">Hartimi  i koncept dokumentit për transplanitimin e organeve </t>
  </si>
  <si>
    <t>M10</t>
  </si>
  <si>
    <t>1. Krijimi i grupit punues;  
2 Analiza dhe hartimi fillestar;
3. Konsultimi paraprak ndërministror;
4. Konsultimi publik; 
5. Marrja e Opinionit në Ministrinë e Financave; 
6. Konsultimi përfundimtar;</t>
  </si>
  <si>
    <t>Hartimi i projektligjit për trasplantim të organeve</t>
  </si>
  <si>
    <t>Koncept dokumenti për transplanitimin e organeve, i miratuar</t>
  </si>
  <si>
    <t>Projektligji për trasplantim të organeve i miratuar</t>
  </si>
  <si>
    <t>MSA</t>
  </si>
  <si>
    <t>B1.2.</t>
  </si>
  <si>
    <t>Hartimi  i koncept dokumentit për shëndet mendor</t>
  </si>
  <si>
    <t xml:space="preserve">Hartimi i projektligjit për shëndet mendor </t>
  </si>
  <si>
    <t>Koncept dokumenti për shëndet mendor, i miratuar</t>
  </si>
  <si>
    <t>Projektligji për shëndet mendor i miratuar;</t>
  </si>
  <si>
    <t>B1.3.</t>
  </si>
  <si>
    <t>Hartimi i koncept dokumentit për pajisje dhe produkte mjekësore</t>
  </si>
  <si>
    <t>M4</t>
  </si>
  <si>
    <t>1. Krijimi i grupit punues;
2 Analiza dhe hartimi fillestar;
3. Konsultimi paraprak ndërministror;
4. Konsultimi publik; 
5. Marrja e Opinionit në Ministrinë e Financave
6. Konsultimi përfundimtar;</t>
  </si>
  <si>
    <t xml:space="preserve"> Hartimi i projektligjit për pajisje dhe produkte mjekësore</t>
  </si>
  <si>
    <t xml:space="preserve"> Koncept dokumentit për pajisje dhe produkte mjekësore, i miratuar                     </t>
  </si>
  <si>
    <t xml:space="preserve"> Projektligji për pajisje dhe produkte mjekësore i miratuar;</t>
  </si>
  <si>
    <t xml:space="preserve">ZKM,                     MF                 </t>
  </si>
  <si>
    <t>B1.4.</t>
  </si>
  <si>
    <t>Hartimi i Koncept dokumenti për sëmundjet e rralla</t>
  </si>
  <si>
    <t>1. Krijimi i grupit punues;
3. Konsultimi paraprak ndërministror;
4. Konsultimi publik; 
5. Marrja e Opinionit në Ministrinë e Financave;
6. Konsultimi përfundimtar;</t>
  </si>
  <si>
    <t>Hartimi i planit strategjik për sëmundjet e rralla</t>
  </si>
  <si>
    <t xml:space="preserve"> Koncept dokumenti për sëmundjet e rralla, i miratuar;</t>
  </si>
  <si>
    <t>Plani strategjik për sëmundjet e rralla i miratuar</t>
  </si>
  <si>
    <t>B1.5.</t>
  </si>
  <si>
    <t>Hartimi i koncept dokumentit për inspektime shëndetësore</t>
  </si>
  <si>
    <t>1. Krijimi i grupit punues;
2 Analiza dhe hartimi fillestar; 
3. Konsultimi paraprak ndërministror;
4. Konsultimi publik; 
5. Marrja e Opinionit në Ministrinë e Financave;
6. Konsultimi përfundimtar;</t>
  </si>
  <si>
    <t>Hartimi i projektligjit për inspektime shëndetësore</t>
  </si>
  <si>
    <t xml:space="preserve"> Koncept dokumenti për inspektime shëndetësore, i miratuar;</t>
  </si>
  <si>
    <t>Projktligji për inspektime shëndetësore, i miratuar;</t>
  </si>
  <si>
    <t>B1.6.</t>
  </si>
  <si>
    <t>Vlerësimi për ndikimin e ajrit në shëndet</t>
  </si>
  <si>
    <t>M6</t>
  </si>
  <si>
    <t>1. Krijimi i grupit punues; 
2. Hartimi i planit të detajuar të punës për procesin e hartimit të dokumentit</t>
  </si>
  <si>
    <t xml:space="preserve">Vlerësimi për ndikimin e ajrit në shëndet, i realizuar.                    </t>
  </si>
  <si>
    <t>B1.7.</t>
  </si>
  <si>
    <t xml:space="preserve">Realizimi i analizës e gjendjes perinatale në Kosovë </t>
  </si>
  <si>
    <t>M5</t>
  </si>
  <si>
    <t>1. Krijimi i grupit punues; 
2. Hartimi i planit të detajuar të punës  për procesin e hartimit të dokumentit</t>
  </si>
  <si>
    <t xml:space="preserve">Analiza e gjendjes perinatale në Kosovë, e publikuar. </t>
  </si>
  <si>
    <t>Përcaktimi i mekanizmave për uljen e vdekshmërisë së fëmijëve dhe nënave</t>
  </si>
  <si>
    <t>Komunat; ASK</t>
  </si>
  <si>
    <t>B1.8.</t>
  </si>
  <si>
    <t>Zhvillimi i politikave për cilësinë e ujit;</t>
  </si>
  <si>
    <t>1. Krijimi i grupit punues;
2. Hartimi i planit të detajuar të punës për procesin e hartimit të dokumentit</t>
  </si>
  <si>
    <t>Udhëzimi Administrativë për cilësinë e ujit i miratuar</t>
  </si>
  <si>
    <t>Përcaktimi i mekanizmave për kontrollin e cilësisë së ujit të pijshëm</t>
  </si>
  <si>
    <t>B1.9.</t>
  </si>
  <si>
    <t>Realizimi i studimit "STEPS"</t>
  </si>
  <si>
    <t xml:space="preserve">1. Krijimi i grupit punues; 
2. Hartimi i planit të detajuar të punës  për procesin e hartimit të dokumentit </t>
  </si>
  <si>
    <t xml:space="preserve"> Rezultatet e vlerësimit STEPS, të publikuara.</t>
  </si>
  <si>
    <t>Zbatimi i poltikave për ruajtjen dhe përparimin e shëndetit të qytetarëve</t>
  </si>
  <si>
    <t>B2.1.</t>
  </si>
  <si>
    <t>Zbatimi i ligjit për kontrollin e duhanit</t>
  </si>
  <si>
    <t>1. Krijimi i grupit punues;
2 Analiza dhe hartimi fillestar i projektligjit; 
3. Konsultimi paraprak ndërministror;
4. Konsultimi publik; 
5. Marrja e Opinionit në Ministrinë e Financave;
6.Marrja e opinionit për nivelin e harmonizimit me Acquis; 
7. Konsultimi përfundimtar;</t>
  </si>
  <si>
    <t>ZKM;              MF;                        MIE</t>
  </si>
  <si>
    <t>B2.2.</t>
  </si>
  <si>
    <t>Zbatimi i ligjit për gjak dhe produktet e gjakut</t>
  </si>
  <si>
    <t>1. Krijimi i grupit punues;
2 Analiza dhe hartimi fillestar i projektligjit; 
3. Konsultimi paraprak ndërministror;
4. Konsultimi publik; 
5. Marrja e Opinionit në Ministrinë e Financave; 
7. Konsultimi përfundimtar;</t>
  </si>
  <si>
    <t xml:space="preserve">Statuti i QKTGJK i miratuar;          </t>
  </si>
  <si>
    <t>B2.3.</t>
  </si>
  <si>
    <t>Krijimi i mekanizmave  mbikqyrëse për shëndetin e nënës dhe fëmijës</t>
  </si>
  <si>
    <t>1. Krijimi i grupit punues; 
2. Vendimi për krijimin e sistemit</t>
  </si>
  <si>
    <t xml:space="preserve">1.  Sistemi i mbikqyrjes së sëmundshmërisë dhe vdekshmërisë maternale i themeluar;                                                    </t>
  </si>
  <si>
    <t>BK: 30,000</t>
  </si>
  <si>
    <t>MIE,                     MF</t>
  </si>
  <si>
    <t>B2.4.</t>
  </si>
  <si>
    <t>Raporti i vlerësimit të ndërmjetëm SSSh-2017-2021, i miratuar</t>
  </si>
  <si>
    <t>Hartimi i strategjisë sektoriale shëndetësore 2022-2026</t>
  </si>
  <si>
    <t>Përcaktimi i orinetimit të politikave strategjike në shëndetësi</t>
  </si>
  <si>
    <t>BK: 20,000</t>
  </si>
  <si>
    <t>ZPS</t>
  </si>
  <si>
    <t>B2.5.</t>
  </si>
  <si>
    <t xml:space="preserve">Hartimi i legjislacionit për të drejtat shëndetësore të personave me nevoja të veçanta </t>
  </si>
  <si>
    <t>Udhëzimi administrativ për përcaktimin e listës dhe llojet e pajisjeve ndihmëse falas për personat paraplegjik dhe tetraplegjik që shërbejnë për lëvizje, parandalim dhe asistim, i miratuar</t>
  </si>
  <si>
    <t xml:space="preserve">Zhvillimi dhe funksionalizimi i sistemit të integruar informativ shëndetësor; </t>
  </si>
  <si>
    <t>Zbatimi i sistemin e informimit shëndetësor</t>
  </si>
  <si>
    <t xml:space="preserve">1. Krijimi i grupit punues;
2. Angazhimi i ekspertëve; 
3. hartimi i planit të detajuar të punës  për procesin e hartimit të dokumentit;
4. Krijimi i llogarive; 
5. Lista e barnave esenciale e integruar;
6 Kontratat e furnizimit të integruara; </t>
  </si>
  <si>
    <t>Shëndetësia e dixhitalizuar me sistem funksional të informimit shëndetësor</t>
  </si>
  <si>
    <t>BK: 339,000</t>
  </si>
  <si>
    <t>,                     ZKM;           MF;         Komunat</t>
  </si>
  <si>
    <t>Shtrirja  e kapaciteteve harduerike</t>
  </si>
  <si>
    <t xml:space="preserve">1. Shpërndarja e hardware në institucione shëndetësore; </t>
  </si>
  <si>
    <t>Hardueri i shtrirë në 100% të institucioneve shëndetësore në të tri (3) nivelet.</t>
  </si>
  <si>
    <t>BK: 2,000,000</t>
  </si>
  <si>
    <t>Komunat</t>
  </si>
  <si>
    <t xml:space="preserve">Zhvillimi i standardeve dhe procedurave shëndetësore bazuar në dëshmi </t>
  </si>
  <si>
    <t xml:space="preserve">Plotësimi i kornizës ligjore për udhërrefyes dhe protokole klinke </t>
  </si>
  <si>
    <t>1. Krijimi i grupit punues; 
2 Analiza dhe hartimi fillestar i projektligjit; 
3. Konsultimi paraprak ndërministror;
4. Konsultimi publik; 
5. Marrja e Opinionit në Ministrinë e Financave; 
6.Marrja e opinionit për nivelin e harmonizimit me Acquis;
7. Konsultimi përfundimtar;</t>
  </si>
  <si>
    <t>Udhëzimi administrativ për  udhërrefyes dhe protokole klinike i miratuar</t>
  </si>
  <si>
    <t>MF</t>
  </si>
  <si>
    <t>Hartimi i standardeve dhe procedurave shëndetësore</t>
  </si>
  <si>
    <t>1. Themelimi i grupeve punuese për hartimin e Udhërrëfyesve;
2. Diskutimet publike; 
3. Miratimi i UPK;</t>
  </si>
  <si>
    <t>1.  Udhërrëfyes klinik Menaxhimi farmakologjik i Diabetit melit, i miratuar 
2. Udhërrëfyes klinik Menaxhimi dhe trajtimi i Hepatitit C, i miratuar
3.  Udhërrëfyes klinik në Diagnostikimi dhe trajtimi i gjakderdhjeve nga trakti tretës, i miratuar; 
4. Udhërrëfyes klinik Menaxhimi dhe trajtimi i Insultit Cerebrovaskular, i miratuar; 
5. Udhërrëfyes klinik Menaxhimi dhe trajtimi i Epilepsisë, i miratuar;
6. Udhërrëfyes klinik Përdorimi i metadonit për trajtim mbajtës zëvendësues me opioide, i miratuar; 
7. Udhërrëfyes klinik Trajtimi dhe mbikqyrja e rastit me HIV/AIDS, i miratuar; 
8. Udhërrëfyes klinik Menaxhimi i TB Latent, i miratuar; 
9. Udhërrëfyes klinik Menaxhimi i TB extra pulmonar, i miratuar;
10. Udhërrëfyes klinik Dializë (Hemodializë  dhe dializë peritoneale), i miratuar;</t>
  </si>
  <si>
    <t>BK:85,000</t>
  </si>
  <si>
    <t>SHSKUK;</t>
  </si>
  <si>
    <t>Fuqizimit dhe standardizimit të kujdesit parësor shëndetësor</t>
  </si>
  <si>
    <t xml:space="preserve">Hartimi i  Strategjisë për Kujdesin Parësor Shëndetësor </t>
  </si>
  <si>
    <t>1. Krijimi i grupit punues; 
2. Analiza dhe hartimi fillestar; 
3. Konsultimi paraprak ndërministror;
4. Konsultimi publik; 
5. Marrja e Opinionit në ZPS;  
6. Marrja e Opinionit në ZPS;  
7. Marrja e Opinionit në Ministrinë e Financave;
8. Konsultimi përfundimtar;</t>
  </si>
  <si>
    <t xml:space="preserve"> Strategjia e KPSh, e miratuar</t>
  </si>
  <si>
    <t>Qasje e plotë në shërbime shëndetësore, për të gjithë qytetarët e Republikës së Kosovës</t>
  </si>
  <si>
    <t xml:space="preserve"> Plotësimi i rregullativës ligjore për kujdesin parësor shëndetësor </t>
  </si>
  <si>
    <t>1. Krijimi i grupit punues; 
2 Analiza dhe hartimi fillestar i projektligjit; 
3. Konsultimi paraprak ndërministror;
4. Konsultimi publik; 
5. Marrja e Opinionit në Ministrinë e Financave;
6.Marrja e opinionit për nivelin e harmonizimit me Acquis; 
7. Konsultimi përfundimtar;</t>
  </si>
  <si>
    <t>Udhëzimit Administrativ  Organizimi, struktura, përcaktimi i shërbimeve dhe veprimtarisë së institucioneve të Kujdesit Parësor Shëndetësor, i miratuar;</t>
  </si>
  <si>
    <t>B5.4.</t>
  </si>
  <si>
    <t>Ngritja e vazhdueshme e kapaciteteve profesionale në Kujdesin Parësor Shëndetësor (KPSH);</t>
  </si>
  <si>
    <t xml:space="preserve">90 specializant të mjekësisë familjare, fillojnë programin specialistik;                                                                                      </t>
  </si>
  <si>
    <t>BK:160,000</t>
  </si>
  <si>
    <r>
      <t xml:space="preserve">ZKM (ZPS, ZQM),                 MF                        </t>
    </r>
    <r>
      <rPr>
        <sz val="10"/>
        <color rgb="FFFF0000"/>
        <rFont val="Book Antiqua"/>
        <family val="1"/>
      </rPr>
      <t>MIE</t>
    </r>
  </si>
  <si>
    <t xml:space="preserve">SHËNDETËSIA 9.1. Prioritetet në shëndetësi dhe reformat kryesore
</t>
  </si>
  <si>
    <t>9.3. Financimi i shëndetësisë</t>
  </si>
  <si>
    <t>9.8. Sektori farmaceutik</t>
  </si>
  <si>
    <t>9.12. Përgjegjësitë dhe integrimi i tri niveleve të kujdesit shëndetësor</t>
  </si>
  <si>
    <t>Programi i qeverisë 2020-2023 9.      SHËNDETËSIA</t>
  </si>
  <si>
    <t xml:space="preserve">1. Shpallja e konkursit;
2. Përgititja e programit të trajnimit;            </t>
  </si>
  <si>
    <t xml:space="preserve"> Moduli i SMSF-së, funksional;
Digjitalizimi i 3 klinikave i realizuar;
Digjitalizimi i 15 ambulancave specialistike  </t>
  </si>
  <si>
    <t xml:space="preserve">Udhëzimi administrativ kushtet në hapësirën për pirjen e Duhanit për institucionet ku lejohet pirja e duhanit i miratuar; 
Udhëzim iadministrativ Vërejtjet e kombinuara në njësinë e paketimit i miratuar; </t>
  </si>
  <si>
    <t>A1.5.4</t>
  </si>
  <si>
    <t>A1.5.5</t>
  </si>
  <si>
    <t>A1.5.6</t>
  </si>
  <si>
    <t>Miratimi i koncept dokumentit për personat e zhvendosur</t>
  </si>
  <si>
    <t>Kryerja e procedurave për miratim në Qeveri.</t>
  </si>
  <si>
    <t xml:space="preserve">1. Koncept dokumenti për persona të zhvendosur, i miratuar.                                                 </t>
  </si>
  <si>
    <t>MKK, ZKM, Ministrit e Linjes, Komunat</t>
  </si>
  <si>
    <t>Programi i Qeverisë 2020-2023 4.6 Promovimi i barazisë shoqërore.</t>
  </si>
  <si>
    <t>MSA, kapitulli 23, neni 3 dhe 4</t>
  </si>
  <si>
    <t>Miratimi i koncept dokumentit për përhrahjen e projekteve për komunitete</t>
  </si>
  <si>
    <t xml:space="preserve"> Koncept dokumenti për përkrahjen e projekteve për komunitete, i miratuar.</t>
  </si>
  <si>
    <t xml:space="preserve">Rregullorja për përkrahjen e projekteve për komunitete, e miratuar     </t>
  </si>
  <si>
    <t>10.000,00 euro</t>
  </si>
  <si>
    <t>Rishikimi i Strategjisë për Komunitete dhe Kthim</t>
  </si>
  <si>
    <t>Strategjia për Komunitete dhe Kthim, e plotësuar dhe ndryshuar</t>
  </si>
  <si>
    <t>Vazhdimi i projektit "Mbështetja për mbylljen e qendrave kolektive" në Kuvendet Komunale Shtërpcë</t>
  </si>
  <si>
    <t>Vazhdimi i finalizimit të projektit</t>
  </si>
  <si>
    <t>5 Qendrat kolektive në Komunën e Shterpcës, të mbyllura</t>
  </si>
  <si>
    <t>Deri 110 familje të   zhvendosur të  rivendosura ne banesa kolektive.</t>
  </si>
  <si>
    <t>BE – 400.000,00 €</t>
  </si>
  <si>
    <t>KK Shtërpcë</t>
  </si>
  <si>
    <t>Hartimi i Ligjit për Personat e Zhvendosur</t>
  </si>
  <si>
    <t>Ligji për personat e zhvendosur, miratua.</t>
  </si>
  <si>
    <t>10.000,00 eur</t>
  </si>
  <si>
    <t>Zhvillimi i projektit "Mbështetja për mbylljen e qendrave kolektive" në KK Leposaviq, KK Zveqan dhe KK Graqanicë</t>
  </si>
  <si>
    <t xml:space="preserve">14 qendra kolektive (11 në Leposaviq, 2 në Zveqan dhe 1 në Graqanicë), të mbyllura </t>
  </si>
  <si>
    <t>Deri 81 familje të   zhvendosur të  rivendosura ne banesa kolektive.</t>
  </si>
  <si>
    <t xml:space="preserve">MKK 0.2 euro mln,  BE 1 mil. euro </t>
  </si>
  <si>
    <t xml:space="preserve"> BE 1 mil. euro </t>
  </si>
  <si>
    <t xml:space="preserve"> BE 0.5 mil. euro </t>
  </si>
  <si>
    <t>Komuna e Leposaviqit, Zveqanit dhe Graqanicës</t>
  </si>
  <si>
    <t>MKK</t>
  </si>
  <si>
    <t>MSH</t>
  </si>
  <si>
    <t>Kthimi i personave të zhvendosur dhe zgjidhje të qëndrueshme</t>
  </si>
  <si>
    <t xml:space="preserve">Përkrahja për kthim në rindërtimin dhe rinovimin e shtëpive </t>
  </si>
  <si>
    <t xml:space="preserve">Deri 45 shtëpi të rindërtuara (rindërtimi i plotë dhe riparimet e vogla) përmes aktiviteteve direkte të MKK-së.      </t>
  </si>
  <si>
    <t xml:space="preserve">1. MKK 1 euro mil, euro  2. MKK 0.75 mil. euro, BE 2,2 euro  </t>
  </si>
  <si>
    <t xml:space="preserve">1. MKK 1,5 euro mln.  </t>
  </si>
  <si>
    <t>MKK/Departamenti për monitorimin dhe menaxhimin e projekteve, Komunat</t>
  </si>
  <si>
    <t xml:space="preserve">Zhvillimi i projekteve infrastrukturore në bashkëpunim ndërmjet nivelit qendror dhe lokal. </t>
  </si>
  <si>
    <t xml:space="preserve">Deri në 20 projekte infrastrukturore të zhvilluara. </t>
  </si>
  <si>
    <t xml:space="preserve">Deri në 15 projekte infrastrukturore të zhvilluara. </t>
  </si>
  <si>
    <t xml:space="preserve">Deri 55 projekte infrastrukturore të zhvilluara në për komunitete </t>
  </si>
  <si>
    <t>0.7 mil. €</t>
  </si>
  <si>
    <t>0,7 mil. €</t>
  </si>
  <si>
    <t>0,5 mil. €</t>
  </si>
  <si>
    <t>MKK/Departamenti për monitorimin dhe menaxhimin e projekteve, Komunat, Ministria e Administrimit dhe pushtetit Lokal, Ministria e Infrstrukturës</t>
  </si>
  <si>
    <t>Fuqizimi dhe Stabilizimi i Komuniteteve në Kosovë</t>
  </si>
  <si>
    <t>Projekti "Programi i KE-së për Stabilizimin e Komuniteteve IV" faza e Katërt për të krijuar gjenerimin e të ardhurave dhe mundësitë e punësimit midis komuniteteve pakicë në të gjitha regjionet e Kosovës</t>
  </si>
  <si>
    <t xml:space="preserve">Deri në 250 projekte të mbështetura për Integrim, stabilizim dhe zhvillim të qëndrueshëm socio-ekonomik i komuniteteve </t>
  </si>
  <si>
    <t xml:space="preserve">MKK 0.2 mil. euro, BE 1 mil. euro  </t>
  </si>
  <si>
    <t xml:space="preserve">MKK 0.1 mil. euro,BE 1 mil. euro </t>
  </si>
  <si>
    <t xml:space="preserve">MKK 0.1 mil. euro,BE 0.5 mil. euro </t>
  </si>
  <si>
    <t>Furnizimi me material ndërtimor me qëllim të stabilizimit, riintegrimit dhe zhvillimit të qëndrueshëm socio-ekonomik.</t>
  </si>
  <si>
    <t xml:space="preserve">Deri në 300 përfitues, të mbështetur. </t>
  </si>
  <si>
    <t xml:space="preserve">Deri në 200 përfitues, të mbështetur. </t>
  </si>
  <si>
    <t xml:space="preserve">Deri në 100 përfitues, të mbështetur. </t>
  </si>
  <si>
    <t xml:space="preserve">Deri në 600 përfitues të mbështetura për Integrim, stabilizim dhe zhvillim të qëndrueshëm socio-ekonomik i komuniteteve </t>
  </si>
  <si>
    <t>1.5 mil. Euro</t>
  </si>
  <si>
    <t>1 mil.euro</t>
  </si>
  <si>
    <t>0,5 mil.euro</t>
  </si>
  <si>
    <t>Përkrahja e projekteve të cilat janë në funksion të kthimit, riintegrimit dhe stabilizimit të komuniteteve, si dhe ndarja e granteve për personat fizik, personat juridik dhe OJQ-ve.</t>
  </si>
  <si>
    <t xml:space="preserve">Deri në 60 projekte të përkrahura. </t>
  </si>
  <si>
    <t xml:space="preserve">Deri në 180 projekte të përkrahura për Integrim, stabilizim dhe zhvillim të qëndrueshëm socio-ekonomik i komuniteteve </t>
  </si>
  <si>
    <t>290.000,00 euro</t>
  </si>
  <si>
    <t>MKK/Departamenti për planifikim të politikave dhe analiza</t>
  </si>
  <si>
    <t>B2.4</t>
  </si>
  <si>
    <t>Ndarja e pakove të harmonizuara të ndihmave, me rastin e kthimit të PZH-ve</t>
  </si>
  <si>
    <t xml:space="preserve">Deri në 200 përfitues të pakove të harmonizuara, të përkrahur.  </t>
  </si>
  <si>
    <t xml:space="preserve">Deri në 600 përfitues të pakove të harmonizuara, të përkrahur për Integrim, stabilizim dhe zhvillim të qëndrueshëm socio-ekonomik i komuniteteve </t>
  </si>
  <si>
    <t>Mennaxhimi i të dhënave për të kthyerit, riintegrimit dhe projekteve zhvillimore</t>
  </si>
  <si>
    <t xml:space="preserve">Ofrimi i informacionit për të zhvendosurit rreth kushteve, kritereve dhe procedurave të kthimit përmes vizitave shko-shiko dhe shko-informohu </t>
  </si>
  <si>
    <t>1.Organizimi i vizitave</t>
  </si>
  <si>
    <t>1. Organizimi i vizitave</t>
  </si>
  <si>
    <t>Deri 20 vizita të realizuara</t>
  </si>
  <si>
    <t xml:space="preserve">Deri 60 vizita të realizuara të  personave të zhvendosur  </t>
  </si>
  <si>
    <t>Ngritja e Sistemit te Menaxhimit te Informacionit për personat e zhvendosur</t>
  </si>
  <si>
    <t>Digjitalizimi i monitorimit të personave të zhvendosur</t>
  </si>
  <si>
    <t>100.000,00 euro</t>
  </si>
  <si>
    <t>Avancimi i kornizës ligjore dhe dokumenteve strategjike për komunitete, kthim dhe integrim</t>
  </si>
  <si>
    <t>Plotësim ndryshimi i rregullores nr. 40/2012 për organizimin e brendshëm dhe sistematizimin e vendeve të punës për ministrinë për komunitete dhe kthim.</t>
  </si>
  <si>
    <t xml:space="preserve">Plotësim ndryshimi i rregullores nr. 40/2012 për organizimin e brendshëm dhe sistematizimin e vendeve të punës për ministrinë për komunitete dhe kthim, e miratuar </t>
  </si>
  <si>
    <t>Ministria për Komunitete dhe Kthim</t>
  </si>
  <si>
    <t xml:space="preserve">Ministria e Shëndetësisë </t>
  </si>
  <si>
    <t>Studimi i Fisibilitetit për Vetëqeverisjes Lokale në Kosovë</t>
  </si>
  <si>
    <t>M1</t>
  </si>
  <si>
    <t>/</t>
  </si>
  <si>
    <t>Raporti i Studimit të Fizibilitetit për Vetqeverisjes Lokale në Kosovë</t>
  </si>
  <si>
    <t xml:space="preserve">MAP, MF, MIE, OJQ dhe Komunat </t>
  </si>
  <si>
    <t xml:space="preserve">SKZH - 2 Objektiva kryesore </t>
  </si>
  <si>
    <t>Neni 120 i MSA</t>
  </si>
  <si>
    <t>Strategjia për Vetëqeverisjes Lokale 2016 - 2026; Programi i Qeverisë së Republikës së Kosovës 2017-2021</t>
  </si>
  <si>
    <t xml:space="preserve">Programi për Rishikimin Funksional të Sistemit të Vetëqeverisjes Lokale </t>
  </si>
  <si>
    <t>1. Inicimi i plotësim ndryshimeve të legjislacionit për vetëqeverisje lokale</t>
  </si>
  <si>
    <t xml:space="preserve">Programi i finalizuar për rishikimin e sistemit të vetëqeverisjes lokale </t>
  </si>
  <si>
    <t>Koncept dokumentet e hartuara dhe të miratuara</t>
  </si>
  <si>
    <t>Plotësim ndryshimet e legjislacionit për vetëqeverisje lokale të propozuara</t>
  </si>
  <si>
    <t>Avancimi i sistemit të vetëqeverisjes lokale</t>
  </si>
  <si>
    <t xml:space="preserve">ZKM, SKQ, AKK, MAP, MF, MIE, OJQ dhe Komunat </t>
  </si>
  <si>
    <t>Avancimi i sistemit të menaxhimit të performancës komunale dhe skemës së grantit të bazuar në performancdë përmes platformës 'e-performanca'</t>
  </si>
  <si>
    <t>Funksionalizimi I Sistemit Elektronik për menaxhimin e performancës Komunale</t>
  </si>
  <si>
    <t>Sistem i plotë i menaxhimit online të të dhënave për performancën komunale</t>
  </si>
  <si>
    <t>MAPL, Komunat, shoqëria civile,  donatorët</t>
  </si>
  <si>
    <t xml:space="preserve">Strategjia për Vetëqeverisjes Lokale 2016 - 2026; </t>
  </si>
  <si>
    <t>Avancimi i transparencës së punës së MPL-së</t>
  </si>
  <si>
    <t xml:space="preserve">1. Zbatimi i zhvillimit të Sistemit të Menaxhimit të të Dhënave;
2. Mbikëqyrja e procesit të zhvillimit të sistemit;
3. Raporti final narrativ;
4. Mirëmbajtja e sistemit;
5. Përmbyllja e kontratës;
6. Përmbyllja e projektit.
7. Platforma e ngritjes së kontrollit të brendshëm dhe transparencës (on-line) të buxhetore të shpenzimit të fondeve publike përfshirë: moduli i financave, moduli i logjistikës, moduli i shërbimeve online dhe moduli i notifikimeve, të funksionalizuara </t>
  </si>
  <si>
    <t>DIEKP          DLMK            DPTK                DZHQK           DBNN            DFSHP               DKP                     DP</t>
  </si>
  <si>
    <t>Programi i Qeverisë 2020 - 2023</t>
  </si>
  <si>
    <t>Strategjia për Vetqeverisje lokale 2016 - 2026; Strategjia Qeveritare për Bashkëpunim me Shoqërinë Civile 2019 - 2023</t>
  </si>
  <si>
    <t xml:space="preserve">Matja e nivelit të transparencës komunale </t>
  </si>
  <si>
    <t>1 Raporti për transparencën komunale, i hartuar dhe publikuar</t>
  </si>
  <si>
    <t>MPL</t>
  </si>
  <si>
    <t>A1.1.4</t>
  </si>
  <si>
    <t>A1.1.5</t>
  </si>
  <si>
    <t>A1.1.6</t>
  </si>
  <si>
    <t>A1.1.7</t>
  </si>
  <si>
    <t>A1.1.8</t>
  </si>
  <si>
    <t>A1.1.9</t>
  </si>
  <si>
    <t>A1.1.10</t>
  </si>
  <si>
    <t>Rritja e zhvillimit ekonomik lokal dhe performancës përmes mbështetjes financiare për komuna</t>
  </si>
  <si>
    <t>Financimi i projekteve për  zhvillim të infrastrukturës socio-ekonomike dhe bashkëpunim ndërkomunal</t>
  </si>
  <si>
    <t xml:space="preserve">6 projekte te financuara </t>
  </si>
  <si>
    <t xml:space="preserve">15 projekte te financuara </t>
  </si>
  <si>
    <t xml:space="preserve">15  projekte te financuara </t>
  </si>
  <si>
    <t xml:space="preserve">36 projekte të financuara </t>
  </si>
  <si>
    <t>BK: 673,347.00</t>
  </si>
  <si>
    <t>BK: 1,853,649.00</t>
  </si>
  <si>
    <t>Ministria e Financave</t>
  </si>
  <si>
    <t>Programi I Qeverisë 2017 - 2022</t>
  </si>
  <si>
    <t>Shtylla I: qeverisja e mirë dhe sundimi i ligjit</t>
  </si>
  <si>
    <t>Strategjia per Vetqeverisje lokale; Strategjia per Zhvillim Ekonomik Lokal. KASH-  2020-2024</t>
  </si>
  <si>
    <t>Ndarja e Granteve për Komunat bazuar në  performancë komunale.</t>
  </si>
  <si>
    <t xml:space="preserve">Publikimi i raportit të performances komunale, </t>
  </si>
  <si>
    <t xml:space="preserve">Publikimi i raportit te performances komunale, </t>
  </si>
  <si>
    <t xml:space="preserve">25  projekte te financuara </t>
  </si>
  <si>
    <t xml:space="preserve">80 projekte të financuara </t>
  </si>
  <si>
    <t>BK: 2,500,000.00    SDC: 650,000.00</t>
  </si>
  <si>
    <t>BK: 2,396,351.00   SDC: 753,649.00</t>
  </si>
  <si>
    <t>BK: 2,396,351.00</t>
  </si>
  <si>
    <t>Ministria e Financave, MAP dhe SDC/DEMOS</t>
  </si>
  <si>
    <t>Programi I Qeverisë 2017 - 2021</t>
  </si>
  <si>
    <t xml:space="preserve">Strategjia per Vetqeverisje lokale objektivi 1; Strategjia per Zhvillim Ekonomik Lokal objekivi 1. KASH-  2020-2023objektivi 2 </t>
  </si>
  <si>
    <t xml:space="preserve"> Avancimi i politikave dhe i kornizës ligjore për vetëqeverisje lokale dhe zhvillimi i kapaciteteve për komuna</t>
  </si>
  <si>
    <t xml:space="preserve">Projekt-Rregullorja (QRK) për procedurat e dhënies ne shfrytëzim dhe këmbim te pronës se paluajtshme komunale; </t>
  </si>
  <si>
    <t xml:space="preserve">Projekt-Rregullorja (QRK) për procedurat e dhënies ne shfrytëzim dhe këmbim te pronës se paluajtshme komunale, e MIRATUAR; </t>
  </si>
  <si>
    <t>Kompletimi dhe Zbatimi i legjislacionit sekondar</t>
  </si>
  <si>
    <t>ZKM,AKK,MF,MIE OJQ dhe komunat</t>
  </si>
  <si>
    <t>Projekt-Rregullorja  për sistemin e menaxhimit  të performancës së komunave;</t>
  </si>
  <si>
    <t xml:space="preserve"> Projekt-Rregullorja  për sistemin e menaxhimit  të performancës së komunave, e MIRATUAR;</t>
  </si>
  <si>
    <t xml:space="preserve">Plotësim-ndryshimi i Udhëzimit administrativ (MPL)  Nr. 04/2019 për Transparencë në Komuna; </t>
  </si>
  <si>
    <t xml:space="preserve">Plotësim-ndryshimi i Udhëzimit administrativ (MPL)  Nr. 04/2019 për Transparencë në Komuna, e MIRATUAR; </t>
  </si>
  <si>
    <t xml:space="preserve"> Projekt-Udhëzim Administrativ për sekretaritë e kuvendit të komunës; </t>
  </si>
  <si>
    <t xml:space="preserve">Projekt-Udhëzim Administrativ për sekretaritë e kuvendit të komunës, e MIRATUAR;                                      </t>
  </si>
  <si>
    <t>Strategjia per Veteqeverisje Lokale 2016-2023</t>
  </si>
  <si>
    <t>B2.5</t>
  </si>
  <si>
    <t>Plotësim-ndryshimi i Udhëzimit Administrativ (MPL) Nr. 02/2018 për  procedurën e Themelimit, Përbërjen dhe Kompetencave të e Komiteteve të Përhershme në Komunë</t>
  </si>
  <si>
    <t>Plotësim-ndryshimi i Udhëzimit Administrativ (MPL) Nr. 02/2018 për  procedurën e Themelimit, Përbërjen dhe Kompetencave të e Komiteteve të Përhershme në Komuna, e MIRATUAR;</t>
  </si>
  <si>
    <t>Strategjia per Veteqeverisje Lokale 2016-2024</t>
  </si>
  <si>
    <t>B2.6</t>
  </si>
  <si>
    <t xml:space="preserve">Projekt-Udhëzim Administrativ për procedurën e Emërimit të Nënkryetarëve në Komuna;  </t>
  </si>
  <si>
    <t xml:space="preserve">Projekt-Udhëzim Administrativ për procedurën e Emërimit të Nënkryetarëve në Komuna, e MIRATUAR; </t>
  </si>
  <si>
    <t>Strategjia per Veteqeverisje Lokale 2016-2025</t>
  </si>
  <si>
    <t>B2.7</t>
  </si>
  <si>
    <t>Plotësim ndryshimi i Rregullores (Nr. 04/2019 për Organizmin e brendshëm dhe Sistematizimin e Vendeve të Punës të Ministrisë së Administrimit dhe Pushtetit Lokal</t>
  </si>
  <si>
    <t>Plotësim ndryshimi i Rregullores (Nr. 04/2019 për Organizmin e brendshëm dhe Sistematizimin e Vendeve të Punës të Ministrisë së Administrimit dhe Pushtetit Lokal, e MIRATUAR;</t>
  </si>
  <si>
    <t>Strategjia per Veteqeverisje Lokale 2016-2026</t>
  </si>
  <si>
    <t>B2.8</t>
  </si>
  <si>
    <t>Vlerësimi "EX-Post" i Ligjit për Zgjedhjet Lokale</t>
  </si>
  <si>
    <t xml:space="preserve">   1. Vlerësimi "EX-Post" i Ligjit për Zgjedhjet Lokale, i hartuar dhe I proceduar tek ZKM</t>
  </si>
  <si>
    <t>Procedura te qarta ligjore per procesin e dhenies se prones komunale ne shfrytezim,zbatim i legjislacionit sekondar</t>
  </si>
  <si>
    <t>B2.9</t>
  </si>
  <si>
    <t>Realizimi i programit të trajnimeve për komuna sipas Programit të Aprovuar nga IKAP 2019 - 2020</t>
  </si>
  <si>
    <t>M3</t>
  </si>
  <si>
    <t>1)  10 trajnime të mbajtura dhe 200 zyrtarë komunal të trajnuar;</t>
  </si>
  <si>
    <t>1) 300 zyrtarë komunal të trajnuar; 2) 15 trajnime të mbajtura</t>
  </si>
  <si>
    <t>300 zyrtarë komunal të trajnuar; 15 trajnime të mbajtura</t>
  </si>
  <si>
    <t>SKZH, Objektivi 2: Qeverisja e Mirë dhe Sundimi i Ligjit</t>
  </si>
  <si>
    <t>MSA neni 120</t>
  </si>
  <si>
    <t>Strategjia për Vetëqeverisjes Lokale 2016 - 2026; Strategjia për Trajnime të Nëpunësve Civil 2016 - 2020.</t>
  </si>
  <si>
    <t>B2.10</t>
  </si>
  <si>
    <t>Vlerësimi i nevojave për trajnime</t>
  </si>
  <si>
    <t>1) Raporti për vlerësimin e nevojave të trajnimeve i hartuar; 2) Plani i trajnimeve për vitin 2021-2022 I hartuar</t>
  </si>
  <si>
    <t>1)  Plani i trajnimeve për vitin 2023-2024 i hartuar</t>
  </si>
  <si>
    <t>Strategjia për Vetëqeverisjes Lokale 2016 - 2026; Programi i Qeverisë së Republikës së Kosovës 2017-2021; Strategjia për Trajnime të Nëpunësve Civil 2016 - 2020.</t>
  </si>
  <si>
    <t>B2.11</t>
  </si>
  <si>
    <t xml:space="preserve">Monitorimi  i punës së organeve komunale  </t>
  </si>
  <si>
    <t>Raportit I finalizuar dhe dërgimi në Kuvend të Kosovës (Mars).</t>
  </si>
  <si>
    <t xml:space="preserve">Komunat dhe donatorët </t>
  </si>
  <si>
    <t>B2.12</t>
  </si>
  <si>
    <t>Vlerësimi i ligjshmërisë së akteve të Komunave</t>
  </si>
  <si>
    <t xml:space="preserve">100 % e vlerësimit të akteve të cilat i nënshtrohen shqyrtimit të detyrueshëm të ligjshmërisë (Mars, Qershor, Shtator, Dhjetor);
2) % e vlerësimit të akteve në kuadër të shqyrtimit të rregullt të ligjshmërisë (Mars, Qershor, Shtator, Dhjetor);
3) 100% e kërkesave për rishqyrtim të adresuara në komuna (Mars, Qershor, Shtator, Dhjetor).
</t>
  </si>
  <si>
    <t>B2.13</t>
  </si>
  <si>
    <t>Konsultimi paraprak i Komunave për aktet e tyre</t>
  </si>
  <si>
    <t>1) Numri i kërkesave të pranuara dhe realizuara për konsultim paraprak.</t>
  </si>
  <si>
    <t>1) 100% e kërkesave të realizuara për konsultim paraprak.</t>
  </si>
  <si>
    <t>Avancimi i bashkëpunimt ndërkomunal</t>
  </si>
  <si>
    <t xml:space="preserve">Promovimi i bashkpunimi ndërkomunal </t>
  </si>
  <si>
    <t>N/A</t>
  </si>
  <si>
    <t xml:space="preserve">1. Tri (3) Sesione informuese me 38 komuna, të realizuara;                                                  2. Analiza e publikuar;                                                                        </t>
  </si>
  <si>
    <t>38 zyrtarë komunal të trajnuar në fushën e bashkpunimit ndërkomunal;.</t>
  </si>
  <si>
    <t>BK: 6,000.00 OSCE &amp;LEGO 2,736.00</t>
  </si>
  <si>
    <t>Ministria e Financave OSCE, LEGO, Komunat</t>
  </si>
  <si>
    <t xml:space="preserve">Ministria e Pushtetit Lokal </t>
  </si>
  <si>
    <t>Ndërrmarrja e masave afirmative për sigurimin e pjesëmarrjes së barabartë gjinor të grave dhe burrave sipas kërkesave të  Ligjit për Barazi Gjinore.</t>
  </si>
  <si>
    <t>1 Raport për barazi gjinore, i hartuar dhe i publikuar</t>
  </si>
  <si>
    <t>MPL, Komunat</t>
  </si>
  <si>
    <t xml:space="preserve">PKZMSA, </t>
  </si>
  <si>
    <t>Strategjia per Vetqeverisjes lokale; Programi i Kosovës për Barazi Gjinore</t>
  </si>
  <si>
    <t>Monitorimi i zbatimit të obligimeve të komunave për të drejtat e komuniteteve</t>
  </si>
  <si>
    <t>2 Rraporte të hartuara</t>
  </si>
  <si>
    <t xml:space="preserve">PKZMSA / Kriteret Politike / Të drejtat e njeriut dhe mbrojtja e minoriteteve / Neni 3 dhe 4 I MSA-së </t>
  </si>
  <si>
    <t xml:space="preserve">Objektivi 3 - Arsimi dhe punësimi </t>
  </si>
  <si>
    <t>A4.3.4</t>
  </si>
  <si>
    <t>A4.3.5</t>
  </si>
  <si>
    <t>A4.3.6</t>
  </si>
  <si>
    <t xml:space="preserve">Programi i Bashkëpunimit Ndërkufitar Kosovë – Maqedoni,  IPA II 2014-2020 dhe IPA III 2021-2027   </t>
  </si>
  <si>
    <t>1) Finalizimi i programit të ri të BNK-së për IPA III</t>
  </si>
  <si>
    <t>1) Aprovimi I programit të ri të BNK-së dhe fillimi implmentimit</t>
  </si>
  <si>
    <t>Implementimi i projekteve deri në 2 vjet me asistencë e fondve të BNK/IPA II</t>
  </si>
  <si>
    <t xml:space="preserve">MAPL Komunat Projektet donatore </t>
  </si>
  <si>
    <t>Programi i Qeverisë 2017 - 2021</t>
  </si>
  <si>
    <t xml:space="preserve">Të zbatohen
nenet 121,
122, 123, 124
dhe 125 të
MSA-së </t>
  </si>
  <si>
    <t>Objektivi 2: Konkurrueshmëria dhe Klima e investimeve</t>
  </si>
  <si>
    <t xml:space="preserve">Programi i Bashkëpunimit Ndërkufitar Shqipëri - Kosovë,  IPA II 2014-2020 dhe IPA III 2021-2027 </t>
  </si>
  <si>
    <t xml:space="preserve">
nenet 121,
122, 123, 124
dhe 125 të
MSA-së </t>
  </si>
  <si>
    <t xml:space="preserve">Programi i Bashkëpunimit Ndërkufitar Mali i Zi - Kosovë ,  IPA II 2014-2020  dhe IPA III 2021-2027 </t>
  </si>
  <si>
    <t>Monitorimi i rregullt për përmbushjen e obligimeve të komunave që dalin nga agjenda evropiane</t>
  </si>
  <si>
    <t xml:space="preserve">1) 2 Raporte pë Përmbushjen e Obligimeve të Komunave sipas Agjendës Evropiane, të hartuara;                           </t>
  </si>
  <si>
    <t>MIE&amp; Komunat</t>
  </si>
  <si>
    <t xml:space="preserve">SKZH - 4 Objektiva kryesore </t>
  </si>
  <si>
    <t>PKZMSA - Blloku 1, 2, dhe 3</t>
  </si>
  <si>
    <t>Raporti mbi zbatimin e Agjendes Evropiane (ERA)</t>
  </si>
  <si>
    <t xml:space="preserve">Strategjia për Vetëqeverisjes Lokale 2016 - 2026; Programi i Qeverisë së Republikës së Kosovës 2017-2021; Raporti i Progresit për Vendin </t>
  </si>
  <si>
    <t xml:space="preserve">Zhvillimi i 3 programeve per zhvillim rajonal </t>
  </si>
  <si>
    <t>3 Programe per zhvillim rajonal të hartuara për Përkrahje të 25 komunave , 200 bizneseve dhe 25 OSHC-ve</t>
  </si>
  <si>
    <t>3 Programe per zhvillim rajonal të hartuara për Përkrahje të 25 komunave , 200 bizneseve dhe 20 OSHC-ve</t>
  </si>
  <si>
    <t>3 Programe per zhvillim rajonal të hartuara për Përkrahje të 28 komunave , 200 bizneseve dhe 25 OSHC-ve</t>
  </si>
  <si>
    <t>78 projekte të komunave të financuara, 600 projekte të bizneseve të financuara dhe krijimi i rreth 2500 vendeve të reja të punës dhe financimi I 60 projekteve të OSHC-ve</t>
  </si>
  <si>
    <t>B.K. 2000</t>
  </si>
  <si>
    <t>MZHR</t>
  </si>
  <si>
    <t xml:space="preserve">Prog: 2020 - 2023  </t>
  </si>
  <si>
    <t>Miratimi i Strategjisë për Zhvillim Rajonal 2020 - 2030</t>
  </si>
  <si>
    <t>1. Zbatimi i Strategjisë pë Zhvillim Rajonal</t>
  </si>
  <si>
    <t>Strategjia për Zhvillim Rajonal 2020 - 2030 e miratuar</t>
  </si>
  <si>
    <t>Strategjia për zhvillim rajonal e zbatuar</t>
  </si>
  <si>
    <t xml:space="preserve">MZHR; MINISRITË E LINJES; </t>
  </si>
  <si>
    <t xml:space="preserve">Prog: 2020 - 2023 </t>
  </si>
  <si>
    <t>SKZH-2016-2021</t>
  </si>
  <si>
    <t xml:space="preserve">Hartimi dhe koordinimi i politikave për zhvillim socio-ekonomik  rajonal 
</t>
  </si>
  <si>
    <t>Hartimi I Analizes për Zhvillim Socio - ekonomik Rajonal të Balancuar në Kosovë (përkrahja e sektorit privat)</t>
  </si>
  <si>
    <t>Hartimi dhe publikimi I Analizës për Zhvillim Socio - Ekonomik Rajonal të Balancuar për v. 2020</t>
  </si>
  <si>
    <t>Hartimi dhe publikimi I Analizës për Zhvillim Socio - Ekonomik Rajonal të Balancuar për v. 2021</t>
  </si>
  <si>
    <t xml:space="preserve">Mekanizmat e krijuar për koordinimin e zhvillimit socio - ekonomik rajonal të balancuar </t>
  </si>
  <si>
    <t xml:space="preserve">Analiza e publikuar në ueb të MZHR-së </t>
  </si>
  <si>
    <t>BK: 6,000,00</t>
  </si>
  <si>
    <t xml:space="preserve">MTI; MPMS; MI; MEA; MKRS; MBPZHR; MZHR;                       </t>
  </si>
  <si>
    <t xml:space="preserve">Prog: 2020 - 2023   </t>
  </si>
  <si>
    <t>Koordinimi i aktiviteteve me MTI për përkrahje të zonave ekonomike</t>
  </si>
  <si>
    <t>Zonat ekonomike të përkrahura</t>
  </si>
  <si>
    <t>MTI; MPMS; MEA; MZHR;                         DZHR/MZHR;                      DIEKP/MZHR;                        DPASER/MZHR</t>
  </si>
  <si>
    <t>Prog: 2020 - 2023  -</t>
  </si>
  <si>
    <t>Hartimi I udhëzueseve për fushën e zhvillimit socio-ekonomik rajonal</t>
  </si>
  <si>
    <t>Dokumentacioni I nevojshëm për thirrjet për propozime në fushën e zhvillimit socio-ekonomik rajonal I kompletuar</t>
  </si>
  <si>
    <t>DBZHR/MZHR</t>
  </si>
  <si>
    <t>B1.4</t>
  </si>
  <si>
    <t>Hartimi dhe implementimi i planit për nisma rajonale</t>
  </si>
  <si>
    <t>Dokumentet e programeve të hartuara për pjesëmarrje në nisma rajonale</t>
  </si>
  <si>
    <t>Plani per nisma rajonale I hartuar</t>
  </si>
  <si>
    <t>B1.5</t>
  </si>
  <si>
    <t>Konferenca rajonale me vendet e Ballkanit Perëndimor, lidhur me bashkëpunimin dhe avancimin e zhvillimit rajonal.</t>
  </si>
  <si>
    <t>Realizimi I konferencës dhe përgaditja e raportit të konferencës me konkluzione</t>
  </si>
  <si>
    <t>Shkëmbimi i përvojave dhe avancimi i ma tejëm i bashkëpunimit në mes të vendeve të rajonit.</t>
  </si>
  <si>
    <t>20,000,00 €</t>
  </si>
  <si>
    <t>Monitorimi i zhvillimit socio - ekonomik rajonal të balancuar në Kosovë</t>
  </si>
  <si>
    <t>Krijimi I trupave për mbledhjen e të dhënave për hartimin e dokumenteve analitike nga MZHR që ndërlidhen me monitorimin e zhvillimit socio - ekonomik rajonal të balancuar</t>
  </si>
  <si>
    <t>Realizimi I aktiviteteve të përbashkëta për mbledhje dhe raportim të të dhënave</t>
  </si>
  <si>
    <t>Trupa e koordinimit ndërinstitucionale e në nivel Qendror e krijuar dhe funksionale.</t>
  </si>
  <si>
    <t>Ministritë e linjës;                       ASK;                     DPASER/MZHR</t>
  </si>
  <si>
    <t>Zhvillimi I sistemit te performances dhe rishikimi I treguesve për monitorimin e zhvillimit socio - ekonomik rajonal të balancuar</t>
  </si>
  <si>
    <t>Rishikimi I treguesve për monitorimin e zhvillimit socio - ekonomik rajonal të balancuar</t>
  </si>
  <si>
    <t>Përcaktimi I treguesve sipas Rreegullores për Monitorimin e Zhvillimit Socio - Ekonomik Rajonal të Balancuar</t>
  </si>
  <si>
    <t>Termat e references të hartuara</t>
  </si>
  <si>
    <t>Pilot projekti I realizuar</t>
  </si>
  <si>
    <t>Krijimi I sistemit për matjen e përformancës rajonale</t>
  </si>
  <si>
    <t>Sistemit për matjen e përformancës rajonale funksional</t>
  </si>
  <si>
    <t>B.K; 15,000,00</t>
  </si>
  <si>
    <t>B.K; 5,000,00</t>
  </si>
  <si>
    <t>Ministritë e linjës;                                           DPASER/MZHR;                            DIEKP/MZHR                                     DBZHR/MZHR                             DL/MZHR</t>
  </si>
  <si>
    <t>Hartimi i Analizës për  investimeve kapitale të Ministrive të linjës sipas rajoneve zhvillimore ne baza vjetore</t>
  </si>
  <si>
    <t>Hartimi dhe publikimi I Analizës për investimet kapitale të ministrive të linjës në nivel lokal për v. 2020</t>
  </si>
  <si>
    <t>Hartimi dhe publikimi I Analizës për investimet kapitale të ministrive të linjës në nivel lokal për v. 2021</t>
  </si>
  <si>
    <t>Analiza e hartuar dhe publikuar</t>
  </si>
  <si>
    <t>Ofrimi I bazes per planifikim me te mire te investimeve kapitale nga Ministrit e linjes ne rajone zhvillimore</t>
  </si>
  <si>
    <t>B.K; 3,000,00</t>
  </si>
  <si>
    <t>Ministritë e linjës;                       Komunat;                     DPASER/MZHR;                            DIEKP/MZHR                                     DBZHR/MZHR                             DL/MZHR</t>
  </si>
  <si>
    <t>Prog: 2020 - 2023</t>
  </si>
  <si>
    <t>Zhvillimi dhe implementimi i programeve për zhvillim rajonal</t>
  </si>
  <si>
    <t>Lansimi dhe implememntimi I programit për zhvillim rajonal te balansuar (përkrahje të bizneseve)</t>
  </si>
  <si>
    <t>Përkrahja financiare e rreth 200 NMV-e, xhenerimi  I rreth 800 vendeve të punës</t>
  </si>
  <si>
    <t>Përkrahja financiare e rreth 200 NMV-e, xhenerimi  I rreth 850 vendeve të punës</t>
  </si>
  <si>
    <t>Reth 600 projekte të bizneseve të financuara dhe krijimi I rreth 2500 vendeve të reja të punës.</t>
  </si>
  <si>
    <t>B.K; 2,400,000</t>
  </si>
  <si>
    <t>Realizimi i konferencës vjetore me ministri të linjës, komuna dhe partnerë me qëllim të promovimit dhe avancimit të zhvillimit socio - ekonomik rajonal të balancuar</t>
  </si>
  <si>
    <t xml:space="preserve">Realizimi I konferencës me qëllim të promovimit të aktiviteteve të MZHR-së, diskutimi dhe koordinimi për vitet në vijim, së në fushën e Zhvillimit Rajonal të Balancuar       </t>
  </si>
  <si>
    <t xml:space="preserve">Realizimi I konferencës me qëllim të promovimit të aktiviteteve të MZHR-së, diskutimi dhe koordinimi për vitet në vijim, së në fushën e Zhvillimit Rajonal të Balancuar   </t>
  </si>
  <si>
    <t xml:space="preserve">1. Stimulimi I lidhjeve ekonomike dhe shoqërore të komunave në funksion të  ZH.R.B;                       2. Së paku 36 (dhjetë) projekte të realizuara nga komunat në partneritet  </t>
  </si>
  <si>
    <t>Ministritë e linjës,                  Komunat;                       DPASER/MZHR;                        DIEKP/MZHR</t>
  </si>
  <si>
    <t>Lansimi dhe implementimi I programit per zhvillim rajonal (përkrahja e komunave për infrastrukturë publike)</t>
  </si>
  <si>
    <t>Përkrahja e rreth 25 komunave me projekte kapitale</t>
  </si>
  <si>
    <t>Përkrahja e rreth 28 komunave me projekte kapitale</t>
  </si>
  <si>
    <t>Financimi i 78 projekteve të infrastrukturës publike në komuna</t>
  </si>
  <si>
    <t>B.K; 2,500,000</t>
  </si>
  <si>
    <t>B3.4</t>
  </si>
  <si>
    <t>Lansimi dhe implementimi I skemes se granteve per Ojq-të.</t>
  </si>
  <si>
    <t>Përkrahja e 15 OJQ-ve</t>
  </si>
  <si>
    <t>Përkrahja e 20 OJQ-ve</t>
  </si>
  <si>
    <t>Përkrahja e 25 OJQ-ve</t>
  </si>
  <si>
    <t>Rritja e bashkepunimit me shoqerine civile permes perkrahjes se 60 OJQ</t>
  </si>
  <si>
    <t>B.K:100,000.00</t>
  </si>
  <si>
    <t>B.K: 100,00000</t>
  </si>
  <si>
    <t>DBZHR/MZHR;                       DPASER/MZHR;                        DIEKP/MZHR</t>
  </si>
  <si>
    <t xml:space="preserve">Prog: 2020 - 2023  -KASH -2020-2022 </t>
  </si>
  <si>
    <t>B.3.5</t>
  </si>
  <si>
    <t>Zhvillimi I programeve per zhvillim rajonal të balancuar</t>
  </si>
  <si>
    <t>3 Programet per zhvillim rajonal te hartuara</t>
  </si>
  <si>
    <t>MZHR; DZHR;DFSHP.</t>
  </si>
  <si>
    <t>SKZH2016-2021</t>
  </si>
  <si>
    <t>Ministria e Zhvillimit Rajonal</t>
  </si>
  <si>
    <t xml:space="preserve">1. Zhvillimi i takimeve të grupeve punuese dhe Panelit Këshilldhënës për studimin e Fizibilitetit;
2. Identifikimi i problemeve të studimit; 
3. Analiza dhe vlerësimi i opsioneve;
4. Finalizimi i raportit për studimin e fizibilitetit për vetëqeverisje lokale       </t>
  </si>
  <si>
    <t xml:space="preserve">1. Hartimi i Programit Indikativ për rishikimin funksional të sistemit të vetëqeverisjes lokale
2. Identifikimi i akteve ligjore dhe nënligjore për rishikim; 
3. Identifikimi i koncept dokumenteve për politikat e vetëqeverisjes lokale; 
4.  Vendimi i Qeverisë për Miratimin e Programit;                                                                                             </t>
  </si>
  <si>
    <t>1. Themelimi i grupeve punuese;   
2. Zhvillimi i takimeve në kuadër të grupeve punuese; 
3. Konsultimi paraprak;
4. Konsultimi publik;
5. Marrja e opinioneve nga MF dhe MIE;   
6. Finalizimi i koncept dokumenteve dhe dërgimi në ZKM.
7. Hartimi i Koncept Dokumenteve për politikat e vetëqeverisjes lokale.</t>
  </si>
  <si>
    <t>1) Zhvillimi i sistemit elektronik për menaxhimin e performancës;    
2) Zhvillimi dhe aplikimi i skemës së grantit të bazuar në performancë</t>
  </si>
  <si>
    <t>Zgjerimi i funksioneve të sistemit elektronik për menaxhimin e performancës komunale, permes:      
1) Aplikacioneve per smart-phone; 2) Integrimit të skemës online të vlerësimit për grantin e performancës, si dhe 3) modulit për matjen online të kënaqshmërisë së qytetarëve</t>
  </si>
  <si>
    <t>1) Sistemi elektronik për menaxhimin e performancës komunale, I programuar; 
2;)Procesi i vlerësimit të komunave sipas rregullave të grantit për performancë i përfunduar</t>
  </si>
  <si>
    <t>1) 38 koordinatorë të performancës të trajnuar për menaxhim elektronik të të dhënave; 
2) Aplikimi I sistemit elektronik në procesin e raportimit të të dhënave për performancën komunale</t>
  </si>
  <si>
    <t>1) Aplikacioni I Sistemit të Menaxhimit të Performancës Komunale, I programuar për smart phone; 
2) Skema e vlerësimit për grantin e performancës  e integruar në Sistemin Elektronik për Menaxhimin e Performancës; 
3) Moduli elektronik për matjen e kënaqshmërisë së qytetarëve i integruar në Sistemin Elektronik për Menaxhimin e Performancës;</t>
  </si>
  <si>
    <t>1.Moduli i Financave, i funksionalizuar;
2.Moduli i logjistikës, i funksionalizuar;         
3.Moduli i shërbimeve online, i funksionalizuar;  
4.Moduli i notifikimeve, i funksionalizuar;  
5. Publikimi i konfirmimit të ligjshmërisë së akteve të komunave, 100% të publikuara;  
6. Publikimi i njoftimeve të prokurimit publik, 100% të publikuara; 
7. Publikimi i kontratave të prokurimit publik, 100% të publikuara.</t>
  </si>
  <si>
    <t>Ngritje e kontrollit të brendshëm, llogaridhënies dhe transparencës bxuhetore të shpenzimeve të fondeve publike; 
Ngritje e përgjegjësisë së zyrtarëve publik dhe performancës së punës së tyre; 
Digjitalizim i proceseve të punës, menaxhim dhe kursim të shpenzimeve të fondeve publike</t>
  </si>
  <si>
    <t>1) Monitrimi dhe vlerësimi i organeve komunale në përmbushjen e kritereve ligjore për transparencë,  
2) Informimi i komunave dhe palëve të interesit per rezultatet e komunave në fushën e transparencës; 
3) Raportimi për punën e organeve komunale, i përfunduar</t>
  </si>
  <si>
    <t>1) Monitrimi dhe vlerësimi i organeve komunale në përmbushjen e kritereve ligjore për transparencë, 
2) Informimi i komunave dhe palëve të interesit per rezultatet e komunave në fushën e transparencës;  
3) Raportimi për punën e organeve komunale, i përfunduar</t>
  </si>
  <si>
    <t xml:space="preserve">1. Krijimi I grupit punues; 
2. Hartimi I rregullores për përkrahjen e projekteve për komunitete; </t>
  </si>
  <si>
    <t xml:space="preserve">1. Caktimi i udhëheqësit dhe ekipit për hartimin e dokumentit strategjik; 
2. Hartimi i planit të punës së ekipit hartues; 
3. Shqyrtimi dhe komentimi i draftit nga institucionet tjera dhe konsultimi publik; 
4. Shqyrtimi i draftit nga Zyra për Planifikim Strategjik;  </t>
  </si>
  <si>
    <t xml:space="preserve">1. Caktimi i personit përgjegjës apo formimi i ekipit punues;  
2. Analiza dhe draftimi 
3. Konsultimi paraprak ndërministror 
4. Konsultimi publik (platforma) 
5. Konsultimi përfundimtar. </t>
  </si>
  <si>
    <t xml:space="preserve">1. Vlerësimi  Përfituesve në Qendra Kolektive;
2. Miratimi përfundimtarë i përfituesve nga komisioni për selektim.; 
3. Tenderimi për dizajnin e ndërtimit në Komunar përkatëse; 
4. Tenderimi për punët ndërtimore;   </t>
  </si>
  <si>
    <t xml:space="preserve">1.Ekzekutimi i ndërtimit; 
2.Monitorimi </t>
  </si>
  <si>
    <t>1. Mbledhja e të dhënave statistikore për përfaqësimin ginor bazuar në indikatorët e performancës
2. Analizimi i të dhënave
3. Hartimi i draft - raportit
4. Publikimi i raportit në ueb faqe të MPL-së;
5. Informimi i komunave lidhur me rezultatet e raportit.</t>
  </si>
  <si>
    <t>1. Mbledhja e të dhënave statistikore për përfaqësimin ginor bazuar në indikatorët e performancës  
2. Analizimi i të dhënave;   
3. Hartimi i draft - raportit;
4. Publikimi i raportit në ueb faqe të MPL-së; 
5. Informimi i komunave lidhur me rezultatet e raportit.</t>
  </si>
  <si>
    <t>1. Mbledhja e të dhënave statistikore për përfaqësimin ginor bazuar në indikatorët e performancës 
2. Analizimi i të dhënave;
3. Hartimi i draft - raportit; 
4. Publikimi i raportit në ueb faqe të MPL-së;
5. Informimi i komunave lidhur me rezultatet e raportit.</t>
  </si>
  <si>
    <t>1. Hartimi i Raportit; 
2. Publikimi i raporti për të Drejtat e Njeriut në komuna; 
3. Informimi i komunave lidhur me rezultatet e raportit.</t>
  </si>
  <si>
    <t>1. Hartimi i Raportit;
2. Publikimi i raporti për të Drejtat e Njeriut në komuna;   
3. Informimi i komunave lidhur me rezultatet e raportit.</t>
  </si>
  <si>
    <t>1. Krijimi i ekipit për hartim të programeve;
2. Aprovimi i programeve nga menaxhmenti.</t>
  </si>
  <si>
    <t>1. Programi per zhvillim rajonal i hartuar; 
2. Tri Programe per zhvillim rajonal të hartuara për Përkrahje të 25 komunave, 200 bizneseve dhe 15 OSHC-ve</t>
  </si>
  <si>
    <t>1. Programi per zhvillim rajonal i hartuar; 
2. Tri Programe per zhvillim rajonal të hartuara për Përkrahje të 25 komunave, 200 bizneseve dhe 20 OSHC-ve</t>
  </si>
  <si>
    <t>1) 1 projekt i zbatuar në prioritetin: Rritja e konkurrueshmërisë, bizneseve dhe zhvillimit të BVM-së, tregtisë dhe investimeve në vlerë të përgjithshëm  348,285.00 Euro; (Dhjetor)
2)  4 projekte të zbatuara në prioritetin: inkurajimi i turizmit, kulturës dhe trashëgimisë  natyrore  në vlerë të përgjithshme 891,609.90 Euro; (Dhjetor) 
3) Kontraktimi dhe Implementimi i projekteve te financuara nga thirrja e tretë për projekt propozime, për dy prioritet: 1. Inkurajimi i turizmit, kulturës dhe trashëgimisë  natyrore dhe 2. Mbrojtja e ambientit, promovimi i përshtatjes dhe zbutjes së ndryshimeve klimatike, si dhe parandalimit dhe menaxhimit të rrezikut, në vlerë të përgjithshme 1,417,056.36 Euro (dhjetor)                         
4) Zhvillimi i dokumenteve për Programit të Bashkëpumimit Ndërkufitar 2021 - 2027</t>
  </si>
  <si>
    <t>1) 5 projekte të zbatuara dhe përfunduara nga thirrja e parë dhe e dytë; 
2) 1,417,056.36 Euro të kontraktuara nga thirrja e tretë dhe fillimi i implementimit te projekteve;  
3) Krijimi i "task forces" për zhvillimin e programi të ri të BNK-së;   
4) Miratimi i dokumentacionit final, para dorërëzimit në Komisioninevropian;</t>
  </si>
  <si>
    <t>1) 2 projekte nga thirrja e parë  për propozime për prioritetin: Inkurajimi i turizmit, kulturës dhe trashëgimisë  natyrore në vlerë të përgjithshme 1,020,114 Euro, të zbatuara; (Dhjetor)
2) 3 projekte nga thirrja e parë për propozime për prioritetin: Investimi në arsim, edukim dhe rritje të shkathtësive në vlerë të përgjithshme 1,192,547 Euro, të zbatuara; (Dhjetor)  
3) Kontraktimi dhe Implementimi i projekteve te financuara nga thirrja e dytë për projekt propozime, për prioritetin: Mbrojtja e ambientit, promovimi i përshtatjes dhe zbutjes së ndryshimeve klimatike, si dhe parandalimit dhe menaxhimit të rrezikutnë vlerë të përgjithshme 2,040,000 Euro + 15% bashkëfinancim nga përfituesit (dhjetor),   
4) Zhvillimi i dokumenteve për Programit të Bashkëpumimit Ndërkufitar 2021 - 2027</t>
  </si>
  <si>
    <t>1) 5 projekte të zbatuara dhe përfunduara nga thirrja e parë;
2) 2,040,000 Euro të kontraktuara nga thirrja e dytë dhe fillimi i implementimit te projekteve ;  
3) Krijimi i "task forces" për zhvillimin e programi të ri të BNK-së; 
4) Miratimi i dokumentacionit final, para dorërëzimit në Komisioninevropian;</t>
  </si>
  <si>
    <t>1) 3 projekte në prioritetin: Promovimi i punësimit, lëvizjes së punëtorëve dhe përfshirjes sociale dhe kulturore përgjatë kufirit në vlerë 673,469.72 € + bashkëfinancimi, të zbatuara;(Dhjetor)
2)   2 projekte në prioritetin: Mbrojtja e ambientit, promovimi i përshtatjes dhe zbutjes së ndryshimeve klimatike, si dhe parandalimit dhe menaxhimit të rrezikut në vlerë 564,320.57 €+ bashkëfinancimi, të zbatuara;(Dhjetor)
3) 2 projekte në prioritetin: Inkurajimi  i turizmit, kulturës dhe trashëgimisë  natyrore 738,220.80€+ bashkëfinancimi, të zbatuara. (Dhjetor)
4) Kontraktimi dhe Implementimi i projekteve te financuara nga thirrja e dytë për projekt propozime, për dy prioritet: 1.Promovimi i punësimit, lëvizjes së punëtorëve dhe përfshirjes sociale dhe kulturore përgjatë kufirit dhe 2. Inkurajimi  i turizmit, kulturës dhe trashëgimisë  natyrore, në vlerë të përgjithshme 2,040,000 Euro + 15% bashkëfinancim nga përfituesit 
5) Zhvillimi i dokumenteve për Programit të Bashkëpumimit Ndërkufitar 2021 - 2027</t>
  </si>
  <si>
    <t>1) 7 projekte të zbatuara dhe përfunduara nga thirrja e parë; 
2) 2,040,000 Euro të kontraktuara nga thirrja e dytë dhe fillimi i implementimit te projekteve ;
3) Krijimi i "task forces" për zhvillimin e programi të ri të BNK-së; 
4) Miratimi i dokumentacionit final, para dorërëzimit në Komisioninevropian;</t>
  </si>
  <si>
    <t>1. Hartimi i planit gjithëpërfshirës;  
2. Konsultimi i planit gjithëpërfshirës me ZKIE-të;  
3. Hartimi i planeve individuale për komuna.</t>
  </si>
  <si>
    <t>1. Rritja e % të kritereve politike; 
2. Rritja e % të kritereve ekonomike; 
3. Rritja e % të Standardeve Evropiane</t>
  </si>
  <si>
    <t>Hartimi i Programit për Bujqësi dhe Zhvillim Rural (PBZHR) 2021-2027</t>
  </si>
  <si>
    <t>1).Themelimi i grupit drejtues dhe grupeve punese për hartimin e Programit; 
2).Rifresikimi i analizës SWOT;
3).Këshillimi me shoqërinë civile;
3) Draftimi i dokumentit  PBZHR 2021-27;
4) Procedurat administrative për aprovim në Qeveri.</t>
  </si>
  <si>
    <t xml:space="preserve">Përgatitja e Programit vjetor për Bujqësi dhe Zhvillim Rural për vitin 2021  
Përzgjedhja e masave për zbatim,  ( rishikimi eventual  ndarja e buxhetit)                     
përgatditja e akteve nënligjore                    
Informimi dhe publiciteti                   
Monitormi dhe vlerësimi                 </t>
  </si>
  <si>
    <t xml:space="preserve">Përgatitja e Programit vjetor për Bujqësi dhe Zhvillim Rural për vitin 2021              
Përzgjedhja e masave për zbatim,  ( rishikimi eventual  ndarja e buxhetit)                       
- përgatitja e akteve nënligjore                    
- Informimi dhe publiciteti                     
- Monitormi dhe vlerësimi                 </t>
  </si>
  <si>
    <t xml:space="preserve">PBZHR 2021-2027, i hartuar dhe i miratuar </t>
  </si>
  <si>
    <t xml:space="preserve">Programi vjetor për Bujqësi dhe Zhvillim Rural për vitin 2021 i miratuar, buxheti i alokuar për secilën     masë                        
- Aktet nenligjore te aprovuara                      
- Infomimi i fermrve dhe publikut të gjërë për PBZHR                    
- Monitormi dhe vlerësimi      </t>
  </si>
  <si>
    <t xml:space="preserve">Programi vjetor për Bujqësi dhe Zhvillim Rural per vitin 2022 i miratuar, buxheti i alokuar për secilën masë                        
- Aktet nenligjore të aprovuara                       
- Infomimi i fermerëve dhe publikut të gjerë për PBZHR                    
- Monitorimi dhe vlerësimi      </t>
  </si>
  <si>
    <t>Zhvillimi i sektorit agro-rural, që bazohet në aftësi konkurruese dhe inovacion, me rritjen e prodhimit dhe produktivitetit, të aftë për të prodhuar produkte të cilësisë së lartë, duke kontribuar në sigurimin dhe sigurinë e furnizimit me ushqime, duke ndjekur qëllimet ekonomike, sociale dhe mjedisore, me anë të nxitjes së punësimit dhe zhvillimit të kapitalit njerëzor dhe fizikë.</t>
  </si>
  <si>
    <t>Kosto administrative</t>
  </si>
  <si>
    <t xml:space="preserve">DPZHR/AM       departamentet tjera teknike te ministrise      </t>
  </si>
  <si>
    <t>10. Bujqesia dhe Zhvillimi Rural      10.1. Rritja e investimeve në fermë dhe në sektorë prioritar ;  10.6.Zingjiri i vlerës në prodhimin bujqësor;                 10.7. Përkrahja e aktiviteteve jo bujqësore dhe diversifikimi i zhvillimit rural</t>
  </si>
  <si>
    <t>Shtylla 4, Masa 31 , Aktiviteti 1,2,4</t>
  </si>
  <si>
    <t>Masa 3</t>
  </si>
  <si>
    <t xml:space="preserve">Programi për Bujqësi dhe Zhvillim Rural 2014-2020.    </t>
  </si>
  <si>
    <t>Hartimi i Projektligjit për Bujqësi dhe Zhvillim Rural</t>
  </si>
  <si>
    <t>Zhvillimi i procedurave për miratim.</t>
  </si>
  <si>
    <t>Pergatitja e akteve nenligjore per zbatim te programit per bujqesi dhe zhvillim Rural dhe akteve nen ligjore qe dalin nga ligji per zbatim te politikave per bujqesi dhe zhvillim Rural</t>
  </si>
  <si>
    <t>Projektligji për Bujqësi dhe Zhvillim Rural, i miratuar.</t>
  </si>
  <si>
    <t xml:space="preserve">Aktet nenligjore te dala nga Ligji për Bujqësi dhe Zhvillim Rural  pergatituar dhe zbatueshme </t>
  </si>
  <si>
    <t xml:space="preserve">Aktet nenligjore te dala nga LBZHR  pergadituar dhe zbatueshme </t>
  </si>
  <si>
    <t>DPZHR/AM       departamentet tjera teknike te ministrise</t>
  </si>
  <si>
    <t>PKZMSA Kapitulli i 11 3.11.1</t>
  </si>
  <si>
    <t xml:space="preserve">Zbatimi i Programit të Zhvillimit Rural </t>
  </si>
  <si>
    <t>1..Shpallja publike,
2.Procesi i aplikimit,
3.Shqyrtimii aplikacioneve,
 4.Vlerësimi i  projekteve ,  selektimi/kontraktimi i përfitueseve dhe  publikimi i listës se përfituesve .</t>
  </si>
  <si>
    <t>1..Shpallja publike, 
2.Procesi i aplikimit, 
3.Shqyrtimi i aplikacioneve, 
4.Vlerësimi i  projekteve ,  selektimi/kontraktimi i përfitueseve dhe  publikimi i listës se përfituesve .</t>
  </si>
  <si>
    <t>1..Shpallja publike, 
2.Procesi i aplikimit, 
3.Shqyrtimi i aplikacioneve,  
4.Vlerësimi i  projekteve ,  selektimi/kontraktimi i përfitueseve dhe  publikimi i listës se përfituesve .</t>
  </si>
  <si>
    <t>415 projekte të përkrahura sipas masave</t>
  </si>
  <si>
    <t>Zhvillimi i sektorit agro-rural, që bazohet në aftësi konkurruese dhe inovacion, me rritjen e prodhimit dhe produktivitetit, të aftë për të prodhuar produkte të cilësisë së lartë, duke kontribuar në sigurimin dhe sigurinë e furnizimit me ushqime, duke ndjekur qëllimet ekonomike, sociale dhe mjedisore, me anë të nxitjes së punësimit dhe zhvillimit të kapitalit njerëzor dhe fizik.</t>
  </si>
  <si>
    <t>BK:19,358,689.00 €                           Huamarrje: 3,670,333.00 €</t>
  </si>
  <si>
    <t>BK:21,532,706.00 €   Huamarrje:              2,594,316.00 €</t>
  </si>
  <si>
    <t>BK:24,127,022.00 €</t>
  </si>
  <si>
    <t>Masa 17, Aktiviteti 17.3; Masa 31, Aktiviteti 1, 2 dhe 4.</t>
  </si>
  <si>
    <t>Zbatimi i Programit të Pagesave Direkte</t>
  </si>
  <si>
    <t>1.Shpallja publike, 
2.Procesi i aplikimit,  
3.Shqyrtimi i aplikacioneve,
 4.Kontrolli në teren.</t>
  </si>
  <si>
    <t>1.Shpallja publike,  
2.Procesi i aplikimit,
3.Shqyrtimi i aplikacioneve,  
4.Kontrolli në teren.</t>
  </si>
  <si>
    <t>1.Shpallja publike, 
2.Procesi i aplikimit,   
3.Shqyrtimi i aplikacioneve,      
4.Kontrolli në teren.</t>
  </si>
  <si>
    <t>1.12,000 fermerë në sektorin e drithërave;       
2.8.000 fermerë për sektorin e hortikulturës; 
dhe 3.9.200 fermerë ne sektorin e blegtorisë, të përkrahur.</t>
  </si>
  <si>
    <t>Ndikimi në rritjen e interesimit te fermerëve për zgjerim të sipërfaqeve të kultivuara me drithëra, perime, pemë, vreshta dhe shtim të numit të krerëve në fermat e tyre si dhe nxitjen e rritjes së cilësisë së produkteve bujqësore.</t>
  </si>
  <si>
    <t>BK:23,998,000.00 €</t>
  </si>
  <si>
    <t>BK:25,100,000.00 €</t>
  </si>
  <si>
    <t>MBPZHR, MF, komunat.</t>
  </si>
  <si>
    <t xml:space="preserve">10. Bujqesia dhe Zhvillimi Rural      10.1. Rritja e investimeve në fermë dhe në sektorë prioritar ;                   </t>
  </si>
  <si>
    <t>Masa 31, Aktiviteti 4.</t>
  </si>
  <si>
    <t>Funksionalizimi i Fondit për Sigurime Bujqësore</t>
  </si>
  <si>
    <t xml:space="preserve"> Pergatitja e masës / akteve nënlgjore marrëveshjes me institucione përkatës për zbatimin e kësaj mase </t>
  </si>
  <si>
    <t xml:space="preserve">Dokumentet  dhe infrastruktura ligjore e aprovuar, marrëveshjet e nëshkruara </t>
  </si>
  <si>
    <t xml:space="preserve">Nr i  fermerve të pajisur me polisa për sigurimeve </t>
  </si>
  <si>
    <t>MBPZHR/ DPZHR</t>
  </si>
  <si>
    <t xml:space="preserve">10. Bujqesia dhe Zhvillimi Rural      10.4. Funksionalizimi i sigurimeve bujqësore                    </t>
  </si>
  <si>
    <t>Lehtësimi i qasjes në financa për fermerë</t>
  </si>
  <si>
    <t xml:space="preserve">Numri i fermerëve përfitues të kredive </t>
  </si>
  <si>
    <t xml:space="preserve">MBPZHR </t>
  </si>
  <si>
    <t>10. Bujqesia dhe Zhvillimi Rural      10.5.                     Lehtësimi i qasjes në financa për fermerë</t>
  </si>
  <si>
    <t>A7.1.4</t>
  </si>
  <si>
    <t>A7.1.5</t>
  </si>
  <si>
    <t>A7.1.6</t>
  </si>
  <si>
    <t>A7.1.7</t>
  </si>
  <si>
    <t>MBPZHR</t>
  </si>
  <si>
    <t>1. Hartimi dhe miratimi i Politikave Zhvillimore për Bujqësi dhe Zhvillim Rural</t>
  </si>
  <si>
    <t>Hartimi i Udhëzimit Administrativ (MBPZHR), për Pagesat Direkte në Bujqësi për vitet 2021,2022,2023</t>
  </si>
  <si>
    <t>Udhëzimi Administrativ (MBPZHR) për Pagesat Direkte në Bujqësi për vitin 2021, i miratuar</t>
  </si>
  <si>
    <t>Udhëzimi Administrativ (MBPZHR) për Pagesat Direkte në Bujqësi për vitin 2022, i miratuar</t>
  </si>
  <si>
    <t>Udhëzimi Administrativ (MBPZHR) për Pagesat Direkte në Bujqësi për vitin 2023, i miratuar</t>
  </si>
  <si>
    <t>Kosto administrative.</t>
  </si>
  <si>
    <t>PKZMSA Kapitulli i 11 3.11.2</t>
  </si>
  <si>
    <t>Programi për Bujqësi dhe Zhvillim Rural 2014-2020.</t>
  </si>
  <si>
    <t>Hartimi i Programit për Pagesa Direkte për vitet  2021,2022,2023</t>
  </si>
  <si>
    <t>Programi për Pagesa Direkte për vitin 2021, i miratuar</t>
  </si>
  <si>
    <t>Programit për Pagesa Direkte për vitin 2022, i miratuar</t>
  </si>
  <si>
    <t>Programit për Pagesa Direkte për vitin 2023, i miratuar</t>
  </si>
  <si>
    <t>MBPZHR,AUV, Shoqatat e fermerëve, shoqëria civile.</t>
  </si>
  <si>
    <t>Shtylla 4, Masa 31 , Aktiviteti 4.</t>
  </si>
  <si>
    <t>Monitorimi i procesit të zbatimit të PPD për vitet 2020,2021,2022</t>
  </si>
  <si>
    <t xml:space="preserve">1. Formimi i 3 grupeve punuese (komisioneve), për sektorin e drithërave, hortikulturës, prodhimtarisë blegtorale.
2. Paraqitja e kerkeses AZHB për furnizim me dosje të caktuar të fermerëve që kanë aplikuar tek PPD për vitin 2020.
3. Pranimi i dosjeve nga AZHB për fermerët që kanë aplikuar tek PPD për vitin 2020.
</t>
  </si>
  <si>
    <t xml:space="preserve">1. Formimi i 3 grupeve punuese (komisioneve), për sektorin e drithërave, hortikulturës, prodhimtarisë blegtorale.
2. Paraqitja e kerkeses AZHB për furnizim me dosje të caktuar të fermerëve që kanë aplikuar tek PPD për vitin 2020.
3. Pranimi i dosjeve nga AZHB për fermerët që kanë aplikuar tek PPD për vitin 2021.
</t>
  </si>
  <si>
    <t xml:space="preserve">1. Formimi i 3 grupeve punuese (komisioneve), për sektorin e drithërave, hortikulturës, prodhimtarisë blegtorale.
2. Paraqitja e kerkeses AZHB për furnizim me dosje të caktuar të fermerëve që kanë aplikuar tek PPD për vitin 2020.
3. Pranimi i dosjeve nga AZHB për fermerët që kanë aplikuar tek PPD për vitin 2022.
</t>
  </si>
  <si>
    <t>Si rezulat i realizimit të procesit të monitorimit do të kemi permirësim te procesit të programimit dhe zbatimit  te PPD-së.</t>
  </si>
  <si>
    <t>Programi për Bujqësi dhe Zhvillim Rural 2014-2020 dhe 2021-2027.</t>
  </si>
  <si>
    <t>Hartimi i Udhëzimit Administrativ (MBPZHR) për Masat dhe Kriteret e Përkrahjes në Bujqësi dhe Zhvillim Rural 2021</t>
  </si>
  <si>
    <t>U/A, i hartuar dhe i miratuar- për vitin 2021.</t>
  </si>
  <si>
    <t>U/A, i hartuar dhe i miratuar- për vitin 2022.</t>
  </si>
  <si>
    <t>U/A, i hartuar dhe i miratuar- për vitin 2023.</t>
  </si>
  <si>
    <t>Percaktimi dhe definimi i politikave kombëtare për bujqësinë dhe zhvillimin rural, objektivat si dhe kriteret dhe procedurat per zbatimin e PZHR.</t>
  </si>
  <si>
    <t xml:space="preserve">MBPZHR dhe palët e interesit </t>
  </si>
  <si>
    <t>PKZMSA Kapitulli i 11 3.11.3</t>
  </si>
  <si>
    <t>Programi për Bujqësi dhe Zhvillim Rural 2014-2020 dhe 2021-2027</t>
  </si>
  <si>
    <t>Hartimi i Programit për Projektet e Zhvillimit Rural ( ne baza vjetore)</t>
  </si>
  <si>
    <t>Programi për Zhvillim Rural 2021, i miratuar.</t>
  </si>
  <si>
    <t>Programi për Zhvillim Rural 2022, i miratuar</t>
  </si>
  <si>
    <t>Programi per Zhvillim Rural 2023, i miratuar</t>
  </si>
  <si>
    <t>Zhvillimi i sektorit agro-rurak, që bazohet në aftësi konkurruese dhe inovacion, me rritjen e prodhimit dhe produktivitetit, të aftë për të prodhuar produkte të cilësisë së lartë, duke kontribuar në sigurimin dhe sigurinë e furnizimit me ushqime, duke ndjekur qëllimet ekonomike, sociale dhe mjedisore, me anë të nxitjes së punësimit dhe zhvillimit të kapitalit njerëzor dhe fizik.</t>
  </si>
  <si>
    <t>MBPZHR,Institucionet qeveritare, komunat, Institucionet kerkimoro shkencore, OJQ-të, shoqatat e fermerëve. etj.</t>
  </si>
  <si>
    <t>Shtylla 4, Masa 31 , Aktiviteti 1,2,4.</t>
  </si>
  <si>
    <t>Programi për Bujqësi dhe Zhvillim Rural 2014-2020 dhe 2021-2027;                                           Marrëveshja Kornizë në mes të Kosovës dhe Komisionit Evropian, datë: 27mars 2015.</t>
  </si>
  <si>
    <t>B1.6</t>
  </si>
  <si>
    <t>Monitorimi vjetor i procesit të zbatimit të PBZHR 2014-2020 dhe PBZHR 2021-2027.</t>
  </si>
  <si>
    <t>Draft Raporti i cilësisë së zbatimit të PZHR, i përgatitur dhe i proceduar.</t>
  </si>
  <si>
    <t>Si rezulat i realizimit të procesit të monitorimit do të kemi permirësim/korrektim te procesit të programimit dhe rritje të trasparencë s/llogaridhenjes.</t>
  </si>
  <si>
    <t>MBPZHR dhe donatorët</t>
  </si>
  <si>
    <t>Programi për Bujqësi dhe Zhvillim Rural 2014-2020 dhe 2021-2027;                                                    Marrëveshja Kornizë në mes të Kosovës dhe Komisionit Evropian, datë: 27mars 2015.</t>
  </si>
  <si>
    <t>B1.7</t>
  </si>
  <si>
    <t>Strategjia për Vreshtari, Verëtari dhe Rrush të tryezës 2021-2025 për , e miratuar</t>
  </si>
  <si>
    <t>MBPZHR, ZKM, MF, MTI, AUV</t>
  </si>
  <si>
    <t>B1.8</t>
  </si>
  <si>
    <t>Hartimi i Koncept Dokumentit për Institutin Bujqësor të Kosovës</t>
  </si>
  <si>
    <t>Koncept dokumenti, i miratuar</t>
  </si>
  <si>
    <t>MBPZHR,ZKM, ME&amp;A, komunat, OJQ-të.</t>
  </si>
  <si>
    <t>B1.9</t>
  </si>
  <si>
    <t>Integrimi i sistemeve informative në një Sistem të Integruar Informativ Bujqësor (SIIB)</t>
  </si>
  <si>
    <t>Integrimi i databazave në SIIB (Çimimet - Sistemi i Integruar i tregut, LPIS, Regjistri i fermave, Kadastri i vreshtave, Regjistri dhe identifikimi i kafshëve, Databaza e shkëmbimit tregtar) të dhënat për përfituesit nga AZHB.</t>
  </si>
  <si>
    <t>BK:202,668.00 €</t>
  </si>
  <si>
    <t>MBPZHR,ASK, Doganat, AUV, OJQ (Sistemi Informativ i tregut).</t>
  </si>
  <si>
    <t xml:space="preserve">Shtylla 3, Masa 20, Aktiviteti 3 </t>
  </si>
  <si>
    <t>B1.10</t>
  </si>
  <si>
    <t>Hartimi i Raportit të Gjelbër për vitin 2019</t>
  </si>
  <si>
    <t>Përpilimi i draftit dhe mbledhja e të dhënave nga institucionet përkatëse dhe përcjellja tek komitetit drejtues i R.GJ.</t>
  </si>
  <si>
    <t>Miratimi dhe publikimi  i Raportit të Gjelbër.</t>
  </si>
  <si>
    <t>Hartimi dhe miratimi i Raportit të Gjelbër.</t>
  </si>
  <si>
    <t>Raporti i publikuar.</t>
  </si>
  <si>
    <t>2. Zhvillimi i mëtejmë institucional me qëllim të përafrimit me BE-në.</t>
  </si>
  <si>
    <t xml:space="preserve">Akreditimi i Agjencisë për zhvillim të Bujqësisë në IPARD dhe në Drejtorinë e Përgjithshme të Komisionit Evropian për Bujqësi (DG Agri) </t>
  </si>
  <si>
    <t xml:space="preserve">Akreditmi i nenmasave dhe masave tëAZHB-ës </t>
  </si>
  <si>
    <t>Futja në funksion të disa dokumenteve nga pako akredituese per këto dy masa</t>
  </si>
  <si>
    <t>Vazhdimi i funksionalizimit të pakos akredituese për masat 101 dhe 501</t>
  </si>
  <si>
    <t>Rritja e transparences dhe e profesionalizimit në  zbatimin e programeve të PD dhe PZHR.</t>
  </si>
  <si>
    <t>MBPZHR/AZHB, MF, ZKM</t>
  </si>
  <si>
    <t xml:space="preserve">Ristrukturimi i Agjencisë për Zhvillimin e Bujqësisë duke avancuar me kapacitete njerëzore me aktemerime  </t>
  </si>
  <si>
    <t>1.Rregullorja për sistematizim e vendeve të punës, e miratuar .                                                                                    2.Numri i zyrtarëve të punësuar me aktemerime.</t>
  </si>
  <si>
    <t>MBPZHR, AZHB, MPB, MF</t>
  </si>
  <si>
    <t>Ofrimi i shërbimeve këshillimore për edukimin dhe trajnimin e fermerëve si dhe përkrahja e qendrave informative-këshilluese komunale për bujqësi dhe zhvillim rural</t>
  </si>
  <si>
    <t xml:space="preserve">Ngritja e kapaciteteve të fermerëve për aplikimin e teknologjive te reja për nje menaxhim  të sukseshëm dhe profitabil të fermave </t>
  </si>
  <si>
    <t>1. BK;180,000.00 €                                            2. BK:70,000.00 €</t>
  </si>
  <si>
    <t>1. BK;180,000.00  €                  2. BK:70,000.00 €</t>
  </si>
  <si>
    <t>1. BK;180,000.00  €                 2. BK:70,000.00 €</t>
  </si>
  <si>
    <t>DSHKT, DPBT, DPZHR/AM, Komunat-QIK</t>
  </si>
  <si>
    <t xml:space="preserve">10. Bujqesia dhe Zhvillimi Rural      10.6.Zingjiri i vlerës në prodhimin bujqësorë                   </t>
  </si>
  <si>
    <t>Shtylla 3, Masa 20, Aktiviteti 2</t>
  </si>
  <si>
    <t>Strategjia e Shërbimeve Këshilluese për Bujqësi dhe Zhvillim Rural 2015-2020; Programi për Bujqësi dhe Zhvillim Rural 2014-2020</t>
  </si>
  <si>
    <t>Hartimi i Koncept Dokumentit  për Organizimin e Tregut të Përbashkët (CMO)</t>
  </si>
  <si>
    <t>Koncept Dokumenti për  Organizimin e Tregut të Përbashkët, i miratuar</t>
  </si>
  <si>
    <t>BK:4,500.00 €</t>
  </si>
  <si>
    <t>MBPZHR,MTI, Dogana, AUV</t>
  </si>
  <si>
    <t xml:space="preserve">Nënkomiteti për Bujqësi dhe Peshkatari i vitit 2019 </t>
  </si>
  <si>
    <t xml:space="preserve">Hartimi i Strategjisë për Avancimin e Ndërmarrjeve  Agropërpunuese </t>
  </si>
  <si>
    <t>Strategjia për Ndërmarrjet Agro-përpunuese, e miratuar</t>
  </si>
  <si>
    <t>MBPZHR, AUV, , GIZ</t>
  </si>
  <si>
    <t>PKZMSA Kapitulli i 12 3.12.1</t>
  </si>
  <si>
    <t>Hartimi i Udhëzimit Administrativ për Mbrojtjen e Peshkut ne Ujërat e Peshkimit</t>
  </si>
  <si>
    <t>Udhëzimi Administrativ, i miratuar</t>
  </si>
  <si>
    <t>BK: 2,250.00 €</t>
  </si>
  <si>
    <t>PKZMSA Kapitulli i 13 3.13.1</t>
  </si>
  <si>
    <t>Krijimi i infrastrukturës fizike të objekteve kulturore</t>
  </si>
  <si>
    <t xml:space="preserve">1. Inicimi I procedurave të tenderimit;         
2.Përzgjedhja e kompanive për zbatiminin e projekteve për investime kapitale; 
3.Zbatimi I projekteve;  
4.Përfunfdimi I projekteve </t>
  </si>
  <si>
    <t xml:space="preserve">1. Inicimi i procedurave të tenderimit; 
2.Përzgjedhja e kompanive për zbatiminin e projekteve për investime kapitale; 
3.Zbatimi I projekteve;  
4.Përfundimi i projekteve </t>
  </si>
  <si>
    <t xml:space="preserve">1. Inicimi i procedurave të tenderimit;
2.Përzgjedhja e kompanive për zbatiminin e projekteve për investime kapitale; 
3.Zbatimi I projekteve;  
4.Përfundimi i projekteve </t>
  </si>
  <si>
    <t xml:space="preserve">1. Ndërtimi i objektit për Teatër dhe Operë "Dr Ibrahim Rugova- e realizuar;  
2.Masat preventive per investime kapitale.  
3. Muzeu i Artitn Bashkekohor; 
4.Renovimi i Bibliotekës Kombëtare të Kosovës e përfunduar,          
5. Rinovimi i Shtepise se Kultures ne Viti. 6.Ndërtimi i Qendrës së Kulturës në Vushtrri e përfunduar;           
7.Ndërtimi i Qendrës së Kulturës në Rogovë Hasit  Gjakovë e përfunduar;  
8.Ndërtim i i Shtëpisë së Kulturës në Suharekë e përfunduar;   
9. Rinovimi i Teatrit Kombetar te Kosoves; 
10.Ndërtimi i Qendrës së Kulturës në Pagarushë e përfunduar;  
11.Ndertimi Qendres kulturore rinore ne Han te Elezitt; 
12. Ndërtimi i Bibliotekës dhe arkivit në Shtime e përfunduar;  
13. Rinovimi shtepise se kultures Manastirica ne Prizren; 
14. Rinovimi i objekteve kulturore; 
15. Renovimi i Qendrës së Kulturës në Kamenicë e përfunduar; 
16. Renovimi i Teqes Marash Hisar e përfunduar </t>
  </si>
  <si>
    <t>1.Ndërtimi i objektit të Teatrit dhe Operës "Dr Ibrahim Rugova- e realizuar;  
2. Renovimi i Bibliotekës Kombëtare të Kosovës e përfunduar,          
3.Ndërtimi i Qendrës së Kulturës në Vushtrri e përfunduar;         
 4.Ndërtimi i Qendrës së Kulturës në Rogovë Hasit  Gjakovë e përfunduar; 
5. Ndërtim i i Shtëpisë së Kulturës në Suharekë e përfunduar;  
6.Ndërtimi i Qendrës së Kulturës në Pagarushë e përfunduar; 
7.Ndërtimi i Bibliotekës dhe arkivit në Shtime e përfunduar; 
8.Renovimi i Qendrës së Kulturës në Kamenicë e përfunduar;          
9.Renovimi i Teqes Marash Hisar e përfunduar; 
10. Muzeu i Artit Bashkëkohor, realizuar</t>
  </si>
  <si>
    <t>1.Ndërtimi I objektitTeatër dhe Operë "Dr Ibrahim Rugova- e realizuar;  
2.Renovimi I Bibliotekës Kombëtare të Kosovës e përfunduar,          
3.Ndërtimi I Qendrës së Kulturës në Vushtrri e përfunduar;           
4.Ndërtimi I Qendrës së Kulturës në Rogovë Hasit  Gjakovë e përfunduar,
5.Ndërtim i i Shtëpisë së Kulturës në Suharekë e përfunduar;           
6.Ndërtimi i Qendrës së Kulturës në Pagarushë e përfunduar; 
7.Ndërtimi i Bibliotekës dhe arkivit në Shtime e përfunduar; 
8.Renovimi i Qendrës së Kulturës në Kamenicë e përfunduar;          
9.Renovimi i Teqes Marash Hisar e përfunduar; 
10. Muzeu i Artit Bashkëkohor, realizuar</t>
  </si>
  <si>
    <t>Departamenti i Kulturës</t>
  </si>
  <si>
    <t xml:space="preserve">Përkrahja e veprimtarisë botuese  </t>
  </si>
  <si>
    <t>1. Thirrja publike për përkrahjen e botimit të librit, blerjes së librit dhe botimit të revistave letrare; 
2. Shqyrtimi i projekteve konkuruese për financim nga ana e Këshillit të Librit; 
3.Publikimi i listës së përfituesëve për financim nga MKRS</t>
  </si>
  <si>
    <t>1. Thirrja publike për përkrahjen e botimit të librit, blerjes së librit dhe botimit të revistave letrare;          
2. Shqyrtimi I projekte konkuruese për financim nga ana e Këshillit të Librit;
3.Publikimi I listës së përfituesëve për financim nga MKRS</t>
  </si>
  <si>
    <t>1. Thirrja publike për përkrahjen e botimit të librit, blerjes së librit dhe botimit të revistave letrare; 
2. Shqyrtimi I projekte konkuruese për financim nga ana e Këshillit të Librit; 
3.Publikimi I listës së përfituesëve për financim nga MKRS</t>
  </si>
  <si>
    <t xml:space="preserve">150 projekte të përkrahura </t>
  </si>
  <si>
    <t>150 projekte të përkrahura</t>
  </si>
  <si>
    <t>Promovimi i kulturës brenda dhe jashtë vendit</t>
  </si>
  <si>
    <t xml:space="preserve">1. Përkrahja për pjesëmarrje në Panaire të Libit në Frankfurt;
2.Përkrahja për pjesëmarrje në festivalet e filmit në Berlin, Cannes etj     </t>
  </si>
  <si>
    <t xml:space="preserve">1. Marrja e vendimit për prezantim të Kosovës në Bienalen e Venedikut; 
2.Përkrahja për pjesëmarrje në Panaire të libit në Frankfurt; 
3.Përkrahja për pjesëmarrje në festivalet e filmit në Berlin, Cannes etj  </t>
  </si>
  <si>
    <t xml:space="preserve">1. Marrja e vendimit për prezantim të Kosovës në Bienalen e Venedikut;
2.Përkrahja për pjesëmarrje në Panaire të libit në Frankfurt;  
3.Përkrahja për pjesëmarrje në festivalet e filmit në Berlin, Cannes etj </t>
  </si>
  <si>
    <t xml:space="preserve"> 1. Pjesëmarrja e Kosovës në Panairin Ndërkombëtare të Librit në Frankfurt, realizuar
2. Pjesëmarrja e Kosovës në festivalet e filmit dhe teatrit, realizuar  
4. Bienalia Evropiane e Artit “Manifesta”, mbështetur</t>
  </si>
  <si>
    <t>1. Prezantimi i Kosovës me Pavilioni i Kosovës në Bienalen e Venedikut, realizuar   
2. Pjesëmarrja e Kosovës në Panairin Ndërkombëtare të Librit në Frankfurt, realizuar
3. Pjesëmarrja e Kosovës në festivalet e filmit dhe teatrit, realizuar  
4. Bienalia Evropiane e Artit “Manifesta”, mbështetur</t>
  </si>
  <si>
    <t>1. Prezantimi i Kosovës me Pavilioni i Kosovës në Bienalen e Venedikut, realizuar  
2. Pjesëmarrja e Kosovës në Panairin Ndërkombëtare të Librit në Frankfurt, realizuar    
3. Pjesëmarrja e Kosovës në festivalet e filmit dhe teatrit, realizuar 
4. Bienalia Evropiane e Artit “Manifesta”, mbështetur</t>
  </si>
  <si>
    <t>200000; 400000</t>
  </si>
  <si>
    <t>200000; 700000</t>
  </si>
  <si>
    <t xml:space="preserve">Hartimi i Projektligjit Trashëgimi Kulturore </t>
  </si>
  <si>
    <t>1. Krijimi i Grupit Punues 
2. Përzgjedhja e ekspertëve 
3. Hartimi i Projekligjit për Trashëgimi Kulturore</t>
  </si>
  <si>
    <t>Projektligji për Trashëgimi Kulturore, miratuar</t>
  </si>
  <si>
    <t xml:space="preserve">DTK dhe Institucionet vartëse, DL, DIEKP, SKQ, MF dhe përfaqësues të shoqërisë civile </t>
  </si>
  <si>
    <t>Qasja e integruar në trashëgiminë kulturore drejt zhvillimit të qëndrueshëm</t>
  </si>
  <si>
    <t>1. Vazhdimi dhe avancimi i programit për intervenime emergjente;                                                                                                                                                                                                                                                                                                                                                                                                                                 2. Hartimi i planeve te menaxhimit dhe caktimi i njësive menaxhuese për lokalitetet me interes nacional;                                                                                                                                                                                                                                                                                                                                                                    3. Përmirësimi i qasjes publike dhe promovimi i përdorimeve te qëndrueshme te aseteve te trashëgimisë kulturore</t>
  </si>
  <si>
    <t>1. Ndërtesa të renovuara, konservuara, restaurara dhe rindërtuara (60);                                                                                                                                                                                                                                                                                                                                                                                                                      2.  Pesë (5) Plane të menaxhimit për asetet me interes nacional, të miratuara (Plani I Menaxhimit për Qendrën Historike të Prizrenit, Plani i Menaxhimit për Parkun Arkeologjik "Ulpiana", Plani i Menaxhimit për Kalanë e Prizrenit, Plani i Menaxhimit për Kalanë e Novobërdës dhe Plani I Menaxhimit për Kalanë e Vushtrisë);                                                                                                                                                                                                                                                                                                                                                                                                                                                   3. Pesë (5) aktivitete me palë të ndryshme të interesit në asetet e trashëgimisë kulurore, duke bërë njëkohësisht edhe promovimin për përdorim të qëndrueshëm të aseteve, të mbajtura; 4. Studimi i fizibilitetit për Muzeun Arkeologjik dhe 5. Studimi i fizibilitetit për Muzeun e Paqës</t>
  </si>
  <si>
    <t>1. Ndërtesa të renovuara, konservuara, restaurara dhe rindërtuara (70);                                                                                                                                                                                                                                                                                                                                                                                                                      2.  Pesë (5) Plane të menaxhimit për asetet me interes nacional, të miratuara (Plani I Menaxhimit për Qendrën Historike të Prizrenit, Plani i Menaxhimit për Parkun Arkeologjik "Ulpiana", Plani i Menaxhimit për Kalanë e Prizrenit, Plani i Menaxhimit për Kalanë e Novobërdës dhe Plani I Menaxhimit për Kalanë e Vushtrisë);                                                                                                                                                                                                                                                                                                                                                                                                                                                   3. Pesë (5) aktivitete me palë të ndryshme të interesit në asetet e trashëgimisë kulurore, duke bërë njëkohësisht edhe promovimin për përdorim të qëndrueshëm të aseteve, të mbajtura</t>
  </si>
  <si>
    <t>1. Ndërtesa të renovuara, konservuara, restaurara dhe rindërtuara (90);                                                                                                                                                                                                                                                                                                                                                                                                                      2.  Pesë (5) Plane të menaxhimit për asetet me interes nacional, të miratuara (Plani I Menaxhimit për Qendrën Historike të Prizrenit, Plani i Menaxhimit për Parkun Arkeologjik "Ulpiana", Plani i Menaxhimit për Kalanë e Prizrenit, Plani i Menaxhimit për Kalanë e Novobërdës dhe Plani I Menaxhimit për Kalanë e Vushtrisë);                                                                                                                                                                                                                                                                                                                                                                                                                                                   3. Pesë (5) aktivitete me palë të ndryshme të interesit në asetet e trashëgimisë kulurore, duke bërë njëkohësisht edhe promovimin për përdorim të qëndrueshëm të aseteve, të mbajtura</t>
  </si>
  <si>
    <t>2700000; 500000; 80000</t>
  </si>
  <si>
    <t>2900000; 300000; 50000</t>
  </si>
  <si>
    <t>3200000; 250000; 30000</t>
  </si>
  <si>
    <t>DTK dhe Institucionet vartëse, DL, Komunat përkatëse, Pronarët, Shfrytëzuesit, KKTK, MKRS, Ministritë tjera, Shoqëria civile, Organizata ndërkombëtare</t>
  </si>
  <si>
    <t>Mirëmbajtja dhe avansimi I bazës digjitale te të dhënave dhe plotësimi I listës me kategorinë e trashëgimisë shpirtërore dhe peisazheve kulturore;</t>
  </si>
  <si>
    <t xml:space="preserve">1. Mirëmbajtja e vazhdueshme e Listës së Përkohshme dhe krijimi i Regjistrit Nacional;  
2. Plotësimi me kategoritë e trashëgimisë shpirtërore dhe të peisazhit  në bazen digjitale nga zyrtarët përkatës.   </t>
  </si>
  <si>
    <t>Lansimi i databazës për trashëgiminë e luajtëshme me çasje të kufizuar për publikun</t>
  </si>
  <si>
    <t>Plotësimi i listës me kategorinë e trashëgimisë shpirtërore dhe peisazheve kulurore</t>
  </si>
  <si>
    <t xml:space="preserve">1. Databaza dhe kartela për  trashëgiminë e luajtshme, e krijuar (një databazë dhe një kartelë);                                                                                                                                                                                                                                                                                                                                                                                                                                      2. Rritja e numrit te botimeve, guida, mediume virtuale dhe shpërndarja sistematike ne vend dhe ne rrafshin ndërkombëtar (10 botime në vit, 2 guida);     
3. Rritja e përdorimit të mediave degjitale dhe rrjeteve online për promovim të trashëgimisë kulturore;
4. Studimet dhe interpretimet objektive dhe inkluzive për vlerat socio-kulturore dhe ekonomike te trashëgimisë kulturore, të mbështetura       
5. Promovimi i gastronomisë lokale tradicionale, realizuar     
6. Respektimi dhe mbrojtja e trashëgimisë dhe shprehjes kulturore te komuniteteve te Kosoves (ndarja e Cmimit per Diversitet Kulturor, realizuar);  
7. Vazhdimi i bashkëpunimit me KMZ dhe Kishën Ortodokse Serbe si dhe promovimi i veprimeve konkrete. </t>
  </si>
  <si>
    <t>Databaza për trashëgiminë e luajtëshme me çasje të kufizuar për publikun, e lansuar</t>
  </si>
  <si>
    <t>Lista me kategorinë e trashëgimisë shpirtërore dhe peisazheve kulurore, e plotësuar</t>
  </si>
  <si>
    <t xml:space="preserve">200,000.00
50,000.00
50,000.00                                                                                                                                                                                                                                                                                                                                                                                                                                                                                                                                                150,000.00
</t>
  </si>
  <si>
    <t xml:space="preserve">100,000.00
100,000.00
50,000.00                                                                                                                                                                                                                                                                                                                                                                                                                                                                                                                               100,000.00
</t>
  </si>
  <si>
    <t xml:space="preserve">50,000.00
70,000.00
30,000.00 
100,000.00
</t>
  </si>
  <si>
    <t>MKRS dhe insitucionet vartëse, institucionet lokale dhe Komuniteti, Ministritë tjera,  KZM, Kisha Ortodokse dhe Komunat</t>
  </si>
  <si>
    <t>Mbrojtja, ruajtja dhe digjitalizimi i materialit arkivor</t>
  </si>
  <si>
    <t xml:space="preserve">1. Angazhimi ne klasifikimin, selektimin, sistemimin dhe përpunimin i lëndës arkivore                                                                                                                                                                                                                                                                                                                                                                                                         2. Angazhimi ne restaurim dhe konservim të lëndës së dëmtuar arkivore                                                                                                                                                                                                                                                                                                                                                                                                                                                                                                                                                                                                                                                                                                                                                                                                                                                                                                                                                                                                                                                                                                                                                                                                                           3. Angazhimi ne digjitalizimin e lëndës arkivore                                                                                                                                                                                                                                                                                                                                                                                                                                                                                          
4.  Realizimi i Inspektimeve të fondkrijuesve                                                                                                                                                                                                                                                                                                                                                                                                                    </t>
  </si>
  <si>
    <t xml:space="preserve">1. Angazhimi ne klasifikimin, selektimin, sistemimin dhe përpunimin e lëndës arkivore;                                                                                                                                                                                                                                                                                                                                                                                                         2. Angazhimi ne restaurim dhe konservim të lëndës së dëmtuar arkivore;                                                                                                                                                                                                                                                                                                                                                                                                                                                                                                                                                                                                                                                                                                                                                                                                                                                                                                                                                                                                                                                                                                                                                                                                                           3. Angazhimi ne digjitalizimin e lëndës arkivore;                                                                                                                                                                                                                                                                                                                                                                                                                                                                                          
4.  Realizimi i inspektimeve të fondkrijuesve                                                                                                                                                                                                                                                                                                                                                                                                                                                                                </t>
  </si>
  <si>
    <t xml:space="preserve">1. Angazhimi ne klasifikimin, selektimin, sistemimin dhe përpunimin e lëndës arkivore;                                                                                                                                                                                                                                                                                                                                                                                                         2. Angazhimi ne restaurim dhe konservim të lëndës së dëmtuar arkivore;                                                                                                                                                                                                                                                                                                                                                                                                                                                                                                                                                                                                                                                                                                                                                                                                                                                                                                                                                                                                                                                                                                                                                                                                                           3. Angazhimi ne digjitalizimin e lëndës arkivore;                                                                                                                                                                                                                                                                                                                                                                                                                                                                                          
4.  Realizimi i inspektimeve të fondkrijuesve.                                                                                                                                                                                                                                                                                                                                                                                                                                                                         5.  Krijimi i grupeve punuese   </t>
  </si>
  <si>
    <t>1,015,000.00 BK</t>
  </si>
  <si>
    <t>420,000.00 BK</t>
  </si>
  <si>
    <t>220,000.00 BK</t>
  </si>
  <si>
    <t>ASHAK; MKRS; Qeveria;  Kuvendi i Kosovës; Institucionet fondkrijuese në Republikën e Kosovës; Arkivat Rajonale dhe Ndërkombëtare</t>
  </si>
  <si>
    <t>Përkrahja e kulturës së pavarur dhe edukimi artistik</t>
  </si>
  <si>
    <t>1. Thirrja publike për përkrahjen e projekteve kulturore të OJQ-ve dhe individëve; 
2. Formimi i komisioneve vlerësuese;
3. Përzgjedhja e projekteve që do të financohen nga ana e Departamentit të Kulturës;  
4. Publikimi i listës së organizatave dhe individëve përfitues, sipas thirrjes publike për financim</t>
  </si>
  <si>
    <t>1. Thirrja publike për përkrahjen e projekteve kulturore të OJQ-ve dhe individëve   
2. Formimi i komisioneve vlerësuese;  
3. Përzgjedhja e projekteve që do të financohen nga ana e Departamentit të Kulturës;
4. Publikimi i listës së organizatave dhe individëve përfitues, sipas thirrjes publike për financim</t>
  </si>
  <si>
    <t>1. Thirrja publike për përkrahjen e projekteve kulturore të OJQ-ve dhe individëve    
2. Formimi i komisioneve vlerësuese;       
3. Përzgjedhja e projekteve që do të financohen nga ana e Departamentit të Kulturës; 
4. Publikimi i listës së organizatave dhe individëve përfitues, sipas thirrjes publike për financim</t>
  </si>
  <si>
    <t>400 projekte të përkrahura</t>
  </si>
  <si>
    <t>Mobilizimi i rinisë për pjesëmarrje, përfaqësim dhe qytetari aktive</t>
  </si>
  <si>
    <t>1. Konsolidimi, funksionalizimi dhe fuqizimi i Organizatave Rinore. 
2.Konsolidimi i legjislacionit për rininë. 
3. Përkrahja për mobilitetin rinor</t>
  </si>
  <si>
    <t>1. Konsolidimi, funksionalizimi dhe fuqizimi i Organizatave Rinore.
2.Konsolidimi i legjislacionit për rininë. 
3. Përkrahja për mobilitetin rinor</t>
  </si>
  <si>
    <t>1). Se paku 30 projekte te mbeshtetura ne fuqizim te rinise; 
2).  Ndertimi i nje Qendre rinore;  
3). Mbeshtetja financiare per Zyren Rajonale per Bashkepuni Rin).or (RYCO)</t>
  </si>
  <si>
    <t>1.05 Milion</t>
  </si>
  <si>
    <t>Departamenti i Rinise</t>
  </si>
  <si>
    <t>Ofrimi i shkathtësive dhe përgatitja e të rinjve për tregun e punës</t>
  </si>
  <si>
    <t>1). Zhvillimi i edukimit jo formal. 
2). Ofrimi dhe promovimi i mundësive për kyçje në tregun e punës</t>
  </si>
  <si>
    <t>1). 500 te rinje perfitues te trajnimeve ne kuader te nritjes se kapaciteteve;
 2). 100 grante per vetpunesim;</t>
  </si>
  <si>
    <t>1). 500 te rinje perfitues te trajnimeve ne kuader te nritjes se kapaciteteve; 
2). 100 grante per vetpunesim;</t>
  </si>
  <si>
    <t>1.1 milion</t>
  </si>
  <si>
    <t>Mjedis i shëndetshëm dhe i sigurtë për të rinjtë</t>
  </si>
  <si>
    <t>1.) Promovimi i mënyrës së shëndetshme të jetesës dhe mirëqenjes së të rinjve. 
2). Rritja e sigurisë së rinisë. 
3). Integrimi i të rinjve në jetën shoqërore përmes aktiviteteve të ndryshme kulturore, sportive dhe rekreative</t>
  </si>
  <si>
    <t>1).  Mbeshtetja e 30 Projekteve  ne fushen e mjedisti te shendetshem dhe te sigurt per te rinj. 
2). 500 te rinj perfitues te programeve rinore ne fushen e  mjedisit te shendeteshm  te sigurt. 
3). 20 projekte te financuara ne fushen e parandalimit e ekstremizimit te dhuneshem qe shpie ne terrorizem. 
4). Mbeshtetja e 30 projekteve ne fushen e Kulture, Sport dhe Rekreacion</t>
  </si>
  <si>
    <t xml:space="preserve">Hartimi i Projektligjit per Plotesimin dhe Ndryshimin e Ligjit per Fuqizimin dhe Pjesemarrjen e Rinise </t>
  </si>
  <si>
    <t xml:space="preserve">1. Takimet e  grupit punues 
2. Diskutimi ndërinstitucional dhe publik </t>
  </si>
  <si>
    <t xml:space="preserve">Projektligji per Plotesimin dhe Ndryshimin e Ligjit per Fuqizimin dhe Pjesemarrjen e Rinise, miratuar </t>
  </si>
  <si>
    <t>Modernizimi i infrastrukturës sportive (ndërtimi i objekteve të mbyllura dhe të hapura)</t>
  </si>
  <si>
    <t xml:space="preserve">1. Përzgjedhja e lokacioneve; 
2. Definimi i pronësisë; 
3. Shpronësimet ; 
4. Vazhdim i realizimit te punimeve    </t>
  </si>
  <si>
    <t>1. Përzgjedhja e kompanive; 
2. Zhvillimi i punimeve.</t>
  </si>
  <si>
    <t xml:space="preserve">1. Stadiume të renovuara, (15);  (Stadiumi ,,Zahir Pajaziti’’në Podujevë; Renovimi i Stadiumit ne Ferizaj, Renovimi i Stadiumit Lipjan, Renovimi i Stadiumit te Futbollit ne Suhareke, Rregullimi i Stadiumit te Qytetit "Riza Lushta" ne Mitrovice, Renovimi i stadiumit te Futbollit ne Komunen e Rahovecit, Rregullimi i Stadiumit te Futbollit ne Ratkoc-Rahovec, Rregullimi i Stadiumit te Qytetit ne Kamenice, Ndertimi i tribunave rrethojes dhe shtrimi i zhavorit ne Stadiumin e Futbollit ne Runik, Stadiumi ne Studenqan te Suharekes; Ndërtimi i tribunave,rrethojës,dhe shtrimi i zhavorit në Stadiumin në Skenderaj; Përfundimi i punimeve në Stadiumin e qytetit në Shtime; Stadiumi i fshatit Gjonaj-Prizren; Stadiumi i qytetit Hani I Elezit; Renovimi i Stadiumit të Qytetit në Gjakovë)
2. Stadiume të ndërtuara, (7) (Ndertimi i Stadiumit te Qytetit ne Drenas; Stadiumit ,,Shahin Haxhiislami’’ në Pejë;  Stadiumit Gjilan, Stadiumi i qytetit Deçan, Stadiumi ne Zhur, Prizren,  Stadiumi i Qytetit në Viti, Stadiumi në Dragash),
3. Palestrat ekzistuese, të renovuara (5) (Pallati i Rinisë dhe Sportit Prishtinë, Palestra ne Gjilan, Palestra Prizren, Palestra Peje, Palestra në Gjakovë);
4. Poligone Sportive, (2) (Poligoni Sportiv në Mushnikovë-Prizren; Ndërtimi i Poligonit Sportiv për SHFMU "8 Dëshmorët");
5. Fizibiliteti për Ndërtimin e Stadiumit Kombëtar - Ndertimi i Stadiumit Kombetar (1), realizuar
6. Terene Sportive (4) dhe Fusha Sportive (3) të përfunduara:  Terene Sportive (Zhipotok-Dragash, Kaçanik; tereni  sportiv Boka-Boka dhe Dubravë, Ferizaj)  dhe Fusha sportive (Plemetin-Obiliq; Irzniq; Lubinjë të Epërme-Prizren); 
7. Komplekse sportive të ndërtuara (2)  ("11 Mars", Prizren dhe kompleksi sportiv në Nashec);
8. Palestra sportive në komunën e Fushë Kosovës, ndërtuar (1); 
9. Salla të sportit, të renovuara dhe ndërtuara (6) (ndërtimi i sallës sportive Greme – Ferizaj, salla sportive Drenoc, Malishevë; renovimi i kulmit të sallës sportive në Kamenicë; Ndërtimi i sallës sportive ne Likoc-Skenderaj; Ndërtimi i sallës në Rrezallë-Skenderaj; Salla sportive në Gadime)
10. Pishina gjysëm-olimpike (2), të përfunduara  ( Malishevë;  Drenas; Ferizaj)
11. Kompleksi i fushave të tenisit në Ferizaj (1), përfunduar
12. Fusha të futbollit, (2) të përfunduara (Shtime; Polac-Skenderaj);
13. Qendra sportive Firaj-Brod, përfunduar;
14. Salla e Edukatës Fizike ne Shkollën Hysni Zajmi ne Vrellë/Istog, (1) ndërtuar;
15. Qendra Nacionale e Xhudos, Pejë (1), ndërtuar.
</t>
  </si>
  <si>
    <t>1. Stadiume të renovuara, (15);  (Stadiumi ,,Zahir Pajaziti’’në Podujevë; Renovimi i Stadiumit ne Ferizaj, Renovimi i Stadiumit Lipjan, Renovimi i Stadiumit te Futbollit ne Suhareke, Rregullimi i Stadiumit te Qytetit "Riza Lushta" ne Mitrovice, Renovimi i stadiumit te Futbollit ne Komunen e Rahovecit, Rregullimi i Stadiumit te Futbollit ne Ratkoc-Rahovec, Rregullimi i Stadiumit te Qytetit ne Kamenice, Ndertimi i tribunave rrethojes dhe shtrimi i zhavorit ne Stadiumin e Futbollit ne Runik, Stadiumi ne Studenqan te Suharekes; Ndërtimi i tribunave,rrethojës,dhe shtrimi i zhavorit në Stadiumin në Skenderaj; Përfundimi i punimeve në Stadiumin e qytetit në Shtime; Stadiumi i fshatit Gjonaj-Prizren; Stadiumi i qytetit Hani I Elezit; Renovimi i Stadiumit të Qytetit në Gjakovë)
2. Stadiume të ndërtuara, (7) (Ndertimi i Stadiumit te Qytetit ne Drenas; Stadiumit ,,Shahin Haxhiislami’’ në Pejë;  Stadiumit Gjilan, Stadiumi i qytetit Deçan, Stadiumi ne Zhur, Prizren,  Stadiumi i Qytetit në Viti, Stadiumi në Dragash),
3. Palestrat ekzistuese, të renovuara (5) (Pallati i Rinisë dhe Sportit Prishtinë, Palestra ne Gjilan, Palestra Prizren, Palestra Peje, Palestra në Gjakovë);
4. Poligone Sportive, (2) (Poligoni Sportiv në Mushnikovë-Prizren; Ndërtimi i Poligonit Sportiv për SHFMU "8 Dëshmorët");
5. Fizibiliteti për Ndërtimin e Stadiumit Kombëtar - Ndertimi i Stadiumit Kombetar (1), realizuar
6. Terene Sportive (4) dhe Fusha Sportive (3) të përfunduara:  Terene Sportive (Zhipotok-Dragash, Kaçanik; tereni  sportiv Boka-Boka dhe Dubravë, Ferizaj)  dhe Fusha sportive (Plemetin-Obiliq; Irzniq; Lubinjë të Epërme-Prizren); 
7. Komplekse sportive të ndërtuara (2)  ("11 Mars", Prizren dhe kompleksi sportiv në Nashec);
8. Palestra sportive në komunën e Fushë Kosovës, ndërtuar (1); 
9. Salla të sportit, të renovuara dhe ndërtuara (6) (ndërtimi i sallës sportive Greme – Ferizaj, salla sportive Drenoc, Malishevë; renovimi i kulmit të sallës sportive në Kamenicë; Ndërtimi i sallës sportive ne Likoc-Skenderaj; Ndërtimi i sallës në Rrezallë-Skenderaj; Salla sportive në Gadime)
10. Pishina gjysëm-olimpike (2), të përfunduara  ( Malishevë;  Drenas; Ferizaj)
11. Kompleksi i fushave të tenisit në Ferizaj (1), përfunduar
12. Fusha të futbollit, (2) të përfunduara (Shtime; Polac-Skenderaj);
13. Qendra sportive Firaj-Brod, përfunduar;
14. Salla e Edukatës Fizike ne Shkollën Hysni Zajmi ne Vrellë/Istog, (1) ndërtuar;
15. Qendra Nacionale e Xhudos, Pejë (1), ndërtuar.</t>
  </si>
  <si>
    <t>Objekte të mbyllura dhe të hapura sportive, të ndëruara dhe renovuara.</t>
  </si>
  <si>
    <t>19.210.505,00</t>
  </si>
  <si>
    <t>Departamenti i Sportit, Komiteti Olimpik i Kosovës, federatat sportive, klubet.</t>
  </si>
  <si>
    <t>Mbështetja dhe zhvillimi i sportit cilësor dhe ngritja e kapaciteteve profesionale në sport</t>
  </si>
  <si>
    <t xml:space="preserve"> K4</t>
  </si>
  <si>
    <t>1. Mbështetje për Komitetin Olimpik të Kosovës ,Federatat e Sportit (në funksionimin dhe organizimin e aktivitetve sportive kombëtare dhe ndërkombëtare).  
2. Ngritja e kapaciteteve në fushën e ndarjes se drejtësisë sportive dhe mjekësisë sportive (Programi për zhvillimin e kuadrit në Mjekësinë Sportive dhe Anti Doping si dhe në ngritjen e kapacitetve në ndarjen e drejtesisë)</t>
  </si>
  <si>
    <t>1. Mbështetje për Komitetin Olimpik të Kosovës ,Federatat e Sportit (në funksionimin dhe organizimin e aktivitetve sportive kombëtare dhe ndërkombëtare) 
2. Ngritja e kapaciteteve në fushën e ndarjes se drejtësisë sportive dhe mjekësisë sportive</t>
  </si>
  <si>
    <t xml:space="preserve">1. Komiteti Olimpik i Kosovës , federatat sportive ,të mbështetura; 
2. Trajnerë, administratorë dhe mjekë sportiv,  të trajnuar (300). </t>
  </si>
  <si>
    <t xml:space="preserve">1. Komiteti Olimpik i Kosovës , federatat sportive ,të mbështetura; 
2. Trajnerë, administratorë dhe mjekë sportiv, të trajnuar. </t>
  </si>
  <si>
    <t>2.700.000,00</t>
  </si>
  <si>
    <t>MKRS</t>
  </si>
  <si>
    <t>A11.2.4</t>
  </si>
  <si>
    <t>A11.4.4</t>
  </si>
  <si>
    <t>Mbështetja institucionale e kulturës dhe mbështetja e kulturës së pavarur, përkrahja e veprimtarisë botuese dhe promovimi i kulturës brenda dhe jashtë vendit</t>
  </si>
  <si>
    <t xml:space="preserve">Mbështetja e institucioneve publike të kulturës     </t>
  </si>
  <si>
    <t>Departamenti i Kulturës, institucionet publike të kulturës (Teatri Kombëtar i Kosovës, Filharmonia e Kosovës, Baleti Kombëtar i Kosovës, Galeria Kombëtare e Kosovës, Qendra Kinematografike e Kosovës, Kosovafilmi, Ansambli i Këngëve dhe Valleve Shota)</t>
  </si>
  <si>
    <t xml:space="preserve"> </t>
  </si>
  <si>
    <t>Hartimi I Strategjisë për Kulturë</t>
  </si>
  <si>
    <t>Strategjia për Kulturë dhe Plani i Veprimit, miratuar</t>
  </si>
  <si>
    <t>Miratimi i  Ligjit për Teatrot</t>
  </si>
  <si>
    <t>Ligji për Teatrot, i miratuar</t>
  </si>
  <si>
    <t>Hartimi I Ligjit për Kinematografinë</t>
  </si>
  <si>
    <t>Ligji për Kinematografinë, miratuar</t>
  </si>
  <si>
    <t>Hartimi i Ligjit për Filharmonisë, Operën dhe Baletin e Kosovës</t>
  </si>
  <si>
    <t>Ligji për Filharmonisë, Operën dhe Baletin e Kosovës, miratuar</t>
  </si>
  <si>
    <t xml:space="preserve">Hartimi i Koncept Dokumentit  për Veprimtarinë Botuese </t>
  </si>
  <si>
    <t xml:space="preserve">Koncept Dokumenti  për Veprimtarinë Botuese, miratuar </t>
  </si>
  <si>
    <t>Projektligji për Plotësim Ndryshimin e Ligjit për Veprimtarinë Botuese, miratuar</t>
  </si>
  <si>
    <t xml:space="preserve"> Rregullorja për licencim të botuesve, miratuar</t>
  </si>
  <si>
    <t xml:space="preserve">Mbrojta, ruajtja dhe promovimi i trashëgimisë kulturore </t>
  </si>
  <si>
    <t>Hartimi i Koncept Dokumentit për kthimin e objekteve të trashëgimisë të marra në mënyrë të jashtëligjëshme</t>
  </si>
  <si>
    <t>Koncept Dokumenti për kthimin e objekteve të trashëgimisë të marra në mënyrë të jashtëligjëshme, miratuar</t>
  </si>
  <si>
    <t>Projektligji për kthimin e objekteve të trashëgimisë të marra në mënyrë të jashtëligjëshme, miratuar</t>
  </si>
  <si>
    <t>Strategjia Kombëtare për Trashëgimi Kulturore 2017-2027</t>
  </si>
  <si>
    <t>Hartimi i Koncept Dokumentit për eksportin e të mirave kulturore</t>
  </si>
  <si>
    <t>Koncept Dokumentit për eksportin e të mirave kulturore, miratuar</t>
  </si>
  <si>
    <t>Projekligji për eksportin e të mirave kulturore, miratuar</t>
  </si>
  <si>
    <t>B.2.3</t>
  </si>
  <si>
    <t xml:space="preserve">Hartimi i Koncept Dokumentit për Muzetë </t>
  </si>
  <si>
    <t>Koncept Dokumentit për Muzetë, miratuar</t>
  </si>
  <si>
    <t>Projekligji për Muzetë, miratuar</t>
  </si>
  <si>
    <t>Zhvillimi i debatit bashkëkohor në fushën e trashëgimisë kulturore do të kontribuojë në përmirësimin e imazhit të Kosovës</t>
  </si>
  <si>
    <t xml:space="preserve">1. Programe trajnuese për të rinj për përdorimin alternativ të lokaliteve, duke ndërlidhur trashëgiminë kulurore përmes ushtrimit të veprimtarive artizanale
2. Mbajtja e tryezave për ngritjen e vetëdijes tradicionale, me qëllim të ndergjegjësimit për ruajtjen e kujtesës kolektive duke e përcjellur ndër breza
3. Thirrje për persona fizik dhe juridik për mbështetje të projekteve, të cilat do të shërbejnë për edukim formal dhe jo-formal; 
4. Organizimi dhe mbajtja e trajnimeve për aftësim te të rinjt për ngritjen e kapaciteteve preofesionale në lamit specifike: ciceron, kurator, muzeal, laborant, etj.
5. Organizimi i punëtorisë për ngritjen e kapciteteve dhe shkathtësive tek të rinjt mbi teknikat e artit tradicional
</t>
  </si>
  <si>
    <t xml:space="preserve">1. Tri tryeza, të organizuara;
2. Një thirrje publike, e realizuar;
3. Pesë trajnime, të mbajtura;
4. Një punëtori, e realizuar.
</t>
  </si>
  <si>
    <t>Dy thirrje publike, të realizuara</t>
  </si>
  <si>
    <t xml:space="preserve">50,000.00;
10,000.00;
100,000.00;
30,000.00;
20,000.00.
</t>
  </si>
  <si>
    <t xml:space="preserve">50,000.00;
10,000.00;
150,000.00;
30,000.00;
20,000.00.
</t>
  </si>
  <si>
    <t xml:space="preserve">50,000.00;
10,000.00;
200,000.00;
30,000.00;
20,000.00.
</t>
  </si>
  <si>
    <t>MKRS, DTK dhe institucionet vartëse, fokus grupet e interesit.</t>
  </si>
  <si>
    <t>Ndërtimi i ndërtesës së Institutit  Arkeologjik të Kosovës</t>
  </si>
  <si>
    <t>Ekzekutimi i punimeve për ndërtesën e Instituti  Arkeologjik të Kosovës, pas përzgjedhjes së lokacioni dhe përzgjedhjes së projektit.</t>
  </si>
  <si>
    <t>Studimi i fizibilitetit për ndërtesën e Instituti Arkeologjik të Kosovës.</t>
  </si>
  <si>
    <t>Projekti për ndërtesën e Instituti Arkeologjik të Kosovës, hartuar nga Kompania e cila do të përzgjidhet përmes prokurimit të MKRS-së</t>
  </si>
  <si>
    <t xml:space="preserve">Fillimi i punimeve në ndërtimin e ndërtesës së Institutit Arkeologjik të Kosovës. </t>
  </si>
  <si>
    <t>MKRS, MF, Komuna</t>
  </si>
  <si>
    <t>Hartimi i Ligjit për Plotësim Ndryshimin e Ligjit për Arkivat</t>
  </si>
  <si>
    <t>Projekligjit për Plotësim Ndryshimin e Ligjit për Arkivat, miratuar</t>
  </si>
  <si>
    <t xml:space="preserve">Rregullore te brendshme dhe udhezime administrative, te aprovuara    </t>
  </si>
  <si>
    <t>ASHAK; MKRS; Qeveria;  Kuvendi i Kosovës</t>
  </si>
  <si>
    <t>Zhvillimi i institucioneve arkivore (ASHAK – ANK) – Infrastruktura fizike, infrastruktura teknike, teknologjike dhe harta topografike</t>
  </si>
  <si>
    <t>1. Sigurimi i hapësirave për sistemimin dhe funksionalizimin e ANK -Ferizaj si dhe rregullimin dhe inventarizimi i hapësirave të punës;  
2. Renovimi i Depos së ASHAK, infrastruktura fizike, klimatizimi dhe vendosja e sistemit automatik kundër zjarrit;   
3. Rregullimi i infrastrukturës për digjitalizim dhe fillimi i digjitalizimit masiv të L.A             
4. Renovimi i hapësirave të brendshme, në ndërtesën e ANK- Pejë.</t>
  </si>
  <si>
    <t xml:space="preserve">1. Hartimi i projektit teknik për ndertimin e një aneksi të Ndertesës së ASHAK-së -Prishtinë;                                                                                                                                                                                                                                                                                                                                                                            2. Renovimi i Ndërtesës së ASHAK-së dhe ANK-ve, në infrastrukturë fizike dhe  teknike;                                                                                                                                                                                                                                                                                                                                                                                                       3. Ndertimi i ndërtesës së ANK- Prizren;
4. Vazhdim me digjitalizim masiv të lëndës arkivore. </t>
  </si>
  <si>
    <t>1. Vazhdimi i ndertesës së ANK-Prizren;            2. Fillimi i ndertimit të aneksit të nderteses së AShAK-së- Prishtine;                                        3. Vazhdim me Digjitalizim masiv të lëndës arkivore.
4.  Formimi i grupit punues                                   5. Përgatitja e Hartave topografike  në Depot e  ASHAK-së dhe ANK- ve.</t>
  </si>
  <si>
    <t>900,000.00 € BK</t>
  </si>
  <si>
    <t>1,454,112.00€ BK</t>
  </si>
  <si>
    <t>1,725,000.00 € BK</t>
  </si>
  <si>
    <t>ASHAK / MAP; MKRS, Qeveri; Kuvendet Komunale</t>
  </si>
  <si>
    <t xml:space="preserve">Modernizimi i Infrastrukturës sportive sipas standardeve ndërkombëtare           </t>
  </si>
  <si>
    <t>Hartimi i Strategjisë për Sport 2021-2025</t>
  </si>
  <si>
    <t xml:space="preserve"> Strategjia për Sport dhe Plani i Veprimit, e miratuar </t>
  </si>
  <si>
    <t>Departamenti i Sportit, ZKM, MIE, MF, Komiteti Olimpik i Kosovës</t>
  </si>
  <si>
    <t xml:space="preserve">Hartimi i Koncept Dokumentit për Sport </t>
  </si>
  <si>
    <t>Koncept Dokumentit për Sport , miratuar</t>
  </si>
  <si>
    <t>Ligji për Sport, miratuar</t>
  </si>
  <si>
    <t>Masivizimi i sportit ,sporti shkollor ,sporti universitar dhe “Sport për te gjithë”</t>
  </si>
  <si>
    <t>1. Organizimi i garave ne nivel komunal
2. Organizimi i garave në nivel regjional; 
3. Organizimi i garave në nivel republikan;
4. Pjesëmarrja e garuesve në gara nderkombetare shkollore;
5. Organizimi i Javës Evropiane të Sportit 23-31 shtator 2020.</t>
  </si>
  <si>
    <t>1. Organizimi i garave ne nivel komunal
2. Organizimi i garave në nivel regjional; 
3. Organizimi i garave në nivel republikan;
4. Pjesëmarrja e garuesve në gara nderkombetare shkollore;
5. Organizimi i Javës Evropiane të Sportit 23-31 shtator 2021.</t>
  </si>
  <si>
    <t>400.000,00</t>
  </si>
  <si>
    <t>Fuqizimi i zbatimit të të Drejtave të Autorit dhe të Drejtave të Përafërta</t>
  </si>
  <si>
    <t>Hartimi i KD pët të Drejtën e Autorit dhe të Drejtat e Përafërta</t>
  </si>
  <si>
    <t>MKRS/ZDA,
Dogana, Policia dhe MIE</t>
  </si>
  <si>
    <t>Neni 77 I MSA/ PKZMSA</t>
  </si>
  <si>
    <t>Rritja e kapaciteteve</t>
  </si>
  <si>
    <t xml:space="preserve">1. Ushtrimi i mbikëqyrjes dhe kontrollimi i veprimtarisë SHMK-ve konform rregullores për mbikëqyrjen dhe LDADP; 
2. Punëtori vjetore për piraterinë-praktikat më të mira të luftimit të saj, e organizuar (një punëtori në vit);                  
3.  Trajnim si të ruhen dhe të shkatërrohen në mënyrë të sigurt mallrat e sekuestruara dhe konfiskuara, e organizuar (një);                                    
4. Trajnim për stafin për procedurat standarde të veprimit; organizuar (një);
5. Divizioni për Promovim dhe Divizioni për Menaxhim Kolektiv dhe Mbikëqyrje të SHMK-ve; krijuar;
6. Trajnim në punë për stafin e ZDA-së lidhur me zbatimin e rregullores për mbikëqyrjen e SHMK-ve, organizuar                                                                                                                                                                                                                                                                                                                                         7. Vizite studimore për stafin e ZDA-së në një nga zyrat rajonale për të observuar nga afër punën e tyre, organizuar;                                                                                                                                                                                                                                                                                                                             8. Organizimi i punëtorie për plagjiaturën-praktikat më të mira të luftimit të saj, realizuar                                                                                                                                                                                                                                                                                                                                                                                  9. Organizimi i një punëtorie për stafin e ZDA-së lidhur me metodat e promovimit dhe edukimit të publikun për të drejtën e autorit, organizuar. </t>
  </si>
  <si>
    <t xml:space="preserve">Punëtori vjetore për piraterinë-praktikat më të mira të luftimit të saj, të oraganizuara ( një punëtori në vit)  </t>
  </si>
  <si>
    <t xml:space="preserve">Punëtori vjetore për piraterinë-praktikat më të mira të luftimit të saj, e organizuar ( një punëtori në vit)  </t>
  </si>
  <si>
    <t>1. ZDA                            2.MKRS/ZDA,
Dogana- Sektori i
PI, Policia,
MTI/Inspektorati i
Tregut, KPM</t>
  </si>
  <si>
    <t>Promovimi, edukimi dhe rritja e respektit për të drejtën e autorit</t>
  </si>
  <si>
    <t xml:space="preserve">1. Java për të Drejtën e Autorit, organizuar;                                                                                                                                                                                                                                                                                                                                                                                                                                                                                                                     2 Konferenca për të Drejtën e Autorit, e organizuar dhe revista e botuar;                                
2. Hulumtimi i realizuar; 
3. Studimi i iniciuar; 
4. Së paku dy debate apo punëtori të organizuara; 
5. Ligjërata dhe bashkëbisedime të realizuara në (Elez Han, Klinë, Lipjan, Mitrovicë, Prishtinë) dhe shpërndarja e broshurave 
6. Informata të plasuara në rrjetet sociale;
7. Shpërndarja e broshurave informuese; 
8. Doracaku i botuar dhe i publikuar; 
9. Bartësit e të drejtave të kontaktuar përmes emailit apo kontakteve të drejtëpërdretja
</t>
  </si>
  <si>
    <t>Ulja e piratërisë fizike dhe asaj digjitale</t>
  </si>
  <si>
    <t xml:space="preserve">1. Materiale të sekuestruara dhe konfiskuara - së paku tre herë në vit duhet të ketë veprime  </t>
  </si>
  <si>
    <t xml:space="preserve">1.Materiale të sekuestruara dhe konfiskuara - së paku tre herë në vit duhet të ketë veprime  </t>
  </si>
  <si>
    <t>B4.4</t>
  </si>
  <si>
    <t>Bashkëpunimi ndërinstitucional,  rajonal dhe me Organizatën Botërore të Pronësisë Intelektuale dhe shtetet anëtare të saj me qëllim të përfitimit nga programet e saj të trajnimit dhe anëtarësimit</t>
  </si>
  <si>
    <t>Ministria e Kulturës, Rinisë dhe Sportit</t>
  </si>
  <si>
    <t xml:space="preserve">Njohja  dhe verifikimi i  statusit të personave të dhunuar gjatë luftës, </t>
  </si>
  <si>
    <t>1. Pranimi i kërkesave;
2.Vlerësimi dhe shqyrtimi aplikacioneve;</t>
  </si>
  <si>
    <t>Numri i personave të trajtuar</t>
  </si>
  <si>
    <t>Numri i aplikacioneve të vlërsuara</t>
  </si>
  <si>
    <t xml:space="preserve">Komisioni Qeveritar, </t>
  </si>
  <si>
    <t xml:space="preserve">QEVERISJA, REFORMA INSTITUCIONALE DHE KOHEZIONI SHOQËROR;
4.7. Të pagjeturit dhe viktimat e dhunës seksuale nga lufta
</t>
  </si>
  <si>
    <t>Strategjia Sektoriale e MPMS; Obejktiva e 4 Pensionet dhe Beneficionet</t>
  </si>
  <si>
    <t>MPMS</t>
  </si>
  <si>
    <t>Fuqizimi i kapaciteteve institucionale në Inspektoratin e Punës për mbikëqyrje të zbatimit të legjislacionit</t>
  </si>
  <si>
    <t>1. Përgatitja dhe zhvillimi i procedurave të rekrutimit;
2. Përgatitja e Planit Operacional të inspektimeve;
3. Zhvilimi i takimeve dhe bashkerendimi i aktiviteve me institucione qe mbikqyrin zbatimin e legjislacionit</t>
  </si>
  <si>
    <t xml:space="preserve">1. Zhvillimi i programit të trajnimeve
2. Realizimi  marrëveshjeve të bashkëpunimit
</t>
  </si>
  <si>
    <t>1. 20 inspektorë të rinj, dhjetor;
Rritja e numrit të inspektimeve, rreth 10 mijë në total;
Rritja e bashkëpunimit në mes të mekanizmave të mbikëqyrjes/ numri i inspektimeve te perbashkta</t>
  </si>
  <si>
    <t xml:space="preserve">1. Rekrutimi dhe trajnimi i inspektoreve të rinjë;
2. 12 mijë inspektime;
3. Rritja e numrit të inspektimeve të përbashkta
</t>
  </si>
  <si>
    <t xml:space="preserve"> Deri me 2022, zvogelohet informaliteti per 5 %.</t>
  </si>
  <si>
    <t xml:space="preserve">MAP, MF, MSH, </t>
  </si>
  <si>
    <t>ZHVILLIMI EKONOMIK GJITHËPËRFSHIRËS DHE I QËNDRUESHËM
5.4. Zvogëlimi i ekonomisë joformale</t>
  </si>
  <si>
    <t>Masa 7, aktiviteti 2, 3 dhe 4 i SKZH</t>
  </si>
  <si>
    <t>PKZMSA Kapitulli 19 "Punësimi dhe Politikat Sociale" nr. 3.20</t>
  </si>
  <si>
    <t>Prioriteti III. Punësimi dhe arsimi</t>
  </si>
  <si>
    <t xml:space="preserve">Masa 11 Zvogëlimi i ekonomisë Informale </t>
  </si>
  <si>
    <t>Strategjia Sektoriale "Punësimi dhe Politikat Sociale" 2018-2022 dhe Plani i Veprimit, Obejktiva e 2 Puna, Siguria dhe Shëndeti në Punë</t>
  </si>
  <si>
    <t>Plotësimi dhe ndryshimi i kornizës ligjore në fushën e shërbimeve sociale</t>
  </si>
  <si>
    <t xml:space="preserve">1. Krijimi i grupit punues,
Takimi publik bashke me akter tematik; 
2. Hartimi fillestar i projektligjit për Shërbime Sociale;
3. Konsultimi paraprak
4. Konsultimi publik; 
5. Marrja e Opinionit në Ministrinë e Financave
6.Marrja e Opinionit në Ministrinë e Integrimeve Evropiane; 
</t>
  </si>
  <si>
    <t xml:space="preserve">1. Krijimi i grupit punues; 
2. Hartimi i Udhëzimeve Administrative sipas Ligjit të ri për Shërbime Sociale dhe Familjare 
4. Konsultimi paraprak
5. Konsultimi publik; 
6. Marrja e Opinionit në Ministrinë e Financave         </t>
  </si>
  <si>
    <t xml:space="preserve">1. Krijimi i grupit punues;
2. Hartimi i Manualeve sipas Udhëzimeve Administrative;                                                                              </t>
  </si>
  <si>
    <t xml:space="preserve">Projektligji për shërbime sociale dhe familjare i miratuar, </t>
  </si>
  <si>
    <t xml:space="preserve">  Udhëzimet Administrative sipas legjislacionit të ri të miratuara</t>
  </si>
  <si>
    <t>Udhëzuesit dhe manualit për zbatimin e legjislacionit janë hartuar</t>
  </si>
  <si>
    <t xml:space="preserve">Ristrukturim dhe riorganizim i shërbimeve sociale dhe familjare </t>
  </si>
  <si>
    <t>D; 30,000</t>
  </si>
  <si>
    <t>D; 50,000</t>
  </si>
  <si>
    <t>MPMS         ZKM,                    MF,                             DPSF</t>
  </si>
  <si>
    <t xml:space="preserve">Masa 20                                         Përfshirja sociale, ulja e varfërisë dhe mundësitë e barabarta </t>
  </si>
  <si>
    <t xml:space="preserve">Strategjia Sektoriale "Punësimi dhe Politikat Sociale" 2018-2022 dhe Plani i Veprimit, , Objektiva 3 Mireqenia Sociale </t>
  </si>
  <si>
    <t>Plotësimi dhe hartimi i legjislacionit sekondar për fushën e shërbimeve sociale dhe  zbatimin e Ligjit për Mbrojtje të Fëmijëve</t>
  </si>
  <si>
    <t xml:space="preserve">1. Krijimi i grupit punues;  
2. Hartimi i Udhëzimeve Administrative sipas Ligjit për Shërbime Sociale dhe Familjare
3. Hartimi i Udhëzimeve Administrative për Ligjin e Mborjtjës së Fëmijëve;
4. Konsultimi paraprak
5. Konsultimi publik; 
6. Marrja e Opinionit në Ministrinë e Financave         </t>
  </si>
  <si>
    <t>Udhëzimet Administrative sipas Ligjit të Shërbimeve Sociale dhe Familjare të miratuara, Udhëzimit Administrative sipas Ligjit të Mbrotjës së Fëmijeve të miratuara</t>
  </si>
  <si>
    <t xml:space="preserve">Shërbimet Sociale janë përmirësuar, Sistemi i mbrojtjës së fëmijëve i avancuar  </t>
  </si>
  <si>
    <t>D; 20,000</t>
  </si>
  <si>
    <t>MPMS       ZKM,                    MF,                                   DPSF</t>
  </si>
  <si>
    <t>Përmirësimi dhe ngritja e infrastrukturës të qendrave strehuese dhe qendrave me bazë në komunitet për ofrimin e shërbimeve për përsonat e moshuar dhe me aftësi të kufizuar</t>
  </si>
  <si>
    <t>1. Nënshkrimi I Marrëveshjeve të Mirkuptimit; 
2. Shpallja e Tenderit; 
3. Kontraktimi operatoreve; 
4.Monitorimi i zbatimit të projekteve</t>
  </si>
  <si>
    <t>1. Nënshkrimi I Marrëveshjeve të Mirkuptimit;
2. Shpallja e Tenderit; 
3. Kontraktimi operatoreve; 
4.Monitorimi i zbatimit të projekteve</t>
  </si>
  <si>
    <t>Infrastruktura e qendrave strehuese dhe qendrave me bazë të komunitet është përmirësuar</t>
  </si>
  <si>
    <t xml:space="preserve">Kapacitetet e institucioneve publike janë ngritur </t>
  </si>
  <si>
    <t>BK; 600,000</t>
  </si>
  <si>
    <t>BK; 500,000</t>
  </si>
  <si>
    <t>MPMS, MF, DPSF, Komunat</t>
  </si>
  <si>
    <t xml:space="preserve"> Masa 20                                         Përfshirja sociale, ulja e varfërisë dhe mundësitë e barabarta </t>
  </si>
  <si>
    <t xml:space="preserve">Fuqizimi i mekanizmave të financimit dhe decentralizimit të shërbimeve sociale, përmes krijimit të Grantit të Veçantë për Shërbime Sociale </t>
  </si>
  <si>
    <t xml:space="preserve">1. Krijimi i grupit punues;  
2. Hartimi formulës dhe analizës financiare; 
3. Konsultimi me organizatat ndërkombëtare dhe lokale;        </t>
  </si>
  <si>
    <t xml:space="preserve">1. Krijimi i grupit punues;  
2. Hartimi fillestar i draft-udhëzimit administrativ
3. Konsultimi paraprak
4. Konsultimi publik; 
5. Marrja e Opinionit në Ministrinë e Financave         </t>
  </si>
  <si>
    <t xml:space="preserve">1. Krijimi i grupit punues; 
2. Përgatitja e kostove për njësi  
3.Konsultimi me organizatat ndërkombëtare dhe lokale;           </t>
  </si>
  <si>
    <t>Udhëzimi Administrativ për Grantin e Veçantë për Shërbime Sociale i miratuar</t>
  </si>
  <si>
    <t>Kostot për njësi/klient për shërbime sociale dhe familjare janë hartuar</t>
  </si>
  <si>
    <t>Mekanizmat e financimit dhe decentralizimit për shërbime sociale janë krijuar dhe fuqizuar</t>
  </si>
  <si>
    <t>MPMS,ZKM,                    MF,                        MAPL, Komunat           DPSF</t>
  </si>
  <si>
    <t>Licencimi dhe ngritja e kapaciteteve të ofruesëve individual, punëtorëve social, ofruesëve publik dhe joqeveritar në fushën e shërbimeve sociale dhe familjare</t>
  </si>
  <si>
    <t xml:space="preserve">1. Pranimi i aplikacioneve;
2. Shqyrtimi i aplikacioneve; 
3. Marrja e vendimeve;
4.Vlersimi nevojave trajnimit; 
5.Hartimi programit trajnimit; 
6.Angazhimi i trajnerëve;
7.Zbatimi programit trajnimit. </t>
  </si>
  <si>
    <t xml:space="preserve">1. Pranimi i aplikacioneve; 
2. Shqyrtimi i aplikacioneve;
3. Marrja e vendimeve;
4.Vlersimi nevojave trajnimit;
5.Hartimi programit trajnimit;
6.Angazhimi i trajnerëve;
7.Zbatimi programit trajnimit. </t>
  </si>
  <si>
    <t xml:space="preserve">1. Pranimi i aplikacioneve;        
2. Shqyrtimi i aplikacioneve;        
3. Marrja e vendimeve;
4.Vlersimi nevojave trajnimit; 
5.Hartimi programit trajnimit;     
6.Angazhimi i trajnerëve;
7.Zbatimi programit trajnimit. </t>
  </si>
  <si>
    <t xml:space="preserve">Ofruesit individual dhe joqeveritar janë licencuar,    
Punëtorët social dhe stafi komunal janë trajnuar                  </t>
  </si>
  <si>
    <t xml:space="preserve">Ofruesit individual dhe joqeveritar janë licencuar,   
 Punëtorët social dhe stafi komunal janë trajnuar                  </t>
  </si>
  <si>
    <t xml:space="preserve">Kapacitetet e ofruesëve publik dhe joqeveritar janë avancuar, njohurit e stafit dhe punëtorët social janë ngritur </t>
  </si>
  <si>
    <t>BK; 100,000    D; 20,000</t>
  </si>
  <si>
    <t>BK; 100,000    D; 50,000</t>
  </si>
  <si>
    <t>BK; 100,000    D; 100,000</t>
  </si>
  <si>
    <t>MPMS, KPSHSF                  Komunat           Universiteti, DPSF</t>
  </si>
  <si>
    <t>Mbështetja e familjevë të varfëra, fëmijëve, përsonave me aftësi të kufizuara, përsonave të moshuar, viktimave të dhunës në familje,  përmes qendrave strehuese,  qendrave me bazë në komunitet  dhe OJQ-vë të licencuara</t>
  </si>
  <si>
    <t>1. Pranimi i kërkesave; 
2.Vlerësimi dhe shqyrtimi aplikacioneve;
3.Përgatitja dhe nxjerrja e vendimit;
4.Realizimi i pagesave apo përfitimeve;  
5. Përgaditja e thirrjes publike; 
6.Themelimi Komisioneve; 
7.Vlerësimi i projekteve;           
8.Nënshkrimi kontratave;  
9. Monitorimi i projekteve;  
10.Raportimi për zbatimin e projekteve.</t>
  </si>
  <si>
    <t>1. Pranimi i kërkesave; 
2.Vlerësimi dhe shqyrtimi aplikacioneve;
3.Përgatitja dhe nxjerrja e vendimit;
4.Realizimi i pagesave apo përfitimeve; 
5. Përgatitja e thirrjes publike; 
6.Themelimi Komisioneve; 
7.Vlerësimi i projekteve; 
8.Nënshkrimi kontratave; 
9. Monitorimi i projekteve;
10.Raportimi për zbatimin e projekteve.</t>
  </si>
  <si>
    <t>Skemes së fëmijëve me aftesi të kufizuar,  
Strehimit familjar dhe Subvencionimi OJQ-ve të licencuar janë zbatuar</t>
  </si>
  <si>
    <t xml:space="preserve">BK;40.0 milion   </t>
  </si>
  <si>
    <t xml:space="preserve">BK;40.0   milion   </t>
  </si>
  <si>
    <t xml:space="preserve">BK;50.0 milion   </t>
  </si>
  <si>
    <t>A10.1.4</t>
  </si>
  <si>
    <t>A10.1.5</t>
  </si>
  <si>
    <t>A10.1.6</t>
  </si>
  <si>
    <t xml:space="preserve">Hartimi i Koncept Dokumentit dhe legjislacionit  për reformimin e Skemës se Ndihmës Sociale </t>
  </si>
  <si>
    <t xml:space="preserve">1. Krijimi i grupit punues;  
2. Hartimi Udhëzimeve Administrative për Ligjin për Skemën e Ndihmës Sociale;
3. Konsultimi paraprak
4. Konsultimi publik; 
5. Marrja e Opinionit në Ministrinë e Financave         </t>
  </si>
  <si>
    <t xml:space="preserve">Koncept Dokumentit për Reformën e Skemës së Ndihmës Sociale i miratuar, </t>
  </si>
  <si>
    <t xml:space="preserve"> Projektligji për Skemën e Ndihmës Sociale i miratuar, </t>
  </si>
  <si>
    <t>Udhëzimet Administrative për zbatimin e legjislacionit të miratura, Udhëzuesit dhe manualit për zbatimin e legjislacionit janë hartuar</t>
  </si>
  <si>
    <t xml:space="preserve">Skema e Ndihmës Sociale e reformuar, </t>
  </si>
  <si>
    <t>D; 10,000</t>
  </si>
  <si>
    <t xml:space="preserve">  MPMS, MF, ZKM                        MSH,              DPSF         </t>
  </si>
  <si>
    <t>MBROJTJA SOCIALE DHE INTEGRIMI NË PUNËSIM 13.1.  Mbrojtja sociale</t>
  </si>
  <si>
    <t>Hartimi i koncept dokumentit për rregullimin dhe menaxhimin e fushës së pensioneve dhe beneficioneve.</t>
  </si>
  <si>
    <t xml:space="preserve">1. Hartimi i koncpet dokumentit 
2. Procedimi dhe miratimi ne Qeveri; 
</t>
  </si>
  <si>
    <t xml:space="preserve"> Koncept dokumenti për rregullimin dhe menaxhimin e fushës së pensioneve dhe benificioneve nga sigurimi sociali I miratuar;
 </t>
  </si>
  <si>
    <t xml:space="preserve">Projketligji për reformen pensionale  i miratuar;   </t>
  </si>
  <si>
    <t xml:space="preserve">Sistemi pensional i rimodeluar </t>
  </si>
  <si>
    <t>MF, ZKM</t>
  </si>
  <si>
    <t>Strategjia Sektoriale "Punësimi dhe Politikat Sociale" 2018-2022 dhe Plani i Veprimit, , Objektiva 4 Pensionet dhe kategorite e dala nga lufta</t>
  </si>
  <si>
    <t>Ndryshim plotësimi I Ligjit nr.04/L-131 për skemat pensionale të financuara nga shteti</t>
  </si>
  <si>
    <t xml:space="preserve">1.Marrja e opinioneve nga MF dhe ZKM; Procedimi tek Ministri/Qeveri. 
</t>
  </si>
  <si>
    <t xml:space="preserve">Zbatimi i plotësim ndryshimit të ligjit </t>
  </si>
  <si>
    <t>Ligji i miratuar 
Legjislacioni sekondar i hartuar dhe miratuar</t>
  </si>
  <si>
    <t>Zbatimi i skemave sipas plotësim ndryshimeve të ligjit</t>
  </si>
  <si>
    <t xml:space="preserve">Numri  i përfituesve sipas skemave </t>
  </si>
  <si>
    <t>4.0 milion</t>
  </si>
  <si>
    <t xml:space="preserve">  MPMS, MF, ZKM                        DP    </t>
  </si>
  <si>
    <t xml:space="preserve">1) Krijimi i grupit punues per hartimin e KD ; 
2) Hartimi i draftit fillestar; 
3) Konsultimet paraprake; 
4) Procedimi tek Ministri/Qeveri. </t>
  </si>
  <si>
    <t xml:space="preserve">Krijimi i grupit punues për hartimin e e akteve nenligjore
Hartimi i draftit fillestar;
Konsultimet publike; Procedimi tek Ministri/ Qeveria për miratim.   </t>
  </si>
  <si>
    <t>Koncept dokumenti i miratuar</t>
  </si>
  <si>
    <t>Projektligji i hartuar</t>
  </si>
  <si>
    <t>Nr.perfitueseve</t>
  </si>
  <si>
    <t>Hartimi i Projektligjit për trajtimin dhe kategorizimin e personave me aftësi të kufizuara</t>
  </si>
  <si>
    <t xml:space="preserve">Konsultimet paraprake dhe publike; 
Procedimi tek Ministri/ Qeveria për miratim. </t>
  </si>
  <si>
    <t xml:space="preserve">1) Krijimi i grupit punues per hartimin e akteve nenligjore; 
2) Hartimi i drafteve fillestare;
3) Konsultimet paraprake; 
4) Procedimi tek Ministri/ Qeveria per miratim. </t>
  </si>
  <si>
    <t xml:space="preserve"> Projektligji për Trajtimin dhe Kategorizimin e Personave me Aftësi të Kufizuara I miratuar.</t>
  </si>
  <si>
    <t>Aktet nënligjore të hartuara</t>
  </si>
  <si>
    <t>Gjithëpërfshirja  e llojeve të aftësisë së kufizuar/ Kriteret e aftësisë së kufizuar të unifikuara</t>
  </si>
  <si>
    <t>Negocimi i marrëveshjes për sigurime sociale me shtetet e BE-së dhe vendet e rajonit.</t>
  </si>
  <si>
    <t xml:space="preserve">Themelimi I ekipit negociator,
Përgatitja e kalendarit kohor për raundet e negociatave, Fillimi i negociatave,
Nënshkrimi i marrëveshjeve
</t>
  </si>
  <si>
    <t>Procedimi i marrëveshjeve për miratim</t>
  </si>
  <si>
    <t>Numri I marrëveshjeve të negocuara (me shtetin e Holandës, Shqipërisë, Sllovenise,Malit të Zi, Maqedonisë dhe Kroacisë)</t>
  </si>
  <si>
    <t>Numri marrëveshjeve të miratuara</t>
  </si>
  <si>
    <t>Numri  i qytetarëve që përfitojnë nga skemat e pensioneve të jashtme është më i madh për shkak të zbatimit të marrëveshjeve aktuale bilaterale dhe negocimit dhe zbatimit të marrëveshjeve me shtete tjera;</t>
  </si>
  <si>
    <t>30,000.00 EUR</t>
  </si>
  <si>
    <t>50,000.00 EUR</t>
  </si>
  <si>
    <t>MPJ, Departamenti I Pensioneve, ZKM-ja, TPK,</t>
  </si>
  <si>
    <t>Kapitulli I 2, Levizja e Lire e Punetoreve Neni 79, Paragrafi 9</t>
  </si>
  <si>
    <t xml:space="preserve">Strategjia Sektoriale "Punësimi dhe Politikat Sociale" 2018-2022 dhe Plani i Veprimit, , Objektiva 4 Pensionet </t>
  </si>
  <si>
    <t>A10.2.4</t>
  </si>
  <si>
    <t>A10.2.5</t>
  </si>
  <si>
    <t>A10.2.6</t>
  </si>
  <si>
    <t>A10.3.4</t>
  </si>
  <si>
    <t>A10.3.5</t>
  </si>
  <si>
    <t>Trajnimi dhe certifikimi i të papunëve dhe punëkërkuesve në Qendrat e Aftësimit Profesional.</t>
  </si>
  <si>
    <t>1. Identifikmi i kandidatëve nga SIMP per perfshirje ne trajnim
2. Vlerësimi fillestar të shkathtësive të kandidatit dhe nevojat për trajnim 
3. Ofrimi i trajnimit teorik dhe praktik 4.Vlerësimi dhe certifikimi</t>
  </si>
  <si>
    <t>1. Identifikmi i kandidatëve nga SIMP per perfshirje ne trajnim 
2. Vlerësimi fillestar të shkathtësive të kandidatit dhe nevojat për trajnim 
3. Ofrimi i trajnimit teorik dhe praktik 4.Vlerësimi dhe certifikimi</t>
  </si>
  <si>
    <t>4000 punëkërkues të përfshirë në trajnim ku prej tyre 2000 te rinjë dhe 1700 Gra .    (Per shkak te COVID-19 eshte nr me I vogel I planifikuar per kete vit )</t>
  </si>
  <si>
    <t xml:space="preserve">5 300 Punëkerkues te perfshirë në trajnime  ku prej tyre 2100 te rinjë dhe 1800 Gra  </t>
  </si>
  <si>
    <t>5500  Punëkerkues te perfshirë në trajnime ku prej tyre 2200 te rinjë dhe 1900 Gra</t>
  </si>
  <si>
    <t xml:space="preserve">Numri I te papuneve dhe punekerkuesve te trajnuar.           </t>
  </si>
  <si>
    <t>800,000 € BK</t>
  </si>
  <si>
    <t>800, 000 BK</t>
  </si>
  <si>
    <t xml:space="preserve">800, 000 BK </t>
  </si>
  <si>
    <t>APRK/QAP</t>
  </si>
  <si>
    <t xml:space="preserve">MBROJTJA SOCIALE DHE INTEGRIMI NË PUNËSIM;
13.2. Integrimi në punësim
</t>
  </si>
  <si>
    <t>SKZH, shtylla e parë, masa e tretë, aktiviteti 3.3</t>
  </si>
  <si>
    <t>ARE-Punësimi dhe arsimi</t>
  </si>
  <si>
    <t>Nderlidhja me PRE tek masa Punesimi dhe Tregu I Punes</t>
  </si>
  <si>
    <t xml:space="preserve">Strategjia Sektoriale "Punësimi dhe Politikat Sociale" 2018-2022 dhe Plani i Veprimit, , Objektiva 1 Punesimi dhe aftesimi Profesional </t>
  </si>
  <si>
    <t xml:space="preserve">Rishikimi dhe zhvillimi i kurrikulave, paketave mesimore duke u bazuar ne standartet te profesionit dhe botimi I teksteve për 5 Kualifikime </t>
  </si>
  <si>
    <t xml:space="preserve">1.Perzgjedhja e eksperteve
2. Caktimi I grupit Punues  
3. hartimi I kurrikulave 
4. Shtypja e paketave mesimore.   </t>
  </si>
  <si>
    <t xml:space="preserve">1.Perzgjedhja e eksperteve 
2. Caktimi I grupit Punue
3. hartimi I kurrikulave 
4. Shtypja e paketave mesimore.   </t>
  </si>
  <si>
    <t xml:space="preserve">1.Perzgjedhja e eksperteve  
2. Caktimi I grupit Punues 
3. hartimi I kurrikulave 
4. Shtypja e paketave mesimore.   </t>
  </si>
  <si>
    <t xml:space="preserve">3 kurrikula të zhvilluara dhe 3 paketa bazuar në standarde te perfunduara  </t>
  </si>
  <si>
    <t>5 kurrikula të zhvilluara dhe 5 paketa bazuar në standarde te perfunduara</t>
  </si>
  <si>
    <t xml:space="preserve">Kurrikulat e zhvilluara dhe shtypja e tyre </t>
  </si>
  <si>
    <t>35,000           BK dhe Donatoret</t>
  </si>
  <si>
    <t xml:space="preserve">Ndërmjetësimi në Masat Aktive te Tregut te Punes për punëkërkuesi e regjistruar </t>
  </si>
  <si>
    <t xml:space="preserve">1.Regjistrimi I punërkuesve në SIMP.  
2.Ndërmjetsimi në kompani dhe biznese </t>
  </si>
  <si>
    <t xml:space="preserve">1.Regjistrimi I punërkuesve në SIMP. 
2.Ndërmjetsimi në kompani dhe biznese </t>
  </si>
  <si>
    <t xml:space="preserve">1.Regjistrimi I punërkuesve në SIMP.
2.Ndërmjetsimi në kompani dhe biznese </t>
  </si>
  <si>
    <t>2500 punëkërues të ndërmjetsuar në punësim të rregullt</t>
  </si>
  <si>
    <t>5,000 punëkërues të ndërmjetsuar në punësim të rregullt</t>
  </si>
  <si>
    <t>6,000 punëkërues të ndërmjetsuar në punësim të rregullt</t>
  </si>
  <si>
    <t>Numri i të papunëve që ndërmjetësohen në punësim të rregullt</t>
  </si>
  <si>
    <t>2,500,000 BK</t>
  </si>
  <si>
    <t>6.000.000 BK</t>
  </si>
  <si>
    <t>Agjencia e Punesimit /DTP/ZP</t>
  </si>
  <si>
    <t>Hartimi i legjislacionit sekondar dhe kornizës operative për zbatimin e Ligjjit të Ndërmarrësisë Sociale dhe zhvillimin e fushës së ndërmarrësisë sociale</t>
  </si>
  <si>
    <t>1. Krijimi i grupit punues;
2. Hartimi i rreguloreve e sipas Ligjit për Nderrmarresi sociale ;
3. Konsultimi paraprak
4. Konsultimi publik; 
5. Marrja e Opinionit në Ministrinë e Financave   6.Marrja e Opinionitnga institucionet relevante</t>
  </si>
  <si>
    <t xml:space="preserve">Zbatimi I legjislacionit sekondar, Regjistrimi I ndërrmarjevce sociale dhe promovimi  fushës se ndërrmaresisë sociale në  nivel lokal </t>
  </si>
  <si>
    <t>Mbështetja e ndërmarrjeve sociale me grante dhe subvenssione për integrimin në punësim të grupeve të cenueshme</t>
  </si>
  <si>
    <t>6 rregullore të miratuara</t>
  </si>
  <si>
    <t>100 ndërrmarrje sociale të regjistruara;
20 komuna është prezantuar koncepti I ndërmmarresisë sociale</t>
  </si>
  <si>
    <t>30 ndërrmarrje sociale janë mbështetur me grante dhe subvencione nga niveli qendrir lokal dhe donatoret</t>
  </si>
  <si>
    <t>Numri i personave të punësuar nga grupet e cenueshme</t>
  </si>
  <si>
    <t>DPP; DPSF;</t>
  </si>
  <si>
    <t>PKZMSA Kapitulli 19 "Punësimi dhe Politikat Sociale" nr. 3.21</t>
  </si>
  <si>
    <t xml:space="preserve">Nderlidhja me PRE tek masa 19 tregu I punes dhe masa 20 perfshrija sociale </t>
  </si>
  <si>
    <t xml:space="preserve">Ndërmjetësimi në punësim të rregullt për punëkërkuesit të regjistruar </t>
  </si>
  <si>
    <t>1.Publikimi I thirrjes për Aplikim në MATP.  
2. Perzgjedhja e kandidatve.
3.Zbatimi I skemes.</t>
  </si>
  <si>
    <t>1. Publikimi I thirrjes për Aplikim në MATP.   
2.Perzgjedhja e kandidatve.
3.Zbatimi I skemes.</t>
  </si>
  <si>
    <t>Publikimi I thirrjes për Aplikim në MATP. 
2.Perzgjedhja e kandidatve.  
3.Zbatimi I skemes.</t>
  </si>
  <si>
    <t>3000 punëkërkues që përfitojn nga MATP (30% te rinj, 30% gra, RAE 2.8%)</t>
  </si>
  <si>
    <t>4300 punëkërkues që përfitojn nga MATP (30% te rinj, 30% gra, RAE 2.8%)</t>
  </si>
  <si>
    <t>4600 punëkërkues që përfitojn nga MATP (30% te rinj, 30% gra, RAE 2.8%)</t>
  </si>
  <si>
    <t xml:space="preserve">Numri i të papunëve të regjistruar që marrin pjesë në MATP </t>
  </si>
  <si>
    <t xml:space="preserve">500.000BK </t>
  </si>
  <si>
    <t>500,000BK</t>
  </si>
  <si>
    <t>A10.4.4</t>
  </si>
  <si>
    <t>A10.4.5</t>
  </si>
  <si>
    <t>A10.4.6</t>
  </si>
  <si>
    <t xml:space="preserve">Hartimi i Projektligjit te Punes dhe Projektligjit per  Pushimin e Lehonise dhe Prinderor  </t>
  </si>
  <si>
    <t xml:space="preserve"> Konsultimi përfundimtar ;
 Procedimi ne Qeveri për miratim</t>
  </si>
  <si>
    <t xml:space="preserve">1) Krijimi i grupit punues per hartimin e akteve nenligjore; 
2) Hartimi i drafteve fillestare; 
3) Konsultimet paraprake dhe publike;
4) Procedimi tek Ministri/ Qeveria per miratim. </t>
  </si>
  <si>
    <t>1) Krijimi i grupeve punuese; 
2) Pergatitja e manualeve dhe udhezuesve; 
3) Publikimi ne ëebfaqe .</t>
  </si>
  <si>
    <t>Projektligji i Punes dhe Projektigji per pushimin prinderor, i miratuar ne Qeveri deri me 30 Shtator 2020</t>
  </si>
  <si>
    <t>Hartimi i akteve nenligjore</t>
  </si>
  <si>
    <t>Zhvillimi i manualeve, Listave Kontrolluese dhe Udhezuesve</t>
  </si>
  <si>
    <t>Kostro Administrative/Donator</t>
  </si>
  <si>
    <t>Kosto Administrative/Donator</t>
  </si>
  <si>
    <t>Departamenti i Punes dhe Punesimit/ MF, MSH, MASHT, MTI.</t>
  </si>
  <si>
    <t>MBROJTJA SOCIALE DHE INTEGRIMI NË PUNËSIM 13.2. Integrimi në punësim</t>
  </si>
  <si>
    <t xml:space="preserve">MSA, Neni 82 dhe 106;  PKZMSA, Kapitulli 19 "Punësimi dhe Politikat Sociale" </t>
  </si>
  <si>
    <t xml:space="preserve">Masa 11. "Zvogëlimi i ekonomisë joformale" dhe Masa 19 "Përmirësimi dhe zgjerimi i shërbimeve publike të punësimit dhe
rritja e punësimit të të papunëve afatgjatë, të rinjve, grave dhe grupeve tjera të
cenueshme" </t>
  </si>
  <si>
    <t xml:space="preserve">Strategjia Sektoriale "Punësimi dhe Politikat Sociale" 2018-2022 dhe Plani i Veprimit, , Obejktiva e 2 Puna, Siguria dhe Shëndeti në Punë </t>
  </si>
  <si>
    <t>Hartimi i Projektligjit per ndryshimin dhe plotesimin e Ligjit nr.04/L-008 per Keshillin Ekonomiko Social</t>
  </si>
  <si>
    <t xml:space="preserve">  Konsultimi përfundimtar;
 Procedimi ne Qeveri për miratim</t>
  </si>
  <si>
    <t>Projektligji per ndryshimin dhe plotesimin e Ligjit te KES -it, I miratuar nga Qeveria deri me 30 korrik</t>
  </si>
  <si>
    <t>Hartimi i akteve nenligjore, Formimi i Komisioneve profesionale dhe Negocimi I marreveshjes se re Kolektive</t>
  </si>
  <si>
    <t>Nuk parashehe</t>
  </si>
  <si>
    <t>Hartimi i Projektligjit per Inspektoratin e Punes</t>
  </si>
  <si>
    <t xml:space="preserve">1) Krijimi i grupit punues per hartimin e akteve nenligjore; 
2) Hartimi i drafteve fillestare;
3) Konsultimet paraprake dhe publike; 
4) Procedimi tek Ministri/ Qeveria per miratim. </t>
  </si>
  <si>
    <t>Projektligji per Inspektoratin e Punes, i miratuar nga Qeveria deri me 30 Korrik</t>
  </si>
  <si>
    <t>hartimi I Listave Kontrolluese dhe Manuale per procedurat e inspektimit</t>
  </si>
  <si>
    <t>1. Inspektorati I Punes, i reformuar; 2. Numri dhe cilesia e inspektimeve, e permiresuar</t>
  </si>
  <si>
    <t xml:space="preserve">Departamenti i Punes dhe Punesimit, Inspektorati I Punes dhe MF </t>
  </si>
  <si>
    <t>Hartimi i Koncept Dokumentit per dergimin e perkohshem te punetorve te huaj ne Republiken e Kosoves</t>
  </si>
  <si>
    <t xml:space="preserve">1. Konsultimet paraprake dhe Publike; Konsultimi përfundimtar
2.Procedimi ne Qeveri.    </t>
  </si>
  <si>
    <t>Koncept Dokumenti per  dergimin e punetorve te huaj ne R.K, i miratuar nga Qeveria deri me 30 Nentor 2020</t>
  </si>
  <si>
    <t>Hartimi i projektligjit</t>
  </si>
  <si>
    <t>1. Trajtimi i barabarte dhe zbatimi i plote  Marreveshjeve Nderkombetare perkatese per punetoret e huaj qe  dergohen te punojne perkohesisht ne R.K, eshte i garantuar dhe i mbrojtur.</t>
  </si>
  <si>
    <t xml:space="preserve">Departamenti i Punes dhe Punesimit, Inspektorati i Punes, Agjencia e Punesimit e R.K, ATK dhe MPBAP. </t>
  </si>
  <si>
    <t>MBROJTJA SOCIALE DHE INTEGRIMI NË PUNËSIM
13.1. Mbrojtja sociale</t>
  </si>
  <si>
    <t>Hartimi i Koncept Dokumentit per  permiresimin dhe avancimine legjislacionit nga fusha e sigurise dhe shendetit ne pune</t>
  </si>
  <si>
    <t xml:space="preserve">1) Krijimi i grupit punues per hartimin e Projektligjit per ndryshimin dhe plotesimin e Ligjit per sigurine dhe shendetin ne pune; 
2) Hartimi i draftiti fillestar; 
3) Konsultimet paraprake dhe publike; 
4) Procedimi per miratim. </t>
  </si>
  <si>
    <t>1) Krijimi i grupeve punuese; 
2) Pergatitja e akteve nenligjore; 
3) Procedimi per miratim tek Ministri.</t>
  </si>
  <si>
    <t>Koncept Dokumenti per  permireismin dhe avancimin e legjislacionit nga fusha e SSHP,i miratuar nga Qeveria deri me 30 Gusht 2020</t>
  </si>
  <si>
    <t>Hartimi i Projektligjit per ndryshimin dhe plotesimin e Ligjit nr.04/L0161 per sigurine dhe shendetin ne pune</t>
  </si>
  <si>
    <t>Hartimi i akteve nenligjore, Listave Kontrolluese</t>
  </si>
  <si>
    <t xml:space="preserve">Departamenti i Punes dhe Punesimit, Inspektorati i Punes. </t>
  </si>
  <si>
    <t>Hartimi i Strategjise Ndersektoriale per Sigurine dhe Shendetin ne Pune 2021-2026</t>
  </si>
  <si>
    <t xml:space="preserve"> 1.Konsultimet paraprake dhe Publike; 
2. Procedimi ne Qeveri    </t>
  </si>
  <si>
    <t xml:space="preserve">1) Krijimi i grupit punues per koordinimin e aktivteveve te zbatimit te strategjise; 
2) Pergatitja e raporteve nga personat pergjegjes te institucioneve perkatese;
3. Zbatimi dhe Monitorimi. </t>
  </si>
  <si>
    <t>Strategjiae ndersektoriale per SSHP, e miratuar nga Qeveria deri me 30 Nentor 2020</t>
  </si>
  <si>
    <t>Departamenti i Punes dhe Punesimit, Inspektorati i Punes, ZKM, Ministria e Shendetesise, MEA, MASHT,  Inspektorati Shendetesor, Mjekesia e Punes, Keshilli Nacional per SSSHP.</t>
  </si>
  <si>
    <t>Rritja e punësimit, zhvillimi i shkathtësive në përputhje me kërkesat e tregut të punës</t>
  </si>
  <si>
    <t>Rishkimi i Planeve të Veprimit të dokumenteve strategjike (Planit për Punësimin e të Rinjve dhe Plani i Veprimit të Strategjisë Sektoriale)</t>
  </si>
  <si>
    <t>Monitorimi i dokumenteve; Përgatitja e raporteve monitoruese</t>
  </si>
  <si>
    <t>Monitorimi i dokumenteve, Përgatitja e raporteve monitoruese</t>
  </si>
  <si>
    <t>1. Plani i Veprimit për Punësimin e të Rinjve 2020-2022  i rishikuar dhe miratuar
2. Plani i Vperimit të Strategjisë Sektoriale 2020-2022 i rishikuar dhe miratuar</t>
  </si>
  <si>
    <t>Raportet për zbatimin e dokumenteve stragjike të publikuara</t>
  </si>
  <si>
    <t>Plani i Veprimit të Strategjise Sektoriale dhe Plani i Veprimit për Punwsimin e tw Rinjve tw rishikuara</t>
  </si>
  <si>
    <t>MPMS, APRK, IP, ZKM, ZPS, MF,MIE,MASHT, MKRS, MBPZHR, MZHE,MTI,MIN,</t>
  </si>
  <si>
    <t>Masa 19 Punesimi dhe Tregu I Punes</t>
  </si>
  <si>
    <t>Strategjia Sektoriale 2018-2022, Plani per Punësimin e të Rinjve 2018-2020</t>
  </si>
  <si>
    <t>Licencimi i ofruesve jo publik të shërbimeve të punësimit</t>
  </si>
  <si>
    <t>Numri I ofruesve jo publik të regjistruar dhe licencuar</t>
  </si>
  <si>
    <t xml:space="preserve">Numri I qytetarëve që kanë përfituar nga shërbimet e punësimit që ofrohen prej ofruesve jo publik të shërbimeve të punësimit </t>
  </si>
  <si>
    <t>Kosto admin.</t>
  </si>
  <si>
    <t xml:space="preserve">DPP / Divizioni i Politikave të Punësimit dhe të Aftësimit Profesional </t>
  </si>
  <si>
    <t>NA</t>
  </si>
  <si>
    <t xml:space="preserve">NA </t>
  </si>
  <si>
    <t>1. Strategjia Sektoriale MPMS; 2. Politika e Punësimit 2019 - 2021</t>
  </si>
  <si>
    <t xml:space="preserve">Hartimi i politikave si dhe ndryshim plotësimi i legjislacionit nga fusha e politikave të punësimit  </t>
  </si>
  <si>
    <t xml:space="preserve">Përgatitja dhe hartimi I Ligjit për Agjencinë e Punësimit si dhe hartimi dhe përgatitja e akteve nënligjore </t>
  </si>
  <si>
    <t xml:space="preserve">Numri politikave dhe akteve ligjore dhe nënligjore të përgatitura   </t>
  </si>
  <si>
    <t xml:space="preserve">Numri i politikave dhe akteve nën ligjore të ndryshuara dhe të plotësuara  </t>
  </si>
  <si>
    <t>1. Strategjia Sektoriale MPMS; 2. Ligji për Agjencinë e Punësimit të Republikës së Kosovës; 3. Politika e Punësimit 2019 - 2021</t>
  </si>
  <si>
    <t xml:space="preserve">Përgatitja dhe hartimi i marrëveshjeve të bashkëpunimit për zbatim të programeve dhe projekteve që mbështesin masat aktive të tregut të punës </t>
  </si>
  <si>
    <t>Numri politikave, programeve dhe projekteve të punësimit të hartuara</t>
  </si>
  <si>
    <t xml:space="preserve">Numri I qytetarëve të punësuar si rezultat I këtyre marrëveshjeve </t>
  </si>
  <si>
    <t xml:space="preserve">Buxheti për masat aktive të tregut të punës </t>
  </si>
  <si>
    <t>Ofrimi i  shërbimeve të këshillimit për orientim në karrierë per punekerkeus</t>
  </si>
  <si>
    <t xml:space="preserve">20.000 punërkues që marrin orinetim edhe këshillim në karrier </t>
  </si>
  <si>
    <t xml:space="preserve">25.000 punërkues që marrin orinetim edhe këshillim në karrier </t>
  </si>
  <si>
    <t xml:space="preserve">30.000 punërkues që marrin orinetim edhe këshillim në karrier </t>
  </si>
  <si>
    <t>Numri i të papunëve të regjistruar që përfitojnë prej shërbimeve të këshillimit për orientim në karrierë</t>
  </si>
  <si>
    <t>500,000 BK</t>
  </si>
  <si>
    <t>Strategjia Sektoriale 2018-2022; Plani i Veprimit, Objektiva specifike 1.2</t>
  </si>
  <si>
    <t xml:space="preserve">Implementimi i Komponentes se trajnimit te Kombinuar QAP-Kompani </t>
  </si>
  <si>
    <t xml:space="preserve">350 te papune dhe punekerkues te perfshire ne trajnimin e kombinuar QAP - Kompani </t>
  </si>
  <si>
    <t xml:space="preserve">400 te papune dhe punekerkues te perfshire ne trajnimin e kombinuar QAP - Kompani  </t>
  </si>
  <si>
    <t xml:space="preserve">Numri I të papunëve dhe punëkerkuesve te trajnuar ne komponenten QAP/Kompani </t>
  </si>
  <si>
    <t xml:space="preserve">1000 BK </t>
  </si>
  <si>
    <t xml:space="preserve">1300 BK </t>
  </si>
  <si>
    <t xml:space="preserve">1500 BK </t>
  </si>
  <si>
    <t xml:space="preserve">APRK/QAP/Bizneset </t>
  </si>
  <si>
    <t xml:space="preserve">Strategjia Sektoriale 2018-2022 dhe plani I veprimit Objektiva specifike  1.3 </t>
  </si>
  <si>
    <t>Studimi i fizibilitetit mbi mundësinë e implementimit të “Garancisë për të rinjtë”</t>
  </si>
  <si>
    <t>Angazhimi i expertit për studimin</t>
  </si>
  <si>
    <t>Vazhdimi i realizimit të projektit</t>
  </si>
  <si>
    <t>Studimi i fibilitetit i përfunduar</t>
  </si>
  <si>
    <t>5000 Donacion</t>
  </si>
  <si>
    <t>Konkluzionet nga takimet bilaterale me KE lidhur me PRE</t>
  </si>
  <si>
    <t xml:space="preserve">Implementimi i skemave aktuale nga fushave e pensioneve dhe beneficioneve </t>
  </si>
  <si>
    <t xml:space="preserve"> Skemat nga fusha e pensioneve dhe beneficionve tw zbatuara</t>
  </si>
  <si>
    <t>1.  Numri i kërkesave, sipas skemave pensionale (DP &amp;DFDIL);</t>
  </si>
  <si>
    <t>450 mil</t>
  </si>
  <si>
    <t>Plotsimi I kornize aktuale nënligjore nga fusha e pensioneve dhe beneficioneve.</t>
  </si>
  <si>
    <t>Fillimi i zbatimit i akteve nënligjore.</t>
  </si>
  <si>
    <t>3 Udhezime administrativ nga fusha e pensionev dhe beneficionev te miratura.</t>
  </si>
  <si>
    <t xml:space="preserve">Udhezime administrativ te zbatuara </t>
  </si>
  <si>
    <t xml:space="preserve">Kosto administartive </t>
  </si>
  <si>
    <t>20.0 milion</t>
  </si>
  <si>
    <t>MPMS/MF/ZKM</t>
  </si>
  <si>
    <t>Hartimi I Rregullores për  Funksionimi, përbërjen,  organizimin, puna dhe procedurat e procesit për kategorizimit e veteranëve luftëtar të UÇK-së.</t>
  </si>
  <si>
    <t>Procedimi tek Ministri dhe ne Qeveri dhe  Funksionalizimi I Komisionit</t>
  </si>
  <si>
    <t>Fillimi i zbatimit të rregullores</t>
  </si>
  <si>
    <t xml:space="preserve"> Zbatimi i marrëveshjeve për sigurime sociale me Konfederaten e Zvicrës dhe Mbretërin e Belgjikës , si dhe marrëveshjeve  ekzistuese për sigurime sociale.</t>
  </si>
  <si>
    <t>Pranimi i kërkesave, shqyrtimi dhe marrja e vendimit per njohjen e të drejtes.</t>
  </si>
  <si>
    <t xml:space="preserve">Numri i kërkesave të procesuara për pension të pleqërisë, invalidor dhe familjar sipas marrëveshjeve </t>
  </si>
  <si>
    <t>DP-ve.</t>
  </si>
  <si>
    <t xml:space="preserve">Kapitulli 2-Liria e lëvizjes së punonjësve dhe 19-Politika sociale dhe punësimi. Neni 79 ,paragrafi 9.  </t>
  </si>
  <si>
    <t>Strategjia Sektoriale 2018 - 2022 dhe Plani i Veprimit. Objektivi Strategjik me nr.4 Objektivi specifik nr 3.aktiviteti nr.1</t>
  </si>
  <si>
    <t xml:space="preserve"> Zhvillimi dhe avancimi i sistemit të integruar informativ për të gjitha skemat e pensioneve dhe beneficioneve (DP dhe DFDIL), si dhe zhvillimi i modulit të bazës së të dhënave për pensionet e botës së jashtme.</t>
  </si>
  <si>
    <t>1. Funksionalizimi i moduleve të softuerit;
2. Pilotimi dhe integrimi i të dhenave në sistem</t>
  </si>
  <si>
    <t>1. Sistemi i integruar informativ i zbatuar;
2. Integrimi i të gjitha skemave në sistem</t>
  </si>
  <si>
    <t>DP-ve ,DFDIL</t>
  </si>
  <si>
    <t>Ministria e Punës dhe Mirëqenies Sociale</t>
  </si>
  <si>
    <t>A5.1.4</t>
  </si>
  <si>
    <t>A5.1.5</t>
  </si>
  <si>
    <t>A5.1.6</t>
  </si>
  <si>
    <t>A5.1.7</t>
  </si>
  <si>
    <t>A5.1.8</t>
  </si>
  <si>
    <t>A5.1.9</t>
  </si>
  <si>
    <t>A5.1.10</t>
  </si>
  <si>
    <t>A5.1.11</t>
  </si>
  <si>
    <t>A5.2.4</t>
  </si>
  <si>
    <t>A5.2.5</t>
  </si>
  <si>
    <t>A5.2.6</t>
  </si>
  <si>
    <t>A5.2.7</t>
  </si>
  <si>
    <t>A5.2.8</t>
  </si>
  <si>
    <t>A5.2.9</t>
  </si>
  <si>
    <t>A5.2.10</t>
  </si>
  <si>
    <t>A5.2.11</t>
  </si>
  <si>
    <t>A5.2.12</t>
  </si>
  <si>
    <t>A5.2.13</t>
  </si>
  <si>
    <t>A5.2.14</t>
  </si>
  <si>
    <t>A5.3.4</t>
  </si>
  <si>
    <t>A5.3.5</t>
  </si>
  <si>
    <t>A5.3.6</t>
  </si>
  <si>
    <t>A5.3.7</t>
  </si>
  <si>
    <t>A5.3.8</t>
  </si>
  <si>
    <t>A5.3.9</t>
  </si>
  <si>
    <t>A5.3.10</t>
  </si>
  <si>
    <t>A5.3.11</t>
  </si>
  <si>
    <t>A5.3.12</t>
  </si>
  <si>
    <t>A5.3.13</t>
  </si>
  <si>
    <t>A5.3.14</t>
  </si>
  <si>
    <t>A5.3.15</t>
  </si>
  <si>
    <t>A5.3.16</t>
  </si>
  <si>
    <t>A5.3.17</t>
  </si>
  <si>
    <t>A5.3.18</t>
  </si>
  <si>
    <t>A5.4.4</t>
  </si>
  <si>
    <t>A5.4.5</t>
  </si>
  <si>
    <t>A5.4.6</t>
  </si>
  <si>
    <t>A5.4.7</t>
  </si>
  <si>
    <t>A5.4.8</t>
  </si>
  <si>
    <t>A5.4.9</t>
  </si>
  <si>
    <t>A5.4.10</t>
  </si>
  <si>
    <t>A5.4.11</t>
  </si>
  <si>
    <t>A5.4.12</t>
  </si>
  <si>
    <t>A5.4.13</t>
  </si>
  <si>
    <t>A5.4.14</t>
  </si>
  <si>
    <t>A5.4.15</t>
  </si>
  <si>
    <t>A5.5.4</t>
  </si>
  <si>
    <t>A5.5.5</t>
  </si>
  <si>
    <t>A5.5.6</t>
  </si>
  <si>
    <t>A5.5.7</t>
  </si>
  <si>
    <t>A5.5.8</t>
  </si>
  <si>
    <t>A5.5.9</t>
  </si>
  <si>
    <t>A5.5.10</t>
  </si>
  <si>
    <t>A5.5.11</t>
  </si>
  <si>
    <t>A5.5.12</t>
  </si>
  <si>
    <t>A5.5.13</t>
  </si>
  <si>
    <t>A5.5.14</t>
  </si>
  <si>
    <t>A5.5.15</t>
  </si>
  <si>
    <t>A5.5.16</t>
  </si>
  <si>
    <t>A5.5.17</t>
  </si>
  <si>
    <t>A5.5.18</t>
  </si>
  <si>
    <t>A5.5.19</t>
  </si>
  <si>
    <t>A5.5.20</t>
  </si>
  <si>
    <t>A5.5.21</t>
  </si>
  <si>
    <t>A5.6.4</t>
  </si>
  <si>
    <t>A5.6.5</t>
  </si>
  <si>
    <t>A5.6.6</t>
  </si>
  <si>
    <t>A5.6.7</t>
  </si>
  <si>
    <t>A5.6.8</t>
  </si>
  <si>
    <t>A5.6.9</t>
  </si>
  <si>
    <t>A5.6.10</t>
  </si>
  <si>
    <t>A5.6.11</t>
  </si>
  <si>
    <t>A5.6.12</t>
  </si>
  <si>
    <t xml:space="preserve">Organizimi i mësimit në distancë në kushte pandemie në të gjitha gjuhët e mësimdhënies </t>
  </si>
  <si>
    <t>Nxënësve u ofrohen online përmbajtjet programore</t>
  </si>
  <si>
    <t>Nxënësit kanë njohuri për përmbajtjet programore dhe nuk kanë shkeputje nga procesi mesimor</t>
  </si>
  <si>
    <t>Hartimi i udhëzuesit per vleresimin e nxenesve ne arsimin parauniversitar ne te gjitha gjuhet e mesimdhenies</t>
  </si>
  <si>
    <t xml:space="preserve">1. Formimi i grupit punues; 
2.Pergatitja e dokumentit;
3. Shperndarja ne DKA </t>
  </si>
  <si>
    <t>Dokumenti nga ana e shkollave/ mesimdhenesve, i zbatuar</t>
  </si>
  <si>
    <t>Hartimi I udhezuesve per organizimin e testit te arritshmerise</t>
  </si>
  <si>
    <t xml:space="preserve">1.Formimi i grupit punues; 
2.pergatitja e dokumentit; 3.Shperndarja ne DKA </t>
  </si>
  <si>
    <t xml:space="preserve">Dokumenti nga ana e DKA/ shkollave,I zbatuar </t>
  </si>
  <si>
    <t xml:space="preserve">Pershtatja e kalendarit shkollor ne gjendje pandemie per vitin shkollor 2019 - 2020 per zhvillimin e procesit mesimor </t>
  </si>
  <si>
    <t>Hartimi I udhezuesit per organizimin e testit te matures ne te gjitha gjuhet e mesimdhenies</t>
  </si>
  <si>
    <t>Hulumtimi për organizmin e mësimit në distance E-Mesimi ne arsimin parauniversitar ne Kosove ne rrethana te krijuara nga pandemi Covid - 19</t>
  </si>
  <si>
    <t>1.Formimi i ekipit hulumtues;
2.Pergatitja, shperndarja, plotesimi dhe analiza e pyetesoreve; 
3. Publikimi i hulumtimit</t>
  </si>
  <si>
    <t>Rekomandimet e dala nga hulumtimi merren parasysh gjate organizimit te procesit mesimor</t>
  </si>
  <si>
    <t xml:space="preserve">3055.00 Euro, BK </t>
  </si>
  <si>
    <t>Pergatitja dhe funksionalizimi i platformes online per femijet me nevoja te veçanta</t>
  </si>
  <si>
    <t>1.Kontraktimi kompanise; 
2.Vendosja e materialeve mesimore ne platformen online</t>
  </si>
  <si>
    <t xml:space="preserve">Perditesimi i platformes online </t>
  </si>
  <si>
    <t>Platforma online per femijet me nevoja te veçanta, shfrytëzimi nga mësimdhënësit dhe nxënësit, funksionale</t>
  </si>
  <si>
    <t>Donacion - Save the Children</t>
  </si>
  <si>
    <t>Përgatitja dhe funksionalizimi i platformes online per edukimin e hershem dhe parashkollor</t>
  </si>
  <si>
    <t>K12</t>
  </si>
  <si>
    <t>1.Kontraktimi kompanise; 
2.Vendosja e materialeve mesimore ne platformen online; 
3.Takime te vazhdeshme per krijimin dhe perditesimin e platformes</t>
  </si>
  <si>
    <t xml:space="preserve">Perditesimi i platfrmes online </t>
  </si>
  <si>
    <t>Platforma online per edukimin e hershëm dhe parashkollor, shfrytëzimi nga mësimdhënësit dhe nxënësit, funksionale</t>
  </si>
  <si>
    <t>Save the Children; UNICEF</t>
  </si>
  <si>
    <t>MASHTI, Partneret</t>
  </si>
  <si>
    <t>Trajnimi online i te gjitha edukatoreve qe punojne ne institucine parashkollore dhe klasa parafillore per perdorimin e platformes online dhe per zhvillimin e femijeve ne moshen e hershme</t>
  </si>
  <si>
    <t>1.Pergatitja e listave te edukatoreve; 2.Sigurimi i qasjes ne platforme</t>
  </si>
  <si>
    <t>Edukatoret, te trajnuar</t>
  </si>
  <si>
    <t>Hartimi i protokollit per masat lehtesuese per rikthimin e femijeve në institucione parashkollore</t>
  </si>
  <si>
    <t xml:space="preserve">1.Formimi i grupit punues; 
2.pergatitja e dokumentit; 3.Shpërndarja e dokumentit </t>
  </si>
  <si>
    <t xml:space="preserve">Institucionet parashkollore posedojne protokollin per masat lehtesuese </t>
  </si>
  <si>
    <t>UNICEF, Save the Children</t>
  </si>
  <si>
    <t xml:space="preserve">Koordinimi i aktiviteteve me IKSHPK, Ministrine e Shendetesise dhe DKA per mbrojtjen e femijeve ne shkolla dhe masat parandaluese per COVID-19 </t>
  </si>
  <si>
    <t xml:space="preserve">M9 </t>
  </si>
  <si>
    <t>1.Shperndarja e materialeve promovuese "Si te mbrohemi nga COVID-19"; 
2.Takime me keshillin drejtues emergjent, 
3.percjellja e rekomandimeve te tyre ne DKA dhe shkolla</t>
  </si>
  <si>
    <t>Nxenesit  per menyren e mbrojtjes nga COVID-19, te informuar</t>
  </si>
  <si>
    <t>Nxenesit jane te vetedijshem per rrezikun e pandemise dhe zvogelohen shanset per perhapje masive</t>
  </si>
  <si>
    <t>IKSHPK, Ministria e Shendetesise, DKA, shkollat</t>
  </si>
  <si>
    <t>MASH</t>
  </si>
  <si>
    <t xml:space="preserve">Përmirësimi i menaxhimit dhe fuqizimit të vendimmarrjes me bazë në shkollë, me përfshirje më të madhe të komunitetit, prindërve dhe rritjes së rolit të drejtorive të shkollave </t>
  </si>
  <si>
    <t xml:space="preserve">Këshillat e Prindërve në të gjitha nivelet të funksionalizuara dhe të monitoruara </t>
  </si>
  <si>
    <t>6950 euro BK</t>
  </si>
  <si>
    <t>4800 euro BK</t>
  </si>
  <si>
    <t xml:space="preserve">4800 euro BK </t>
  </si>
  <si>
    <t>1.Vlerësimi i gjendjes fizike të objekteve edukative-arsimore (mars- nëntor).
2.Hartimi dhe rishikimi  i planit të investimeve për hapësirat shkollore për një periudhë 1-3 vjeçare(janar-dhjetor). 
3. Hartimi i udhëzuesit specifik për norma dhe standarde për hapësirat në shkolla profesionale (qershor- dhjetor).</t>
  </si>
  <si>
    <t xml:space="preserve">1.Vlerësimi i gjendjes fizike të objekteve edukative-arsimore (mars- nëntor).
2.Hartimi dhe rishikimi  i planit të investimeve për hapësirat shkollore për një periudhë 1-3 vjeçare(janar-dhjetor). 
</t>
  </si>
  <si>
    <t>Listat prioritare dhe plani 3 vjeçar për investime kapitale .                          Udhëzuesit për norma dhe standarde specifike për shkollat profesionale</t>
  </si>
  <si>
    <t xml:space="preserve">BK. 26,000.00 </t>
  </si>
  <si>
    <t>BK.   26,000.00</t>
  </si>
  <si>
    <t>BK.       26,000.00</t>
  </si>
  <si>
    <t>MASHT, Drejtoritë Komunale të Arsimit (DKA)</t>
  </si>
  <si>
    <t>//</t>
  </si>
  <si>
    <t>Perfundimi i 7 shkollave, perfundimi i 8 sallave te sportit, furnizimi i 10 sallave te sportit me pajisje sportive, furnizimi me paisje lendore dhe mirembaajtje per 22 shkolla fillore dhe te mesme</t>
  </si>
  <si>
    <t>Perfundimi i 16 shkollave, perfundimiI i 3 qerdheve, perfundimiI i 4 sallave te sportit, furnizimi i 10 sallave te sportit me pajisje sportive</t>
  </si>
  <si>
    <t xml:space="preserve">Pergatitja e Koncept Dokumentit per Institutin Pedagogjik te Kosves </t>
  </si>
  <si>
    <t xml:space="preserve">1.Dorëzimi në Qeveri për miratim </t>
  </si>
  <si>
    <t>3000 Euro, BK</t>
  </si>
  <si>
    <t xml:space="preserve">Draftimi i Ligjit per Institutin Pedagogjik te Kosoves </t>
  </si>
  <si>
    <t>1.Formimi i grupit punues, 
2.Pergatitja e draftit; 
3.Diskutimi paraprak; 
4.Diskutimi publik; 
5.mmiratimi i draftligjit</t>
  </si>
  <si>
    <t>4000 Euro, BK</t>
  </si>
  <si>
    <t>Zhvillimi dhe zbatimi i dokumenteve kurrikulare dhe i programeve të reja në arsimin parauniversitar</t>
  </si>
  <si>
    <t xml:space="preserve">Mësimdhënësit punojnë me programe të reja mësimore </t>
  </si>
  <si>
    <t xml:space="preserve">15, 300 Euro; 2,200 euro;  20,000 euro; 2,200 euro; 10,000 euro; </t>
  </si>
  <si>
    <t>Ekspertët e jashtëm (profesor universiteti dhe mësimdhënës të shkollave fillore dhe të mesme)</t>
  </si>
  <si>
    <t>Kapitulli 26 i acquis-së: masa zbatuese 3.26.1 dhe 3.26.2</t>
  </si>
  <si>
    <t xml:space="preserve">Redaktimi dhe botimi  i kurrikulave /programeve mësimore për klasën  përgatitore ,1- 12 në gjuhën Shqipe boshnjake dhe turke </t>
  </si>
  <si>
    <t xml:space="preserve">Redaktimi dhe botimi i kurrikulave /programeve mësimore </t>
  </si>
  <si>
    <t xml:space="preserve">Redaktimi dhe botimi I kurrikulave /programeve mësimore </t>
  </si>
  <si>
    <t xml:space="preserve">Mësimdhënësit punojnë me programe të reja mësimore   </t>
  </si>
  <si>
    <t>80,000 euro</t>
  </si>
  <si>
    <t>Objektivi 3.4.4</t>
  </si>
  <si>
    <t xml:space="preserve">Organizimi i një  festivali për arsimin e përgjithshëm  </t>
  </si>
  <si>
    <t>Hartohet programi i festivali, hartohet lista e pjesëmarrësve, ndahen mjetet buxhetore.</t>
  </si>
  <si>
    <t xml:space="preserve">Prezantimi i përvoja  më të mira të mësidhësve ,prezantimi I produkteve të shtëpive botuese ,kompanive organizatave dhe  të ndryshme </t>
  </si>
  <si>
    <t xml:space="preserve">Mësimdhënësit punojnë me tekste të reja mësimore konform programeve të reja  </t>
  </si>
  <si>
    <t>30,000 euro</t>
  </si>
  <si>
    <t>Përgatitja e teksteve shkollore për të gjitha lëndët dhe për të gjitha klasat në arsimin e përgjithshëm</t>
  </si>
  <si>
    <t xml:space="preserve">Shpallja e konkurseve publike për botimin e teksteve shkollore. Pranimi dhe shqyrtimi i propozimeve nga shtëpitë botuese.    </t>
  </si>
  <si>
    <t xml:space="preserve">Shpallja e konkurseve publike për botimin e teksteve shkollore. Pranimi dhe shqyrtimi i propozimeve nga shtëpitë botuese.                         </t>
  </si>
  <si>
    <t xml:space="preserve">Shpallja e konkurseve publike për botimin e teksteve shkollore. Pranimi dhe shqyrtimi i propozimeve nga shtëpitë botuese.                        </t>
  </si>
  <si>
    <t xml:space="preserve">Botimi dhe shpërndarja e teksteve të reja në shkolla për klasat për të cilat hartohen programet e reja. Furnizimi i nxënësve me tekste shkollore falas. </t>
  </si>
  <si>
    <t xml:space="preserve">Botimi dhe shpërndarja e teksteve të reja   në shkolla  për  klasat për të cilat hartohen programet e reja. Furnizimi i nxënësve me tekste shkollore falas. </t>
  </si>
  <si>
    <t xml:space="preserve">Nxënësit pajisen me tekste të reja mësimore </t>
  </si>
  <si>
    <t>tekstet falas 6,036,680.50 BK</t>
  </si>
  <si>
    <t>tekstet falas 6,851,206.00 BK</t>
  </si>
  <si>
    <t>tekstet falas 6,899,507.00 BK</t>
  </si>
  <si>
    <t xml:space="preserve">Hartimi i Ligjit për tekste dhe materiale mësimore </t>
  </si>
  <si>
    <t xml:space="preserve">Ligji per tekste dhe materiale mesimore I miratuar </t>
  </si>
  <si>
    <t xml:space="preserve">Ristrukturimi dhe funksionalizimi  i keshillit i eksperteve per planprograme dhe tekste shkollore </t>
  </si>
  <si>
    <t xml:space="preserve">Keshilli per planprograme dhe tekste I funksionalizuar  </t>
  </si>
  <si>
    <t>22.050,00 EURO (BK)</t>
  </si>
  <si>
    <t xml:space="preserve">Vlerësimi i kurrikulave arsimore </t>
  </si>
  <si>
    <t>Plotësimi  i kabineteve me pajisjet më të reja teknologjike dhe dixhitalizimit të përmbajtjeve arsimore për përdorim në klasë dhe jashtë klase, për komunikim në distancë dhe aspekte tjera</t>
  </si>
  <si>
    <t>Shkollat e pajisura me pajisjet teknologjike</t>
  </si>
  <si>
    <t>697.660 EURO(BK)</t>
  </si>
  <si>
    <t>597.660 EURO (BK)</t>
  </si>
  <si>
    <t xml:space="preserve">Planifikimi strategjik i sektorit të arsimit </t>
  </si>
  <si>
    <t>Formohet grupi punues për rishikimin dhe vlerësimin e PSAK 2017-2021. Hartohet Raporti I vlerësimit. Me vendim  të Sekretarit të Përgjithshëm formohet grupi për hartimin e Planit Strategjik të Arsimit në Kosovë (PSAK) 2022-2026. Hartohet plani dinamik i punës së grupit punues (duke përfshirë edhe Strategjinë për Sigurimin e Cilësisë në Arsimin Parauniveritar 2016-2020, si dhe Strategjinë për Praktikën Profesionale 2013-2020).</t>
  </si>
  <si>
    <t xml:space="preserve">Përcaktohet struktura dhe përmbajtja e dokumentit strategjik dhe Planit të veprimit për zbatimin e tij. Shqyrtimi dhe komentimi i dratfit nga institucionet tjera dhe konsultimi publik. Shqyrtimi i draftit nga Zyra për Planifikim Strategjik. Dorëzimi në Qeveri për miratim i dokumentit strategjik dhe i Planit të veprimit për zbatimin e tij. </t>
  </si>
  <si>
    <t xml:space="preserve">Monitorimi, raportimi dhe vlerësimi I zbatimit të Planit Strategjik të Arsimit në Kosovë (PSAK) 2022-2026. Raporti gjashtëmujor për monitorimin e planit të veprimit. Raporti vjetor mbi progresin e zbatimit të Planit Strategjik të Arsimit në Kosovë (PSAK) 2022-2026. Planifikimi për vitin vijues bazuar në objektivat dhe aktivitetet e Planit të veprimit.  </t>
  </si>
  <si>
    <t>Grupi punues për vlerësimin e PSAK 201-2021 i formuar. Plani dinamik i grupit punues i hartuar dhe i miratuar</t>
  </si>
  <si>
    <t>Plani Strategjik i Arsimit në Kosovë (PSAK) 2022-2026 i hartuar dhe i miratuar</t>
  </si>
  <si>
    <t>Fillon zbatimi i Planit Strategjik të Arsimit në Kosovë (PSAK) 2022-2026</t>
  </si>
  <si>
    <t>MASHT posedon dokumentin planifikues afatmesëm.</t>
  </si>
  <si>
    <t>131,280.00 BK  dhe donatoret</t>
  </si>
  <si>
    <t>Hartimi I Ligjit për Edukimin në Fëmijërinë e Hershme</t>
  </si>
  <si>
    <t xml:space="preserve"> Ligjit për Edukimin në Fëmijërinë e Hershme, I miratuar</t>
  </si>
  <si>
    <t>Udhëzimet administrative te miratuara</t>
  </si>
  <si>
    <t xml:space="preserve">    Udhëzimet administrative te miratuara </t>
  </si>
  <si>
    <t>Rritja e perfshirjes se femijeve ne kete nivel dhe ngritja e cilesise ne dukimin parashkollor</t>
  </si>
  <si>
    <t>2.000 euro (BK)</t>
  </si>
  <si>
    <t>55.000,00 euro (BK)</t>
  </si>
  <si>
    <t>91.000,00 Euro (BK)</t>
  </si>
  <si>
    <t xml:space="preserve">Departamenti i arsimit parauniversitar/ divizioni për arsim të hershëm dhe parashkollor </t>
  </si>
  <si>
    <t xml:space="preserve">4.1 Edukimi në fëmijërinë e hershme </t>
  </si>
  <si>
    <t xml:space="preserve">SKZH Gjithpërfshirja në Arsimin parashkollor dhe parafillor </t>
  </si>
  <si>
    <t>Kapitulli 26 i acquis-së:masa legjislative 3.26.2</t>
  </si>
  <si>
    <t>Masa e reformës 16, aktiviteti 1</t>
  </si>
  <si>
    <t>Zbatimi i kurrikulës së re bërthamë në të gjitha 43 kopshtet publike në Kosovë</t>
  </si>
  <si>
    <t xml:space="preserve">Të gjiitha institucionet parashkollore publike,  zbatojnë kurrikulën e re për edukimin në fëmijërinë e hershme </t>
  </si>
  <si>
    <t>47,000 EURO (BK)</t>
  </si>
  <si>
    <t>49,000 EURO (BK)</t>
  </si>
  <si>
    <t>Masa e reformës 16, aktiviteti 2 dhe 3</t>
  </si>
  <si>
    <t xml:space="preserve">Trajnimi i edukatoreve </t>
  </si>
  <si>
    <t xml:space="preserve">1.Rreth 270 edukatoreve në 43 institucione publike për zbatimin e kurrikulës së re bërthamë te trajnuara </t>
  </si>
  <si>
    <t xml:space="preserve">1. 160 edukatoreve në kopshtet private dhe fillimi i zbatimit të kurrikulës së re bërthamë në të paktën 10 kopshte private te trajnuara </t>
  </si>
  <si>
    <t xml:space="preserve">Edukatoret që punojnë në institucionet parashkollore janë të trajnuar për zbatimin e kurrikulës së re  </t>
  </si>
  <si>
    <t xml:space="preserve">Departamenti i arsimit parauniversitar/ divizioni për arsim të hershëm dhe parashkollor/divizioni për trajnimin e mësimëdhënësve  </t>
  </si>
  <si>
    <t>Masa e reformës 16, aktiviteti 4,5 dhe 6</t>
  </si>
  <si>
    <t>Rishikimi I dokumentit te Standardeve të Zhvillimit dhe të Mësuarit në Fëmijërinë e Hershme 0-6 vjeç</t>
  </si>
  <si>
    <t>1.\pergaitja e Dokumentit te Standardeve të Zhvillimit dhe të Mësuarit në Fëmijërinë e Hershme 0-6 vjeç 2. \validimi i dokumentit me  mostër përfaqësuese të fëmijëve të moshës 0-6 vjeç.3.\botimi I dokumentit</t>
  </si>
  <si>
    <t xml:space="preserve">Drafti I pare i Standardeve të Zhvillimit dhe të Mësuarit në Fëmijërinë e Hershme 0-6 vjeç I finalizuar </t>
  </si>
  <si>
    <t>Drafti i parë i dokumentit të Standardeve të Zhvillimit dhe të Mësuarit në fëmijërinë e hershme,  validuar me femijet e moshes 0-6 vjeç</t>
  </si>
  <si>
    <t xml:space="preserve">Trajnimi i të gjitha edukatoreve për implementimin e dokumentit të Standardeve të Zhvillimit dhe të Mësuarit në Fëmijërinë e Hershme   </t>
  </si>
  <si>
    <t xml:space="preserve">Edukatoret që punojnë në institucionet parashkollore janë të trajnuar për zbatimin e dokumentit të Standardeve të Zhvillimit dhe të Mësuarit në Fëmijërinë e Hershme 0-6 vjeç </t>
  </si>
  <si>
    <t>Krijimi i hapësirave të reja fizike me qëllim të rritjes së përfshirjes së fëmijëve në edukimin parashkollor</t>
  </si>
  <si>
    <t xml:space="preserve">17 kopshte të përfunduara për 3 vite, dhe Adaptimi dhe rifunksionalizimi i 10 shkollave në  kopshte për fëmijë në zonat rurale </t>
  </si>
  <si>
    <t xml:space="preserve">1,762,000 (BK), 5,000,000 (Projekti IPA II - vazhdimi i projektit të vitit 2017.  </t>
  </si>
  <si>
    <t>BK.                      2,750,000</t>
  </si>
  <si>
    <t>BK.         1,900,000</t>
  </si>
  <si>
    <t xml:space="preserve">Departamenti i Arsimit Parauniversitar,                                BE </t>
  </si>
  <si>
    <t>Kapitulli 26 i acquis-masa zbatuese 3.26.3</t>
  </si>
  <si>
    <t>Përfshirja e fëmijëve nga komuniteti rom, ashkali dhe egjiptian në institucionet parashkollore</t>
  </si>
  <si>
    <t>Rregullorja për lehtësimin e kushteve për regjistrimin dhe vijimin e fëmijëve nga komuniteti rom, ashkali dhe egjiptian në institucionet parashkollore e hartuar dhe e miratuar.</t>
  </si>
  <si>
    <t>Rregullorja për lehtësimin e kushteve për regjistrimin dhe vijimin e fëmijëve nga komuniteti rom, ashkali dhe egjiptian në institucionet parashkollore zbatohet nga të gjitha institucionet parashkollore.</t>
  </si>
  <si>
    <t>Rritet numri  fëmijëve  të komuniteteve të përfshirë në sistemin e edukimit parashkollor</t>
  </si>
  <si>
    <t>Buxheti për kët aktivitet është I paraparë tek Divizioni për arsimin e komuniteteve</t>
  </si>
  <si>
    <t xml:space="preserve">Departamenti i arsimit parauniversitar/ divizioni për arsim të hershëm dhe parashkollor divizioni për komunitete </t>
  </si>
  <si>
    <t>Masa e reformës 16, aktiviteti 8</t>
  </si>
  <si>
    <t xml:space="preserve">Përpilimi i pakos së udhëzuesve  për edukimin në institucionet parashkollore të fëmijëve me nevoja të veçanta të moshës 0-6 vjeç  </t>
  </si>
  <si>
    <t>100 edukatore  të  kopshteve publike në përdorimin e pakos së materialeve për fëmijët me nevoja të veçanta te trajnuar</t>
  </si>
  <si>
    <t xml:space="preserve">15,100.00 €  Këshilli i Evropës  </t>
  </si>
  <si>
    <t xml:space="preserve">Donacion, Këshilli i Evropës  </t>
  </si>
  <si>
    <t>Divizioni i Arsimit Gjithëpërfshirës, Këshilli i Europes</t>
  </si>
  <si>
    <t>Masa e reformës 16, aktiviteti 7</t>
  </si>
  <si>
    <t xml:space="preserve">Projekti "Shprese" per ngritjen e standardeve te cilesise ne edukimin parashkollor </t>
  </si>
  <si>
    <t>Trajnimi I edukatoreve</t>
  </si>
  <si>
    <t xml:space="preserve"> IPK, Caritasi zvicerran</t>
  </si>
  <si>
    <t xml:space="preserve">Projekti me RTM Italiane per ofrimin e metodologjise se punes per parashkollor </t>
  </si>
  <si>
    <t>IKP monitoron zbatimin e metodologjise Regio Emilio</t>
  </si>
  <si>
    <t xml:space="preserve">RTM Italiane </t>
  </si>
  <si>
    <t>RTM Italiane</t>
  </si>
  <si>
    <t>Zhvillimi profesional i mësimdhënësve dhe i drejtorëve të shkollave.</t>
  </si>
  <si>
    <t xml:space="preserve">Identifikimi i numrit të mësimdhënësve për pjesëmarrje në trajnimin për zbatimin e Kornizës së Re Kurrikulare. Planifikimi i trajnimit sipas fazave dhe grupeve. Përzgjedhja e trajnerëve.  Organizimi i trajnimit. Certifikimi i mësimdhënësve. </t>
  </si>
  <si>
    <t>Identifikimi i numrit të mësimdhënësve për pjesëmarrje në trajnimin për zbatimin e Kornizës së Re Kurrikulare. Planifikimi i trajnimit sipas fazave dhe grupeve. Përzgjedhja e trajnerëve.  Organizimi i trajnimit. Certifikimi i mësimdhënësve.</t>
  </si>
  <si>
    <t>3500 mësimdhënës të trajnuar dhe të certifikuar në vitin vijues (pas vlerësimi të portofolies nga ana e trajnerëve dhe koordinatorit për kurrikula në DKA).</t>
  </si>
  <si>
    <t>4000 mësimdhënës të trajnuar dhe të certifikuar në vitin vijues (pas vlerësimi të portofolies nga ana e trajnerëve dhe koordinatorit për kurrikula në DKA).</t>
  </si>
  <si>
    <t>5000 mësimdhënës të trajnuar dhe të certifikuar në vitin vijues (pas vlerësimi të portofolies nga ana e trajnerëve dhe koordinatorit për kurrikula në DKA).</t>
  </si>
  <si>
    <t>95% e mësimdhënësve  zbatojnë metodologji te reja te mesimdhenies konform Kurrikulës së Re.</t>
  </si>
  <si>
    <t xml:space="preserve">Zhvillim i databazes dhe vazhdimi i procesit të licencimit dhe rilicencimit të mësimdhënësve sipas gradave </t>
  </si>
  <si>
    <t>k1</t>
  </si>
  <si>
    <t>Të dhënat e përditësuara për  2000 mësimdhënës. Databaza e zhvilluar. 2000 mësimdhënës të licencuar.</t>
  </si>
  <si>
    <t>Të dhënat e përditësuara për  2000 mësimdhënës.  2000 mësimdhënës të licencuar.</t>
  </si>
  <si>
    <t>Të dhënat e përditësuara për  2000 mësimdhënës. 2000 mësimdhënës të licencuar.</t>
  </si>
  <si>
    <t xml:space="preserve">Të gjithë mësimdhënësit që I plotësojnë kriteret sipas UA 05/2017 janë të pajisur e licenca të karrierës dhe 10% e tyre janë të graduar (pajisen me licencë të avansuar). </t>
  </si>
  <si>
    <t>Organizimi i Avancimit të Kualifikimit të mësimdhënësve  pedagogë (programi i AKP-së)</t>
  </si>
  <si>
    <t>Të dhënat e përpunuara për 60 mësimdhënës pedagog. 60 mësimdhënes pedagog të rikualifikuar.</t>
  </si>
  <si>
    <t>60 mësimdhënes pedagog të rikualifikuar.</t>
  </si>
  <si>
    <t>Mesimdhënës pedagog të
 rikualifikuar ne programin AKP</t>
  </si>
  <si>
    <t xml:space="preserve">S'ka kosto </t>
  </si>
  <si>
    <t>Ne bashkepunim  me Fakultetin e Edukimit</t>
  </si>
  <si>
    <t>Akreditimi i programeve për trajnimin e mësimdhënësve</t>
  </si>
  <si>
    <t xml:space="preserve">Mbajtja e takimeve të rregullta mujore të Këshillit Shtetëror për Licencimin e Mësimdhënësve (KSHLM). Shqyrtimi i kërkesave për programe të reja të trajnimit. Programet të cilat I plotësojnë kriteret sipas UA 06/2017 aprovohen dhe u jepet vendim për veprimtari. </t>
  </si>
  <si>
    <t>Numri i programeve të aprovuara nga KSHLM (varësisht sa programe i plotësojnë kriteret sipas UA 06/2017).</t>
  </si>
  <si>
    <t>Programet e trajnimit janë konform nevojave të mësimdhënësve për zbatimin e programeve të reja mësimore</t>
  </si>
  <si>
    <t>Organizimi i vlerësimit të jashtëm të nxënësve në nivel vendi</t>
  </si>
  <si>
    <t>Organizimi i Testit të Maturës (klasa 12):
- Caktimi i grupit të ekspertëve,
- Perpilimi i kerkesave,
- Trajnimi i administruesve,
 - Administrimi i testit,
 -Raportimi.
Organizimi i Testit të Arritshmërisë (klasa 9):
- Caktimi i grupit të ekspertëve,
- Perpilimi i kerkesave,
- Dizajnimi i formave,
- Trajnimi i administruesve,
 - Administrimi i testit,
 - Raportimi.</t>
  </si>
  <si>
    <t xml:space="preserve">Testi i Maturës Shtetërore i mbajtur; Testi i Arritshmërisë për klasat e 9-ta i mbajtur. </t>
  </si>
  <si>
    <t>Nxënësit e klasave të 12-ta të vlerësuar dhe rezultatet e publikuara; Nxënësit e klasave të 9-ta të vlerësuar dhe rezultatet e publikuara</t>
  </si>
  <si>
    <t>300,000                                  ( BK + Huamarrja BB)</t>
  </si>
  <si>
    <t>330000                     ( BK + Huamarrja BB)</t>
  </si>
  <si>
    <t>360,000        BK</t>
  </si>
  <si>
    <t>Divizioni për standarde, cilësi, vlerësim dhe licencim</t>
  </si>
  <si>
    <t xml:space="preserve">Organizimi i vlerësimit ndërkombëtar </t>
  </si>
  <si>
    <t>Pilotimi i testit PISA 2021;
Pilotimi i testit PIRLS 2021;
Hartimi i raportit TIMSS 2019;
Pjesëmarrja në trajnime për vlerësimet nderkombëtare.</t>
  </si>
  <si>
    <t>Administrimi i testit PISA 2021;
Administrimi i testit PIRLS 2021;
Pjesëmarrja në trajnime për vlerësimet nderkombëtare.</t>
  </si>
  <si>
    <t>Hartimi i raportit PISA 2021;
Hartimi i raportit  PIRLS 2021;
Pjesëmarrja në trajnime për vlerësimet nderkombëtare.</t>
  </si>
  <si>
    <t xml:space="preserve">Testi PISA 2021 i pilotuar; Testi PIRLS i pilotuar; Raporti për TIMSS 2019 i përgatitur. </t>
  </si>
  <si>
    <t xml:space="preserve">Testi PISA 2021 i realizuar; Testi PIRLS i realizuar; </t>
  </si>
  <si>
    <t>Raporti për Testin PISA 2021 i përgatitur; Raporti për Testin PIRLS 2021 i përgatitur</t>
  </si>
  <si>
    <t>Nxënësit e  vlerësuar dhe rezultatet e publikuara</t>
  </si>
  <si>
    <t>120000                                       ( BK + Huamarrja BB)</t>
  </si>
  <si>
    <t>120000                                 ( BK + Huamarrja BB)</t>
  </si>
  <si>
    <t xml:space="preserve">140,000 BK </t>
  </si>
  <si>
    <t>Ngritja profesionale e inspektorëve të arsimit për vlerësimin e performancës</t>
  </si>
  <si>
    <t>1. Raportet e vlerësimit të përgatitura (në vazhdimësi); 2. Punëtoria profesionale e përbashkët me Inspektoratet e Arsimit në Evropë dhe më gjerë.</t>
  </si>
  <si>
    <t>Funksionalizimi i koordinatorëve të cilësisë nëpër shkolla</t>
  </si>
  <si>
    <t xml:space="preserve">Funksionalizimi i 560 kordinatoreve te cilesise, te cilet tashme jane emeruar neper shkolla </t>
  </si>
  <si>
    <t>Ngritja e cilesise se mesimdhenies dhe mesimnxenies ne arsimin parauniversitar</t>
  </si>
  <si>
    <t>Granti i arsimit parauniversitar per komuna + donacion</t>
  </si>
  <si>
    <t>Granti i arsimit parauniversitar per komuna +donacion</t>
  </si>
  <si>
    <t xml:space="preserve">Nërlidhja dhe forcimi i marrëdhënies prind-mësimdhënës- nxënës </t>
  </si>
  <si>
    <t>Formimi i grupit punues;</t>
  </si>
  <si>
    <t xml:space="preserve">Udhezimi administrativ per keshillat e nxenesve I hartuar </t>
  </si>
  <si>
    <t xml:space="preserve">Kosto administrative </t>
  </si>
  <si>
    <t xml:space="preserve">Rishikimi i kornizës legjislative ne nivelin e arsimit parauniversitare </t>
  </si>
  <si>
    <t>Donacion</t>
  </si>
  <si>
    <t>A5.3.19</t>
  </si>
  <si>
    <t>Vlerësimi dhe miratimi i Kornizës së Kurrikulës për të gjithë sistemin e AAP-së</t>
  </si>
  <si>
    <t xml:space="preserve">1. Hartimi i nje udhezues per implementim si dhe udhezues tjere bazuar ne nevojen per sqarime shtese ne nivel komune dhe shkolle me fokus ne imlementimin e Mesimit ne Vendin e Punes, bashkepunimin me bizneset, digjitalizimin, inovacion, trajnim te mesidhenesve, menaxhim te IAAP dhe qeshtje tjera te parapara ne Kornize. </t>
  </si>
  <si>
    <t>Korniza e \kurriku;es per te gjithe sistemin e \aap-se I miratuar</t>
  </si>
  <si>
    <t>Udhezuesi I hartuar</t>
  </si>
  <si>
    <t>Te krijohet nje sistem I qendrueshem.</t>
  </si>
  <si>
    <t xml:space="preserve">50000 (BK)  + donacion </t>
  </si>
  <si>
    <t>ERA I shtylla e III</t>
  </si>
  <si>
    <t>Masa e reformës 17, aktiviteti 1</t>
  </si>
  <si>
    <t>Ndërlidhja më e fuqishme e kurrikulave të AAP-së me fushat deficitare kombëtare dhe tregun e punës</t>
  </si>
  <si>
    <t xml:space="preserve">Të rinjtë janë të pajisur me shktathtësi dhe kompetenca ndërmarrësore dhe digjitale dhe të gatshëm për themelimin e bizneseve të veta, për vetëpunësim dhe për karrierë </t>
  </si>
  <si>
    <t xml:space="preserve">Donacion </t>
  </si>
  <si>
    <t>Masa e reformës 17, aktiviteti 7</t>
  </si>
  <si>
    <t>Modernizimi I shkollave profesionale të mesme të larta me mjete praktike, kurrikula dhe tekste mësimore adekuate</t>
  </si>
  <si>
    <t>Kurrikulat berthame per kl 10, 11 dhe 12, si dhe i materialet mesimore të zbatuara; modeli I përcaktuar për një formulë të përshtatshme për nevojat e shkollave profesionale.</t>
  </si>
  <si>
    <t>Shkolla profesionale të pajisura me pajisje adekuate për implementimin e kurrikulave të reja; Sistemi dual I arsimit - mesimi ne vendin e punes i implementuar.</t>
  </si>
  <si>
    <t>Masa e reformës 17, aktiviteteti ,2,3 dhe 4</t>
  </si>
  <si>
    <t>Përgatitja dhe trajnimi i mësimdhënësve për fushën e AAP-së</t>
  </si>
  <si>
    <t>Trajnimi I mesimdhenesve bazuar ne nevojat qe do parashihen dhe po ashtu trajnimmi I menaxhereve te shkollave profesionale.</t>
  </si>
  <si>
    <t>Mesimdhenesit ne Institucionet e arsimit dhe aftesimit profesional te jene te trajnuar per te ofruar mesim dhe aftesim cilesor.</t>
  </si>
  <si>
    <t xml:space="preserve">Rishikimi i formulës së financimit për AAP-në dhe përcaktimi i kritereve të financimit </t>
  </si>
  <si>
    <t>1.Analiza e profileve dhe sektoreve qe ofrohen ne IAAP dhe identifikimi I krijimit te mundesive per gjenerim te te hyrave apo mundesi tjera me te cilat keto institucione do te arrinin te krijojne kushte me te mira dhe te siguronin cilesi ne AAP.</t>
  </si>
  <si>
    <t xml:space="preserve">Formula e financimit për AAP-në dhe përcaktimi i kritereve të financimit I rishikuar </t>
  </si>
  <si>
    <t>Masa e reformës 17, aktiviteteti 5</t>
  </si>
  <si>
    <t>Themelimi i zyres për bashkëpunim me sektorin privat, në bashkëpunim me ministrinë përkatëse</t>
  </si>
  <si>
    <t xml:space="preserve">ImplementImi dhe monitorimi i Udhezimit administrativ per Zyren per Bashkëpunim me Sektorin Ekonomik. Zgjerimi i platformës për planifikimin e vendit të punës (The future work place) edhe për dy fusha. </t>
  </si>
  <si>
    <t xml:space="preserve">1.UA për Zyren per Bashkëpunim me Sektorin Ekonomik i implementuar. </t>
  </si>
  <si>
    <t xml:space="preserve">Krijimi i nje sistemi kombetar per planifikimin e shkathtesive te nevojshme per arsimin dhe aftesimin profesional dhe aftesimin e te rriturve, bazuar ne evidence. </t>
  </si>
  <si>
    <t xml:space="preserve">5000 + donacion </t>
  </si>
  <si>
    <t>Masa e reformës 17, aktiviteteti 6</t>
  </si>
  <si>
    <t>Krijimi dhe funksionalizimi i platformës dixhitale, për t'u ndërlidhur me kërkesat e tregut të punës në fushën e TIK-ut</t>
  </si>
  <si>
    <t xml:space="preserve">Krijimi dhe funksionalizimi i platformës dixhitale, për t'u ndërlidhur me kërkesat e tregut të punës në sektoret te ndryshem ekonomik  </t>
  </si>
  <si>
    <t xml:space="preserve">Platforma dixhitale, për t'u ndërlidhur me kërkesat e tregut të punës në fushat tjera (fusha e TIK-ut eshte kryer)e krijuar dhe e funksionalizuar. Platforma per planifikimin e vendit te punes (the future work place) e zgjeruar edhe me dy fusha te reja. </t>
  </si>
  <si>
    <t xml:space="preserve">Buxheti eshte i parapare nga Oda Ekonomike </t>
  </si>
  <si>
    <t xml:space="preserve">MASHT, Oda Ekonomike </t>
  </si>
  <si>
    <t>Masa e reformës 17, aktiviteteti 8</t>
  </si>
  <si>
    <t>Fuqizimi i arsimit përgjatë gjithë jetës. Stimujt për përfshirjen e të rinjve në trajnime/ punë profesionale, në bashkëpunim me sektorin privat</t>
  </si>
  <si>
    <t xml:space="preserve">Identifikimi i programeve afatshkurtëra për arsim joformal bazuar në kërkesë të tregut te punes dhe te kandidateve; Hartimi i programeve afatshkurtera bazuar ne kerkesat e tregut te punes. </t>
  </si>
  <si>
    <t>Trajnimi i mësimdhenesve per ofrimin e kurseve afatshkurtera; Impementimi i programeve afatshkurtëra për arsim joformal bazuar në kërkesë të tregut te punes dhe te kandidateve</t>
  </si>
  <si>
    <t xml:space="preserve">Modulet specifike sipas nevojave te tregut te punes - arsim joformal të krijuara; Ngritja e kapaciteteve ne institucioneve te AAP per zhvillimin e praogrameve afatshkurtera; </t>
  </si>
  <si>
    <t xml:space="preserve">Programet afatshkurtëra për arsim joformal bazuar në kërkesë të tregut te punes dhe te kandidateve të identifikuara; Programet afatshkurtera bazuar ne kerkesat e tregut te punes të hartuara. </t>
  </si>
  <si>
    <t>Mësimdhenesit e trajnuar për ofrimin e kurseve afatshkurtera; Programet afatshkurtëra për arsim joformal bazuar në kërkesë të tregut te punes dhe te kandidateve duke u zbatuar në shkolla.</t>
  </si>
  <si>
    <t xml:space="preserve"> Procesi i akreditimit ne shkollat  partnere </t>
  </si>
  <si>
    <t xml:space="preserve">Vazhdimi i mbështetjës profesionale për plotesimin e kritereve për akreditim të shkollave partnere. </t>
  </si>
  <si>
    <t>vazhdon</t>
  </si>
  <si>
    <t>Shkollat partnere i plotësojnë kriteret për akreditim</t>
  </si>
  <si>
    <t>validimi I profileve dhe akreditimit I Qendrave te Kompetences</t>
  </si>
  <si>
    <t>AAAPARr-MASHT-AKK dhe   shkollat parntere</t>
  </si>
  <si>
    <t>Themelimi i  Qendrave te karrieres ne shkollat tona partnere</t>
  </si>
  <si>
    <t>Hapja e Qendrave të reja të karrierës në shkollat partnere</t>
  </si>
  <si>
    <t xml:space="preserve">Funksionalizimi i qendrave të karrierës edhe në 3 shkolla partnere </t>
  </si>
  <si>
    <t>komponenta e trajnimit  per zyrtaret e orientimit ne karriere ne qendrat e karrieres</t>
  </si>
  <si>
    <t xml:space="preserve">hapja dhe funksionalizimi I qendrave te karrieres ne te gjitha qendrat e kompetences </t>
  </si>
  <si>
    <t>MASHT; Projektu EYE; AAAPARr</t>
  </si>
  <si>
    <t>Ofrimi i  nivelit të 5 të kualifikimeve në shkollat partnere</t>
  </si>
  <si>
    <t>Zhvillimi i standardeve të profesionit për nivelin e 5 të kualifikimeve, në bazë të kërkesave të tregut  të punës</t>
  </si>
  <si>
    <t xml:space="preserve">zhvillimi I kurrikulave per nivelin e 5 te kualifikimeve </t>
  </si>
  <si>
    <t>Angazhimi i ekspertëve për zhvillimin e standardeve të profesionit</t>
  </si>
  <si>
    <t>Angazhimi i eksperteve per zhvillimin e kurrikualve te kualifikimeve te nivelit te 5 -te</t>
  </si>
  <si>
    <t>Ofrimi i profileve te reja ne Qendrat e Kompetences ne nivelin e  5 te kualifikimeve, ne baze te nevojave te tregut te punes</t>
  </si>
  <si>
    <t>AAAPARR-MASHT-Shkollat partnere- Bizneset Donatorët</t>
  </si>
  <si>
    <t>Ofrimi dhe përmirësimi i kushteve për realizimin e praktikës profesionale për nxënës dhe rritja e shanseve për punësim</t>
  </si>
  <si>
    <t>Sigurimi shëndetësor i nxënësve gjatë realizimit të praktikës profesionale</t>
  </si>
  <si>
    <t xml:space="preserve">Realizimi i sigurimit shëndetësor për nxënësit e shkollave partnere të AAAPARr-së në funksion të realizimit të praktikës profesionale </t>
  </si>
  <si>
    <t>Mbulimi i te gjithe nxenesve me sigurim shendetesor  ne kuader te Qendrave te Kompetences, te cilet  kryejn praktike profesionale.</t>
  </si>
  <si>
    <t>Stafi profesional i AAAPARr
Menaxhmenti i shkollave</t>
  </si>
  <si>
    <t>Zbatimi I Korniza Kombëtare e Kualifikimeve ( KKK) në linjë me kërkesat dhe nevojat e sistemit të kualifikimeve në vend dhe Kornizës Europiane të Kualifikimeve (KEK)</t>
  </si>
  <si>
    <t>Validimi I kualifikimeve te AAP, Verifikimi I standardeve të profesionit, Akreditimi I institucioneve të AAP, Akredimi I institucioneve që zbatojnë NjMP</t>
  </si>
  <si>
    <t>Nderlidhja e kualifikimeve me tregun e punës, popullimi I KKK dhe rritja e cilësië ne institucionet e AAP te akredituara</t>
  </si>
  <si>
    <t>Ngritja e fuqisë puntore të kualifikuar</t>
  </si>
  <si>
    <t>AKK, IAAP etj.</t>
  </si>
  <si>
    <t>Kompletimi i Autoritetit Kombëtar të Kualifikimeve (AKK) me stafin e nevojshëm profesional</t>
  </si>
  <si>
    <t>Rritja e cilësisë në shërbime</t>
  </si>
  <si>
    <t xml:space="preserve">Rekrutimi I stafit te nevojshëm </t>
  </si>
  <si>
    <t>Efikasitet dhe funksionalizim I plotë institucional</t>
  </si>
  <si>
    <t>AKK, MAP, DASHC, MF</t>
  </si>
  <si>
    <t>Monitorimi i institucioneve të akredituara dhe digjitalizimi i procesit te akreditimit</t>
  </si>
  <si>
    <t>Vlerësimi performancës së sigurimit të cilësisë</t>
  </si>
  <si>
    <t>Rritja e performancës së cilësisë</t>
  </si>
  <si>
    <t>Ngirtja e cilesise ne IAAP</t>
  </si>
  <si>
    <t>A5.5.22</t>
  </si>
  <si>
    <t>A5.5.23</t>
  </si>
  <si>
    <t>A5.5.24</t>
  </si>
  <si>
    <t>A5.5.25</t>
  </si>
  <si>
    <t>A5.5.26</t>
  </si>
  <si>
    <t>Rishikimi i Ligjit të arsimit të lartë</t>
  </si>
  <si>
    <t xml:space="preserve">Ligji i miratuar </t>
  </si>
  <si>
    <t>Kapitulli 26 i acquis-masa legjislative 3.26.1</t>
  </si>
  <si>
    <t xml:space="preserve">Finalizimi i Ligjit për Agjencinë e Kosovës për Akreditim që kontribuon në fuqizimin e kapaciteteve dhe sigurimi i autonomisë së Agjencisë së Kosovës për Akrditim </t>
  </si>
  <si>
    <t xml:space="preserve">1.Hartimi i akteve nenligjore konform ligjit, 2. miratimi I akteve nenligjore </t>
  </si>
  <si>
    <t>Ligji I Agjencionit të Kosovës për Akreditim I miratuar</t>
  </si>
  <si>
    <t>Aktet nenligjore te miratuara</t>
  </si>
  <si>
    <t>Agjencioni i Kosoves per Akreditim eshte funksional dhe I ri anetaresuar ne organizata nderkombetare per sigurimin e cilesise ne arsimine larte - ENQA</t>
  </si>
  <si>
    <t xml:space="preserve">100000 (BK) +donacion    </t>
  </si>
  <si>
    <t>100000 (BK)+donacion</t>
  </si>
  <si>
    <t>masa e reformes 18, aktiviteti 1</t>
  </si>
  <si>
    <t>Kompletimi i Agjencisë së Kosovës për Akreditim me stafin e nevojshëm profesional</t>
  </si>
  <si>
    <t xml:space="preserve">Rekrutimi i stafit me 26 zyrtare te rinj </t>
  </si>
  <si>
    <t>175.000,00 euro (BK)</t>
  </si>
  <si>
    <t>masa e reformes 18, aktiviteti 2</t>
  </si>
  <si>
    <t xml:space="preserve">Riorganizimi (profilizimi) i universiteteve publike </t>
  </si>
  <si>
    <t xml:space="preserve">Skanimi I gjendjes, hartimi I raportit te vleresimit </t>
  </si>
  <si>
    <t xml:space="preserve">Raporti I vleresimit I finalizuar </t>
  </si>
  <si>
    <t>masa e reformes 18, aktiviteti 3</t>
  </si>
  <si>
    <t>Përpilimi dhe miratimi i udhëzuesit nga Këshilli Shtetëror i Cilësisë për vendosjen e kritereve të monitorimit të IAL-ve</t>
  </si>
  <si>
    <t xml:space="preserve">Hartimi I termave te references; angazhimi I eksperteve; </t>
  </si>
  <si>
    <t xml:space="preserve">Udhëzuesi per caktimin e kritereve per monitorimin e IAL -ve I hartuar dhe I imiratuar </t>
  </si>
  <si>
    <t>Kontribut i donatorit QAINT</t>
  </si>
  <si>
    <t>masa e reformes 18, aktiviteti 4</t>
  </si>
  <si>
    <t>Rishikimi dhe miratimi i standardeve të reja (Standardet dhe Udhëzuesi Evropian) për vlerësimin e programeve të nivelit të doktoratave</t>
  </si>
  <si>
    <t xml:space="preserve">Finalizimi I standardeve te nivelit te doktoratave; aprovimi nga Keshilli shteteror I cilesise </t>
  </si>
  <si>
    <t>zbatimi standardeve te nivelit te doktoratave</t>
  </si>
  <si>
    <t>standardet e nivelit te doktoratave te hartuara</t>
  </si>
  <si>
    <t xml:space="preserve">standardet e nivelit te doktoratave te zbatuara </t>
  </si>
  <si>
    <t>standardet e nivelit te doktoratave te zbatuara</t>
  </si>
  <si>
    <t>Hartimi i Koncept Dokumentit te formulës së financimit në arsimin e lartë, i cili përcakton kriteret e performancës nga IAL-të</t>
  </si>
  <si>
    <t xml:space="preserve">Koncept dokumenti i miratuar </t>
  </si>
  <si>
    <t>UA per formulen e financimit te arsimit te larte i hartuar dhe i miratuar</t>
  </si>
  <si>
    <t>masa e reformes 18, aktiviteti 8</t>
  </si>
  <si>
    <t>Fuqizimi i pjesëmarrjes në programet rajonale dhe ndërkombëtare të mobilitetit akademik, duke përfshirë mësimdhënësit, studentët dhe hulumtuesit brenda dhe jashtë vendit për të gjitha nivelete e arsimit të lartë</t>
  </si>
  <si>
    <t xml:space="preserve">Nderkombetarizimi i arsimit te larte dhe kerkimit shkencor në Kosove </t>
  </si>
  <si>
    <t xml:space="preserve">Bursa për IAL publike: 800 000 BK; erasmus + : 50 000 BK+IPA (për anëtarësim në ERASMUS +); Bursat e  frances 30,000 BK dhe donatori  (600000 për Fullbrait + 27000 +vendet partnere për CEEPUS), ; Marrëveshja MASHT-ADA dhe donacion (HERAS +)- 100, 000 Euro; Marrëveshjes MASHT - Universiteti i Shefieldit 298,478.00 Euro  </t>
  </si>
  <si>
    <t>Bursa për IAL publike: 800 000 BK; erasmus + : 50 000 BK+IPA (për anëtarësim në ERASMUS +); Bursat e  frances 30,000 BK dhe donatori  (600000 për Fullbrait + 27000 +vendet partnere për CEEPUS), ; Marrëveshja MASHT-ADA dhe donacion (HERAS +)- 100, 000 Euro; Marrëveshjes MASHT - Universiteti i Shefieldit 298,478.00 Euro</t>
  </si>
  <si>
    <t>masa e reformes 18, aktiviteti 9</t>
  </si>
  <si>
    <t>Krijimi i "Fondit të bursave për shkollim dhe stimulim të studentëve të dalluardhe kuadrove deficitare" dhe ndërlidhjes me kontributin për shoqërinë si masë kthyese</t>
  </si>
  <si>
    <t xml:space="preserve">Rreth 700 studente perfitues te bursave </t>
  </si>
  <si>
    <t>Rreth 700 studente perfitues te bursave</t>
  </si>
  <si>
    <t xml:space="preserve">Stimulimi I studenteve elitare </t>
  </si>
  <si>
    <t>600.000,00 Euro (BK)</t>
  </si>
  <si>
    <t>Funksionalizimi i Këshillit Kombëtar të Shkencës dhe zhvillimi I Programit të Ri Kombëtar</t>
  </si>
  <si>
    <t xml:space="preserve">Propozimi I ministres per formimin e Keshillit shkon ne Qeveri; Propozimi kalon ne Kuvend per miratim </t>
  </si>
  <si>
    <t xml:space="preserve">Keshilli funksional; rishikimi I programit ekzistues te shkences dhe hartimi I programit te ri te shkences; dorezohet ne Kuvend per miratim; miratimi I programit ne Kuvend </t>
  </si>
  <si>
    <t>Keshilli Kombetar I Shkences funksional; programi kombetar I zbatuar</t>
  </si>
  <si>
    <t>Propozimi I miratuar</t>
  </si>
  <si>
    <t>Programi Kombetar I Shkences i rishikuar dhe I hartuar</t>
  </si>
  <si>
    <t>Programi Kombetar I Shkences I zbatuar</t>
  </si>
  <si>
    <t>Krijimi i Fondit Kombëtar të Shkencës, Inovacionit dhe Ekselencës</t>
  </si>
  <si>
    <t xml:space="preserve">Fondi I krijuar </t>
  </si>
  <si>
    <t xml:space="preserve">Funksionalizimi i Parkut të Inovacionit dhe trajnimeve në Prizren, si dhe rritja e bashkëpunimit me institucionet e arsimit të lartë </t>
  </si>
  <si>
    <t xml:space="preserve">Parku i Inovacionit dhe trajnimeve në Prizren, si dhe rritja e bashkëpunimit me institucionet e arsimit të lartë I fuksionalizuar </t>
  </si>
  <si>
    <t>Krijimi i programeve të veçanta për thithjen e kapaciteteve të mërgatës si fuqi e kualifikuar në fushën e hulumtimeve shkencore</t>
  </si>
  <si>
    <t xml:space="preserve">Programet e veçanta për thithjen e kapaciteteve të mërgatës si fuqi e kualifikuar në fushën e hulumtimeve shkencore e krijuar </t>
  </si>
  <si>
    <t xml:space="preserve">Mbështetja e talentëve të rinj nëpërmjet politikave përfshirëse nga kompanitë që merren me inovacion dhe teknologji të reja </t>
  </si>
  <si>
    <t>Organizimi I trajnimeve dhe kurseve profesionale për hulumtim dhr zhvillim në Inovacion, përfshirë fazat e parainkubimit dhe inkubimit.</t>
  </si>
  <si>
    <t>Përgaditja profesionale e 10-20 studentëve për tregun e punës me fokus në Inovacion dhe Ndërmarrësi.</t>
  </si>
  <si>
    <t>Përgaditja e të rinjëve për tregun e punës.</t>
  </si>
  <si>
    <t>100,000               + Donacionet</t>
  </si>
  <si>
    <t>KKI&amp;N, Universitetet, Komuna, Shoqëria Civile, Komuniteti I Biznesit, MASHT, MTI, Qeveria e Austrisë.</t>
  </si>
  <si>
    <t xml:space="preserve">Mbështetja e projekteve shkencore me rëndësi për arritjen e prioriteteve kombëtare </t>
  </si>
  <si>
    <t>Sigurohet perkrahje institucionale per hulumtime dhe publikime shkencore.</t>
  </si>
  <si>
    <t>1,200,000 Euro (BK)</t>
  </si>
  <si>
    <t>1200000 Euro (BK)</t>
  </si>
  <si>
    <t>Masa e reformës 12</t>
  </si>
  <si>
    <t xml:space="preserve">Fuqizimi i kornizës legjislative dhe institucionale për arsim te larte, kërkim dhe inovacion </t>
  </si>
  <si>
    <t>Kosto Administrative</t>
  </si>
  <si>
    <t xml:space="preserve"> Kapitulli 3 i acquis-së:  masa legjislative 3.3 . Kapitulli 25 i acquis-së, masa legjislative 3.25 </t>
  </si>
  <si>
    <t xml:space="preserve">Rregullore per themelimin dhe funksionalizimin e Qendrave të I&amp;N </t>
  </si>
  <si>
    <t xml:space="preserve">Themelimi i grupit punues, Mbajtja e takimeve me grupet punuese,  Fokus Grupet, dergimi I UA per komente ne konsultime paraprake, vendosja e projektligjit ne platformen per konsultime publike si dhedergimi I draftit final ne qeveri per aprovim.  </t>
  </si>
  <si>
    <t xml:space="preserve">zbatimi i rregullave dhe udhëzimeve në bazë të së cilave do të themelohen dhe funksionojnë qendrate I&amp;N. </t>
  </si>
  <si>
    <t>rregullorja e perfunduar</t>
  </si>
  <si>
    <t xml:space="preserve">Bordi Ekzekutiv: profesoret e UP-së, UMIB-it, OJQ Venture UP dhe komuniteti I biznesit </t>
  </si>
  <si>
    <t>n/a</t>
  </si>
  <si>
    <t>Përmirësimi I mjedisit për Inovacion dhe Ndërmarrësi dhe Ekonomi Digjitale.</t>
  </si>
  <si>
    <t>Hartimi i koncept dokumentit per hartezimin e sistemeve te hulumtimit, shknces dhe inivacionit</t>
  </si>
  <si>
    <t xml:space="preserve">kocept dokumenti I miratuar </t>
  </si>
  <si>
    <t xml:space="preserve">Hartezimi i infrastruktures laboratorike per hulumtim dhe inovacion </t>
  </si>
  <si>
    <t xml:space="preserve">Infrastruktura laboratorike per hulumtim dhe inovacion I hartezuar  </t>
  </si>
  <si>
    <t xml:space="preserve">Raporti mbi potencialin hulumtues ne Kosove duke bashkuar harten e infrstruktures laboratorike dh evleresimin e performances se hulumtimit I pergatitur </t>
  </si>
  <si>
    <t>UA mbi themelimin dhe mënyrën e funksionimit të entitetit menaxhues të qendrave për I&amp;N</t>
  </si>
  <si>
    <t>UA I perfunduar</t>
  </si>
  <si>
    <t>Zbatimi I Udhëzimeve Administrative</t>
  </si>
  <si>
    <t>MASHT, MTI, ZKM, MIE, MF, MZHE, MPMS, MKRS, GIZ, KD, Universitetet, Shoqëria Civile, Odat, Komuniteti I biznesit, Organizatat Ndërkombëtare.</t>
  </si>
  <si>
    <t>Kapitulli I 20, Politikat e Ndërmarrjeve dhe ato të Industrisë.</t>
  </si>
  <si>
    <t xml:space="preserve">Hartimi i projekteve për qytetet e  mencura                          </t>
  </si>
  <si>
    <t xml:space="preserve">përmirësimi i shërbimeve publike në komunat e Komunat e Kosovës, përmes platformave dhe shërbimeve dixhitale. </t>
  </si>
  <si>
    <t xml:space="preserve">UA I përfunduar. </t>
  </si>
  <si>
    <t xml:space="preserve">3 pilot-projekte të hartuara </t>
  </si>
  <si>
    <t xml:space="preserve">3 pilot projekte te hartuara </t>
  </si>
  <si>
    <t>Infrastruktura e qyteteve të mençura e përmirësuar(Komponentat): Transporti, Shëndetësia, Mjedisi dhe Infrastruktura.</t>
  </si>
  <si>
    <t>BK</t>
  </si>
  <si>
    <t xml:space="preserve">MASHTI, Kuvendet Komunale dhe ASHI </t>
  </si>
  <si>
    <t xml:space="preserve">Skema për përkrahjen direkte financiare për projektet inovative tek Ndërmarrjet Mikro, të Vogla dhe të Mesme (NMVM)      </t>
  </si>
  <si>
    <t>Shpallja e thirrjes Publike për përkrahjen financiare direkte për NMVM-të, të cilat aplikojnë projekte inovative, në funksion të ngritjes së performancës, ngritjen e cilësisë së produkteve, shërbimeve dhe proceseve brenda ndërmarrjeve të tyre (me prioritet në teknologjitë e reja), gjenerimi i vendeve të reja të punës dhe rritjen e eksportit.</t>
  </si>
  <si>
    <t>Shpallja e thirrjes Publike për përkrahjen financiare direkte për NMVM-të, të cilat aplikojnë  projekte inovative, në funksion të ngritjes së performancës, ngritjen e cilësisë së produkteve, shërbimeve dhe proceseve brenda ndërmarrjeve të tyre (me prioritet në teknologjitë e reja), gjenerimi i vendeve të reja të punës dhe rritjen e eksportit.</t>
  </si>
  <si>
    <t xml:space="preserve">Hartimi i thirrjes publike, procesi i aplikimit, procesi i vlerësimit nga Komisioni vlersues në përbërje * (2 përfaqësues nga Universitet, 2 nga MASHTI, dy nga Odat Ekonomike me mision në Kosovë dhe një nga OJQ. Monitorimi i fazës së implementimit të projekt-propozimeve. </t>
  </si>
  <si>
    <t xml:space="preserve">rreth 40 projekte inovative të përkrahura </t>
  </si>
  <si>
    <t>Stmulimi i NMVM-ve, për të aplikuar ide e projekte inovative.</t>
  </si>
  <si>
    <t>MASHTI, Universitetet Publike, Odat Ekonomike, OJQ-të</t>
  </si>
  <si>
    <t>Aktivitet i bazuar në Programin e Qeverisë</t>
  </si>
  <si>
    <t xml:space="preserve">SKZH; shtylla 1;  masa3 aktiviteti masa 1,2,3 ; shtylla 3    masa 16 aktiviteti 2 masa 18 aktiviteti 2,4 </t>
  </si>
  <si>
    <t xml:space="preserve">PKZMSA 3.9.Kapitulli 8; 3.20 kapitulli 19; 3.21 kapitulli 20; </t>
  </si>
  <si>
    <t>Masa 4.3.4; Hulumtim, zhvillim, inovacion dhe ekonomi digjitale.</t>
  </si>
  <si>
    <t>Aktivitet I planifikuar në strategji sektoriale: "Strategjia Kombëtare për Inovacion dhe Ndërmarrësi"</t>
  </si>
  <si>
    <t>Shpallja e NMVM-ve fituese nga  fondi i inovacionit  - bashkëfinancim BK me GIZ, sipas MoU 2018-2020</t>
  </si>
  <si>
    <t xml:space="preserve">Bashkëfinancimi direkt I NMVM-ve në rritjen e potencialit në ekonomi. </t>
  </si>
  <si>
    <t>përfundon</t>
  </si>
  <si>
    <t>10-12 fitues nga skema "Fondi I Inovacionit " përkrahja e projekteve inovative në sektoret: bujqësi, prodhim dhe TIK, për promovim dhe rritje te potencialit për eksport, krijimin e vendeve të reja të punës.</t>
  </si>
  <si>
    <t xml:space="preserve">përfundon zbatimi i marrëveshjes </t>
  </si>
  <si>
    <t xml:space="preserve">Financimi e NMVM- stimulon përmirësimin e proceseve, zhvillimin e produkteve dhe shërbimeve të reja, qasjen në financa, rritjen e potencialit për eksport. </t>
  </si>
  <si>
    <t xml:space="preserve">BK 1,200,000 </t>
  </si>
  <si>
    <t>GIZ 1,200,000</t>
  </si>
  <si>
    <t>GIZ, ICK</t>
  </si>
  <si>
    <t>Aktivitet i bazuar në SKZH</t>
  </si>
  <si>
    <t xml:space="preserve">Aktivitet i bazuar në PKZMSA </t>
  </si>
  <si>
    <t>Aktivitet I bazuar me PRE</t>
  </si>
  <si>
    <t>Skema për përkrahjen direkte financiare për zhvillimin e projekteve inovative për bizneset fillestare Start-up</t>
  </si>
  <si>
    <t>M 6</t>
  </si>
  <si>
    <t xml:space="preserve">Hartimi dhe shpallja e thirrjes publike për përkrahjen direkte financiare të bizneseve Start-Up, të cilat aplikojnë  projekte inovative, me qëllim të krijimit të ndërmarrjeve të reja dhe kushteve për vetëpunisim, duke krijuar apo përmirësuar dukshëm  produkte, shërbime dhe procese të reja përmes teknoloigjive dhe aplikacioneve të ndryshme. </t>
  </si>
  <si>
    <t xml:space="preserve">shpallja e thirrjes publike për përkrahjen direkte financiare të bizneseve Start-Up, të cilat aplikojnë  projekte inovative, me qëllim të krijimit të ndërmarrjeve të reja dhe kushteve për vetëpunisim, duke krijuar apo përmirësuar dukshëm  produkte, shërbime dhe procese të reja përmes teknoloigjive dhe aplikacioneve të ndryshme. </t>
  </si>
  <si>
    <t xml:space="preserve">Hartimi i thirrjes publike, procesi i aplikimit, procesi i vlerësimit nga Komisioni vlersues në përbërje * (2 përfaqësues nga Universitet, 2 nga MASHTI, dy nga Odat Ekonomike me mision në Kosovë dhe një nga OJQ. Monitorimi i fazës së implementimit të projekt-propozimeve. Zhvillimi i ideve dhe projekteve për start-up në Qendrat e I&amp;N përmes dhënjës së ekspertizës për 3 muaj. </t>
  </si>
  <si>
    <t xml:space="preserve">rreth 80 Start-up biznese të përkrahura me projekte inovative </t>
  </si>
  <si>
    <t xml:space="preserve">përkrahja e të rinjëve dhe stimulimi i tyre për nxitjen e kreativitetit dhe inovacionit dhe krijimin e kushteve për vetëpunësim. </t>
  </si>
  <si>
    <t>Skema për përkrahjen direkte financiare për punimet shkencore të stafit akademik.</t>
  </si>
  <si>
    <t xml:space="preserve">përgaditja e kritereve për shpalljet publike për përkrahjen e punimeve shkencore për stafin akademik në hulumtim, zhvillim dhe inovacion HZHI. Kriteret dhe vlerësimi i punimeve shkencore kryhet nga ekspertet vendore dhe nderkombetare. </t>
  </si>
  <si>
    <t xml:space="preserve">Hartimi dhe shpallja e thirrjes publike për përkrahjen direkte financiare për zhvillimin dhe hulumtimet e punimeve shkencore për stafin akademik. Komisioni vlersues nga ekspertët vendor dhe ndërkombëtar për sektorë të caktuar. </t>
  </si>
  <si>
    <t xml:space="preserve">përcaktimi i kritereve për hulumtimet dhe punimet shkencore të stafit akademik </t>
  </si>
  <si>
    <t xml:space="preserve">rreth 10 punime shkencore të përkrahura </t>
  </si>
  <si>
    <t>stimulimi dhe përkrahja e stafit akademik për të rritur numrin e  publikimeve/ punimeve shkencore inovative.</t>
  </si>
  <si>
    <t>Ekspertët vendor dhe ndërkombëtar MASHTI, Rektorati</t>
  </si>
  <si>
    <t xml:space="preserve">Aktivitet i bazuar në Programin e Qeverisë  </t>
  </si>
  <si>
    <t xml:space="preserve">Aktivitet i bazuar në PKZMSA  </t>
  </si>
  <si>
    <t xml:space="preserve">Skema për mësimin dual. Përkrahja e studentëve me bursa për zhvillimin e punës praktike në kompanitë vendore.   </t>
  </si>
  <si>
    <t xml:space="preserve">Identifikimi i kompanive të interesuara për pranimin e studentëve për zhvillimin e mësimit profesional në praktikë. përgaditja e kritereve për shpalljen publike për përkrahjen e studentëve të vitit, III-të, dhe IV-të  me bursa për zhvillimin e mësimit praktikë në kompanitë kosovare. Procedurat e aplikimit dhe vlerësimit kryhen nga përfaqësuesit e stafit akademik dhe sektori privat. </t>
  </si>
  <si>
    <t>shpallja e thirrjes publike dhe monitorimi I zbatimit të skemës.</t>
  </si>
  <si>
    <t>përkrahja e stafit akademik për publikimet dhe punimet shkencore inovative.</t>
  </si>
  <si>
    <t xml:space="preserve">MASHTI, Ekspert vendor dhe ndrëkombëtarë nga Universitet Publike e Private, institute e qendra të ekselencës, sektori privat, OJQ, institucionet e linjës  </t>
  </si>
  <si>
    <t xml:space="preserve">Funksionalizimi i Qendrave të Inovacionit dhe Ndërmarresisë në UP/Fakulteti I Inxhinierisë Mekanike-Prishtinë; në UMIB, Mitrovicë. Themelimi i qendracve të reja në Pejë, Gjilan e Gjakovë </t>
  </si>
  <si>
    <t xml:space="preserve">Funksionalizimi i qendrave Rajonale të Inovacionit dhe ndermarrësisë me ndikim ne ndërmarrësi. Përzgjedhja e stafit menaxhues të qendrave, sipas Rregullores per themelimin dhe funksionalizimin e Qendrave të I&amp;N. Identifikimi i ekspertëve dhe inicimi i marrëveshjeve me institutet nderkombetare dhe vendore për mbajtjen e trajnimeve për hulumtimin dhe zhvillimin e ideve, projekteve dhe punimeve shkencore inovative për studentët, profesorët dhe ndërmarrësit. </t>
  </si>
  <si>
    <t>Mbajtja e trajnimeve/ konsulencave në grupe apo individuale për (studentë, stafin akademik dhe ndërmarrësit) për zhvillimin e ideve, projekteve dhe punimeve shkencore inovative në praktikë.Si dhe inicimi i procedurave për themelimin e qendrave të reja në Pejë e Gjilan.</t>
  </si>
  <si>
    <t>Mbajtja e trajnimeve/ konsulencave në grupe apo individuale për (studentë, stafin akademik dhe ndërmarrësit) për zhvillimin e ideve, projekteve dhe punimeve shkencore inovative në praktikë.Si dhe inicimi i procedurave për themelimin e qendrës në Gjakovë.</t>
  </si>
  <si>
    <t xml:space="preserve">50 student të trajnuar, 80-100 trajnime për ndërmarrësit 8 punime shkencore të stafit akademik të  implementuara në praktikë dhe 3 nga këto punime të patentuara.   </t>
  </si>
  <si>
    <t xml:space="preserve">60 student të trajnuar, 80-100 trajnime për ndërmarrësit; 10 punime shkencore të stafit akademik të  implementuara në praktikë dhe 3 nga këto punime të patentuara.  </t>
  </si>
  <si>
    <t xml:space="preserve">Krijimi i Infrastrukturës ë nevojshme për Hulumtim, Zhvillim dhe Inovacion. Stimulimin e bashkëunimit në mes të stafit akademik, sektorit privat dhe sektorit publik për zhvillimin e ideve inovative </t>
  </si>
  <si>
    <t xml:space="preserve">BK. 1,100,000 </t>
  </si>
  <si>
    <t>A5.5.27</t>
  </si>
  <si>
    <t>Ngritja e kapaciteve të ekipeve vlerësuese pedagogjike për përdorimin e instrumenteve vlerësuese për fëmijet me nevoja të veçanta</t>
  </si>
  <si>
    <t>1.Identifikimi dhe hartimi i instrumenteve shtesë për fushat specifike të aftësise së kufizuar për ekipet vlerësuese komunale</t>
  </si>
  <si>
    <t xml:space="preserve">Instrumentet e hartuara </t>
  </si>
  <si>
    <t>Instrumentet për vleresimin pedagogjik për fëmijet me nevoja të veçanta të bazuara në  Klasifikimin Ndërkombëtar i Funksionalitetit për fëmije dhe të rinje (KNF)</t>
  </si>
  <si>
    <t xml:space="preserve">23,300.00€ Këshilli i Evropës  </t>
  </si>
  <si>
    <t xml:space="preserve">Ngritja e kapaciteteve të mësimdhënësve dhe psikologeve për punën me nxënësit me aftësi të jashtëzakoshme, dhunti dhe talente </t>
  </si>
  <si>
    <t xml:space="preserve">Identifikimi i shkollave dhe hartimi i listës së mësimdhënësve që përfshihen në trajnim. Organizimi i trajnimit. Certifikimi i mësimdhënësve të trajnuar. Identifikimi i shkollave dhe hartimi i listës së psikologëve që përfshihen në trajnim. Organizimi i trajnimit. Certifikimi i psikologëve të trajnuar. </t>
  </si>
  <si>
    <t xml:space="preserve">Identifikimi i shkollave dhe hartimi i listës së mësimdhënësve që përfshihen në trajnim. Organizimi i trajnimit. Certifikimi i mësimdhënësve të trajnuar. </t>
  </si>
  <si>
    <t xml:space="preserve">100 mësimdhënës të trajnuar dhe të certifikuar; 20 psikologë të shkollave të trajnuar dh etë certifikuar </t>
  </si>
  <si>
    <t>150 mësimdhënës të trajnuar dhe cetifkuar; 25 psikologë të shkollave të trajnuar dhe të certifikuar</t>
  </si>
  <si>
    <t>200 mësimdhënës të trajnuar dhe të certifikuar</t>
  </si>
  <si>
    <t>Mësimdhënësit dhe psikologët janë të trajnuara për të punuar me fëmijë me nevoja të veçanta</t>
  </si>
  <si>
    <t>8,000.00 GIZ dhe BK</t>
  </si>
  <si>
    <t>8,000.00 BK</t>
  </si>
  <si>
    <t>9,000.00 BK</t>
  </si>
  <si>
    <t>DKA, shkollat, GIZ</t>
  </si>
  <si>
    <t xml:space="preserve">Mbështetja e shkollave, komunave dhe e Inspektoratit të Arsimit në zbatimin e politikave për parandalim dhe reagim ndaj braktisjes  </t>
  </si>
  <si>
    <t>4 komuna të mbështetura dhe 80 shkolla; 7 Takime rajonale me inspektorët e arsimit</t>
  </si>
  <si>
    <t>10 komuna të mbështetura; Të gjithë inspektorët  janë njohur me politikat e reja dhe modulet për raportim dhe referim.</t>
  </si>
  <si>
    <t xml:space="preserve">30 komuna trasojmë modelin  e zbatimit të Sistemit të paralajmërimit të hershëm të braktisjes </t>
  </si>
  <si>
    <t>Raportet me rezultate të veprimeve ndër vite. Rritja e raportimit në sitemin e paralajmërimit të hershëm të braktisjes në SPH dhe e rasteve të dhunës</t>
  </si>
  <si>
    <t>MAShT/ Mekanizmi i të drejtave të njeriut/ fëmijëve, EPRBM kombëtare, DKA, shkollat</t>
  </si>
  <si>
    <t xml:space="preserve">Zbatimi i planit 3 vjeçar, bazuar në Ligjin për Mbrojtjen e Fëmijëve </t>
  </si>
  <si>
    <t>Takimet  e përbashkëta me Këshillin e Prindërve dhe Këshillin e Nxënësve të mbajtura. Sesionet e realizuara në rreth 80 shkolla. Shëhohet "1 Qershori - dita nderkombetar e femijeve" dhe "20 Nentori - pervjetori I Konventes se te drejtave te femijeve.</t>
  </si>
  <si>
    <t>Takimet  e përbashkëta me Këshillin e Prindërve dhe Këshillin e Nxënësve të mbajtura. Sesionet e realizuara në rreth 80 shkolla. Shëhohet "1 Qershori - dita nderkombetar e femijeve" dhe "20 Nnetori - pervjetori I Konventes se te drejtave te femijeve.</t>
  </si>
  <si>
    <t xml:space="preserve">Prinderit dhe nxenesit jane te informuar per te drejtat e femijeve dhe per mekanizmat ekzistues per mbrojtjen e femijeve. </t>
  </si>
  <si>
    <t>4,800.00 BK</t>
  </si>
  <si>
    <t xml:space="preserve">4,800.00 BK </t>
  </si>
  <si>
    <t>Mekanizmi për të drejtat e njeriut</t>
  </si>
  <si>
    <t xml:space="preserve">Përkrahja e nxënësve të komuniteteve rom, ashkali dhe egjiptian dhe e studentëve të të gjitha komuniteteve </t>
  </si>
  <si>
    <t xml:space="preserve">500+ nxënës të komuniteteve rom, ashkali dhe egjiptian përfitues të bursave. Rreth 40 studentët të të gjitha komuniteteve përfitues të bursave. </t>
  </si>
  <si>
    <t xml:space="preserve">Rritet numri i nxënësve dhe studentëve të komuniteteve të përfshirë në sistemin e arsimit </t>
  </si>
  <si>
    <t>60,000 BK (për bursa të nxënësve) + 3000 (VORAE); 20,000 BK (bursa per student)</t>
  </si>
  <si>
    <t xml:space="preserve">60,000 BK (për bursa të nxënësve) + 3000 (VORAE); 20,000 BK (bursa per student) </t>
  </si>
  <si>
    <t>60,000 BK (për bursa të nxënësve); 20,000 BK (bursa per student)</t>
  </si>
  <si>
    <t xml:space="preserve">VORAE </t>
  </si>
  <si>
    <t>Zbatimi i udhëzimit dhe udhëzuesit për themelimin dhe funksionimin e Qendrave Mësimore</t>
  </si>
  <si>
    <t>Organizimi i takimeve të rregullta të komisionit, shqyrtimi i kërkesave, pajisja me leje e qendrave që i plotësojnë kriteret sipas UA  në fuqi.</t>
  </si>
  <si>
    <t xml:space="preserve">Rreth 20 qendra mësimore të regjistruara në MASHT dhe funksionale (varësisht sa nga ato i plotësojnë kriteret sipas legjislacionit ne fuqi) </t>
  </si>
  <si>
    <t xml:space="preserve">Rreth 20 qendra mësimore të regjistruara në MASHT dhe funksionale  (varësisht sa nga ato i plotësojnë kriteret sipas legjislacionit ne fuqi) </t>
  </si>
  <si>
    <t xml:space="preserve">150,000 BK </t>
  </si>
  <si>
    <t xml:space="preserve">Hartimi dhe miratimi i Udhëzimit Administrativ për mësimin e gjuhëve të mjedisit  </t>
  </si>
  <si>
    <t xml:space="preserve">K4 </t>
  </si>
  <si>
    <t>Monitorimi i  zbatimit te udhëzimeve administrative.</t>
  </si>
  <si>
    <t xml:space="preserve">Udhëzimi Administrativ për mësimin e gjuhëve të mjedisit i hartuar dhe i miratuar </t>
  </si>
  <si>
    <t>Udhëzimi Administrativ për mësimin e gjuhëve të mjedisit i zbatuar (nese kemi kerkesa nga DKA-te)</t>
  </si>
  <si>
    <t>Numri i shkollave qe zbatojne UA per mesimin e gjuheve te mjedisit varet nga kerkesat qe vijne nga DKA-te</t>
  </si>
  <si>
    <t xml:space="preserve">Përkrahje nga partnerët zhvillimorë (OSBE) </t>
  </si>
  <si>
    <t xml:space="preserve">Nuk ka kosto te planifikuar ne KASH </t>
  </si>
  <si>
    <t>Organizimi dhe monitorimi i mësimit plotësues për nxënësit e riatdhesuar</t>
  </si>
  <si>
    <t xml:space="preserve">5300 euro </t>
  </si>
  <si>
    <t xml:space="preserve">Pajisja e nxënësve të mësimit plotësues në diasporë me tekste themelore mësimore </t>
  </si>
  <si>
    <t>Të gjithë nxënësit e mësimit plotësues në Diasporë janë të pajisur me tekste e nevojshme shkollore (rreth 4000 komplete librash të siguruara: seti obligativ prej 19 librash i MASHT "TEKSTE PËR DIASPORËN".</t>
  </si>
  <si>
    <t>Nënësit që ndjekin mësimin plotësues në Diasporë e njohin gjuhën dhe kulturën e atdheut</t>
  </si>
  <si>
    <t>40,000 Euro Kjo kosto eshte e perfshirë tek blerja e librave falas</t>
  </si>
  <si>
    <t>Ministria e Diasporës (shpërndarja)</t>
  </si>
  <si>
    <t xml:space="preserve">Zhvillimi profesional i vazhdueshëm i mësuesve dhe i  subjekteve të tjerë  të shkollës </t>
  </si>
  <si>
    <t xml:space="preserve">Shpallja publike e seminarit dhe paraqitja e pjesëmarrësve. Hartimi i programit të seminarit. Organizimi i seminarit. </t>
  </si>
  <si>
    <t>Seminari vjetor mbarëkombëtar i realizuar (korrik-gusht); Seminare tjera regjionale të realizuara (afatet kohore caktohen në koordinim me subjektët tjerë).</t>
  </si>
  <si>
    <t>Diaspora, permes aktiviteteve jane me afer me gjuhen dhe kulturen e atdheut</t>
  </si>
  <si>
    <t>15000 Euro</t>
  </si>
  <si>
    <t xml:space="preserve">MASR  e Shqipërisë, Ministria e Diasporës </t>
  </si>
  <si>
    <t xml:space="preserve">Aktivitete në funksion të gjithëpërfshirjes  dhe të rritjes së cilësisë së mësimit plotësues në diasporë </t>
  </si>
  <si>
    <t>Përzgjedhja e shkollave pjesëmarrëse. Bashkorganizimi i eksursioneve.</t>
  </si>
  <si>
    <t xml:space="preserve">Ekskursione mësimore me nxënësit e diasporës në atdhe dhe me nxënës nga atdheu në diasporë të realizuara; Rreth 500 nxënës nga diaspora pjesëmarrës në garat e diturisë dhe veprimtari tjera sportive e kulturore. </t>
  </si>
  <si>
    <t>Nxenesit e Diaspores njihen me gjuhen dhe kulturen e atdheut dhe anasjelltas</t>
  </si>
  <si>
    <t xml:space="preserve">13000 Euro </t>
  </si>
  <si>
    <t xml:space="preserve">Menaxhimi asistencës së jashtme dhe koordinimi i aktiviteteve me donatorë </t>
  </si>
  <si>
    <t xml:space="preserve"> Miratimi i Ligjit për Inspektime </t>
  </si>
  <si>
    <t xml:space="preserve">1. Finalizimi i draftligjit, 
2. Konsultimet publike, 
3. Miratimi i ligjit për inspektime               </t>
  </si>
  <si>
    <t>Reforma e përgjithshme e inspektimeve</t>
  </si>
  <si>
    <t>7, 550 (BRK DHE KREDI-BB)</t>
  </si>
  <si>
    <t>MTI, ZKM, MPBAP, MFT</t>
  </si>
  <si>
    <t>Themelimi i pikës së kontaktit për tregtinë e shërbimeve</t>
  </si>
  <si>
    <t xml:space="preserve">M1 </t>
  </si>
  <si>
    <t>2. trajnimi i zyrtarëve
3. Zhvillimi I software-it. 
4. Indentifikimi i legjislacionit ne fushen tregtise ne sherbime i cili do te ofrohet permes portalit</t>
  </si>
  <si>
    <t xml:space="preserve">Se paku nje trajnim i mbajtur. </t>
  </si>
  <si>
    <t>Identifikimi i legislacionit; (screening)</t>
  </si>
  <si>
    <t>Funksionalizimi i softuerit</t>
  </si>
  <si>
    <t>2, 000 BRK/Donatoret</t>
  </si>
  <si>
    <t>MTI, MASHT, MPB</t>
  </si>
  <si>
    <t>Masa 14</t>
  </si>
  <si>
    <t>Hartimi i Koncept Dokumentit për fushën e  Tregtisë Elektronike</t>
  </si>
  <si>
    <t>1. Hartimi I draft koncept dokumentit për fushen e tregtisë elektronike; 
2. konsultimet publike; 
3. Miratimi</t>
  </si>
  <si>
    <t>Koncept Dokumenti i miratuar</t>
  </si>
  <si>
    <t>7, 100 (2250 BRK + 4, 850 DONACION)</t>
  </si>
  <si>
    <t>Neni 51,56,57,58,59,74</t>
  </si>
  <si>
    <t>Masa 6</t>
  </si>
  <si>
    <t>Negocimi i marrëveshjes tregtare me vendet e EFTA-s</t>
  </si>
  <si>
    <t>Së paku 1 takim i mbajtur</t>
  </si>
  <si>
    <t>Finalizimi i marrëveshjes</t>
  </si>
  <si>
    <t>Se paku nje takim i mbajtur</t>
  </si>
  <si>
    <t>Marreveshja e finalizuar</t>
  </si>
  <si>
    <t>5, 000</t>
  </si>
  <si>
    <t>MPJ, MIE, ZKM</t>
  </si>
  <si>
    <t>Kapitulli 30</t>
  </si>
  <si>
    <r>
      <t xml:space="preserve">Miratimi i protokolleve shtesë V dhe </t>
    </r>
    <r>
      <rPr>
        <sz val="9"/>
        <rFont val="Book Antiqua"/>
        <family val="1"/>
      </rPr>
      <t>VI</t>
    </r>
    <r>
      <rPr>
        <sz val="9"/>
        <color theme="1"/>
        <rFont val="Book Antiqua"/>
        <family val="1"/>
      </rPr>
      <t xml:space="preserve"> i CEFTA-s</t>
    </r>
  </si>
  <si>
    <t>Miratimi i protokollit shtesë 5 dhe 6 i CEFTA-s</t>
  </si>
  <si>
    <t>Protokollet 5 dhe 6 të miratuar</t>
  </si>
  <si>
    <t xml:space="preserve">Hartimi i Ligjit per Tregti të Brendshme </t>
  </si>
  <si>
    <t>1. Krijimi i grupit punues; 
2. Konsultimet nder-institucionale dhe publike</t>
  </si>
  <si>
    <t>Ligji për Tregti të Brendshme i miratuar</t>
  </si>
  <si>
    <t xml:space="preserve">Kosto administrative/ donator / </t>
  </si>
  <si>
    <r>
      <t xml:space="preserve">Hartimi i Ligjit për Tregti të </t>
    </r>
    <r>
      <rPr>
        <sz val="9"/>
        <rFont val="Book Antiqua"/>
        <family val="1"/>
      </rPr>
      <t>Jashtme</t>
    </r>
  </si>
  <si>
    <t>Ligji për Tregti të Jashtme i miratuar</t>
  </si>
  <si>
    <t>Neni 51, 56, 58</t>
  </si>
  <si>
    <t>Masa 6 dhe 14</t>
  </si>
  <si>
    <t>Miratimi i Ligjit për Rezervat e Obligueshme të Naftës</t>
  </si>
  <si>
    <t>Ligji për Rezervat e Obligueshme të Naftës i miratuar</t>
  </si>
  <si>
    <t xml:space="preserve">200,000 Euro </t>
  </si>
  <si>
    <t>Miratimi i Ligjit per tregtinë me naftë dhe karburante të ripërtërishme</t>
  </si>
  <si>
    <t>M09</t>
  </si>
  <si>
    <t xml:space="preserve">Aprovimi i ligjt në Qeveri
</t>
  </si>
  <si>
    <t>Ligji për tregti me naftë dhe karburante të ripërtërishme i miratuar;</t>
  </si>
  <si>
    <t>MTI, MZHE, MF, Dogana</t>
  </si>
  <si>
    <t>Studimi i zingjirit të vlerës për sektorin e tekstilit</t>
  </si>
  <si>
    <t xml:space="preserve">1. Anketimi i aktereve ne ZV ne sektorin e plastikes
2. Finalizimi i Studimit per ZV dhe publikimi i tij.
</t>
  </si>
  <si>
    <t>Studimi per ZV i publikuar dhe botuar</t>
  </si>
  <si>
    <t>15, 000</t>
  </si>
  <si>
    <t>ASK, MF, ATK, Dogana</t>
  </si>
  <si>
    <t xml:space="preserve">Hartimi i Strategjsë për mbështetje të zhvillimit të industrisë dhe mjedisit biznesor                          </t>
  </si>
  <si>
    <t xml:space="preserve">1. Formimi i grupit punues 
2. Analiza e politikave aktuale për sektorin e industrisë përpunuese
3. Hartimi i Strategjisë për Politika Industriale dhe procesi i konsultimit me publikun
</t>
  </si>
  <si>
    <t>25, 000.00 DONATOR</t>
  </si>
  <si>
    <t>MTI, ZKM, MFT, MPBRZH, MASHTI, MPMS</t>
  </si>
  <si>
    <t>SKZH 2016- 21</t>
  </si>
  <si>
    <t>PKZMSA 2020</t>
  </si>
  <si>
    <t>PRE 2020-22</t>
  </si>
  <si>
    <t xml:space="preserve">Miratimi i Ligjit për Inovacion dhe Ndërmarrësi </t>
  </si>
  <si>
    <t xml:space="preserve">Miratimi i Ligjit për Inovacion dhe Ndërmarrësi                       </t>
  </si>
  <si>
    <t xml:space="preserve"> Ligji i miratuar       </t>
  </si>
  <si>
    <t xml:space="preserve">Përkrahja direkte financiare për NVM-të dhe Start-Up Bizneset  (me fokus tek gratë dhe të rinjtë          </t>
  </si>
  <si>
    <t>Shpallja, vlerësimi, monitorimi I implementimit te grantit</t>
  </si>
  <si>
    <t>Monitorimi i impaktit</t>
  </si>
  <si>
    <t xml:space="preserve">1. Qasja e grave në tregun e punës përmes masave aktive të tregut të punës, e përmirësuar: </t>
  </si>
  <si>
    <t>Ekspert të jashtëm KKI&amp;N, Universitetet, Komuna, Shoqeria Civile, Komuniteti i biznesit, GIZ Donatorët</t>
  </si>
  <si>
    <t xml:space="preserve">Fuqizimi i Fondit Kosovar për Garanci Kreditore          </t>
  </si>
  <si>
    <t>Rritja e mbështetjes me mjete financiare nga BRK</t>
  </si>
  <si>
    <t>Rritja e numrit te kredive te garantuara per NVM</t>
  </si>
  <si>
    <t>4,000,000 BRK</t>
  </si>
  <si>
    <t xml:space="preserve">Përkrahja e bizneseve për makineri prodhuese </t>
  </si>
  <si>
    <t xml:space="preserve">3. % e rritjes se eksportit dhe zevendesimit te importit </t>
  </si>
  <si>
    <t>650,000.00 BK</t>
  </si>
  <si>
    <t>A2.1.4</t>
  </si>
  <si>
    <t>A2.1.5</t>
  </si>
  <si>
    <t>A2.1.6</t>
  </si>
  <si>
    <t>A2.1.7</t>
  </si>
  <si>
    <t>A2.1.8</t>
  </si>
  <si>
    <t>A2.1.9</t>
  </si>
  <si>
    <t>A2.1.10</t>
  </si>
  <si>
    <t>A2.1.11</t>
  </si>
  <si>
    <t>A2.1.12</t>
  </si>
  <si>
    <t>A2.1.13</t>
  </si>
  <si>
    <t>A2.1.14</t>
  </si>
  <si>
    <t>A2.1.15</t>
  </si>
  <si>
    <t>A2.1.16</t>
  </si>
  <si>
    <t>A2.1.17</t>
  </si>
  <si>
    <t>A2.1.18</t>
  </si>
  <si>
    <t>A2.1.19</t>
  </si>
  <si>
    <t>A2.1.20</t>
  </si>
  <si>
    <t>A2.1.21</t>
  </si>
  <si>
    <t>A2.1.22</t>
  </si>
  <si>
    <t>A2.1.23</t>
  </si>
  <si>
    <t>A2.1.24</t>
  </si>
  <si>
    <t>A2.1.25</t>
  </si>
  <si>
    <t>Nxitja e invstitorëve për zonen turistike të Sharrit dhe Bjeshkeve të Nemuna</t>
  </si>
  <si>
    <t>Koncept Dokumenti i kornizes ligjore për investime strategjike</t>
  </si>
  <si>
    <t xml:space="preserve">Trajtimi i ligjit për investime strategjike, (vazhdohet mandati apo rishikohet) </t>
  </si>
  <si>
    <t xml:space="preserve">Ligji per investime strategjike i trajtuar </t>
  </si>
  <si>
    <t xml:space="preserve">Ligji për Zonat ekonomike </t>
  </si>
  <si>
    <t>M08</t>
  </si>
  <si>
    <t xml:space="preserve">Miratimi i  Ligjit per Zonat ekonomike </t>
  </si>
  <si>
    <t>Ligji për Zonat Ekonomike i miratuar</t>
  </si>
  <si>
    <t>1.Vazhdimi i ndertimit te infastruktures fizike te kater zonave ekonomike (Suhareke, Viti, Vushtri dhe Lipjan)</t>
  </si>
  <si>
    <t xml:space="preserve">1. Zhvillimi i zonave ekonomike (industriale) </t>
  </si>
  <si>
    <t xml:space="preserve">1. Qendrat inovative te themeluara, në vecanti inkubator biznesi në sektorin e shërbimeve
2. Zonat ekonomike te Suharekes, Vities, dhe Vushtrries te ndertuara  </t>
  </si>
  <si>
    <t xml:space="preserve"> Zonat e reja te themeluara</t>
  </si>
  <si>
    <t>1,400,000.00 euro</t>
  </si>
  <si>
    <t xml:space="preserve">Miratimi i struktures organizative të KIESA </t>
  </si>
  <si>
    <t>Struktura e miratuar që siguron ri-dizajnimin e skemave mbeshtetese per bizneset dhe ofrimin e sherbimeve ‘after-care’ (krijohet njesia për këto shërbime)</t>
  </si>
  <si>
    <t>MTI, MPBAP,  ZKM</t>
  </si>
  <si>
    <t>Kapitulli 20</t>
  </si>
  <si>
    <t>Krijimi i Fondit për Inovacion dhe Ndërmarrësi në TIK</t>
  </si>
  <si>
    <t>1.Analiza dhe hartimi i draftit fillestar të Koncept Dokumentit;
2.Konsultimi paraprak ndërministror;
3.Konsultimi publik;
4.Miratimi në Qeveri.</t>
  </si>
  <si>
    <t>1.Hartimi dhe miratimi i kornizës ligjore</t>
  </si>
  <si>
    <t>1.Zbatimi i Fondit për Inovacion dhe Ndërmarrësi në TIK</t>
  </si>
  <si>
    <t>Koncept Dokumenti i finalizuar dhe miratuar</t>
  </si>
  <si>
    <t>Korniza ligjore e miratuar</t>
  </si>
  <si>
    <t>Fondi për Inovacion dhe Ndërmarrësi në TIK i funksionalizuar</t>
  </si>
  <si>
    <t>5, 000,000 BRK</t>
  </si>
  <si>
    <t>ZKM,  MFT, ARKEP, ASHI, STIKK, etj.</t>
  </si>
  <si>
    <t>3. Zhvillimi Ekonoimik
3.4. Teknologjia e informimit dhe komunikimit (TIK)</t>
  </si>
  <si>
    <t>Masa 30, aktiviteti 2</t>
  </si>
  <si>
    <t xml:space="preserve">Miratimi i Ligjit të Turizmit </t>
  </si>
  <si>
    <t>Miratimi i Ligjit të Turizmit</t>
  </si>
  <si>
    <t xml:space="preserve">Hartimi i Ligjit per Turizem i miratuar    </t>
  </si>
  <si>
    <t>Kosto administrative/donator</t>
  </si>
  <si>
    <t>Hartimi i Strategjise së Turizimit</t>
  </si>
  <si>
    <t xml:space="preserve">1.Vazhdimi i hartimit dhe finalizimi i Strategjisë; 
2. Miratimi i Strategjisë së turizmit </t>
  </si>
  <si>
    <t xml:space="preserve">Strategjia e miratuar </t>
  </si>
  <si>
    <t>Mbikqyrja në sektorin e sigurisë së produkteve</t>
  </si>
  <si>
    <t>Inspektimet vazhdojnë</t>
  </si>
  <si>
    <t>550  Inspektime te realizuara në sektorin e sigurisë;</t>
  </si>
  <si>
    <t>MKRS, Gjykatat, Prokuroria, Doganat e Kosovës, Policia</t>
  </si>
  <si>
    <t>Masa 8</t>
  </si>
  <si>
    <t>Mbikqyrja në sektorin e tregtisë së naftës dhe derivateve të naftës</t>
  </si>
  <si>
    <t>900  inspektime të realizuara në sektorin e tregtisë së naftës dhe derivateve të naftës;</t>
  </si>
  <si>
    <t>Mbikqyrja në tregun e përgjithshëm</t>
  </si>
  <si>
    <t>540  Inspektime te realizuara në tregun e përgjithshëm;</t>
  </si>
  <si>
    <t xml:space="preserve">Përmirësimi i kornizës ligjore në fushën e mbrojtjes së konsumatorit </t>
  </si>
  <si>
    <t xml:space="preserve">1. udhëzimi administrativ për mbajtjen e regjistrit mbi ankesat kolektive i miratuar;                                          </t>
  </si>
  <si>
    <t>Kosto administrative/Donatore</t>
  </si>
  <si>
    <t xml:space="preserve">Koncept dokumenti  për zgjidhjen alternative të kontesteve </t>
  </si>
  <si>
    <t>Hartimi I koncept dokumentit</t>
  </si>
  <si>
    <t>Koncept dokumenti I miratuar</t>
  </si>
  <si>
    <t>Programi për mbrojtjen e konsumatorit 2021-2025</t>
  </si>
  <si>
    <t>Hartimi I Programit per mbrojtjen e konsumatorit 2021-2025</t>
  </si>
  <si>
    <t>Programi për mbrojtjen e konsumatorit 2021-2025 i miratuar;</t>
  </si>
  <si>
    <t>3.28.3</t>
  </si>
  <si>
    <t xml:space="preserve"> Përmirësimi i kontrollit dhe sistemit të menaxhimit të të dhënave mbi qarkullimin e mallrave strategjike në tregun vendor</t>
  </si>
  <si>
    <t xml:space="preserve">B2.1 </t>
  </si>
  <si>
    <t>Krijimi i databazës për mallrat strategjike</t>
  </si>
  <si>
    <t>Databaza per mallra strategjike e krijuar dhe funksionale</t>
  </si>
  <si>
    <t>të dhënat për mallrat strategjike të përmirësuara</t>
  </si>
  <si>
    <t>Donator/ Ambasada amerikane</t>
  </si>
  <si>
    <t>MPB, MPJ, MFSK, Doganat e Kosovës</t>
  </si>
  <si>
    <t>Kapitulli 1, aktiviteti 3.2.3.</t>
  </si>
  <si>
    <t>Aktiviteteve për informimin e bizneseve në fushën e mallrave strategjike.</t>
  </si>
  <si>
    <t>Organizimi i aktiviteteve për informimin e bizneseve në fushën e mallrave strategjike</t>
  </si>
  <si>
    <t xml:space="preserve">1. 3 punetori të organizuara                                    2. 2 tryeza informative te organizuara </t>
  </si>
  <si>
    <t xml:space="preserve">më shumë kërkesa për licencim </t>
  </si>
  <si>
    <t>Kosoto administrative</t>
  </si>
  <si>
    <t xml:space="preserve">Zhvillimi i politikave tregtare me qëllim përmirësimin e bilancit tregtar </t>
  </si>
  <si>
    <t xml:space="preserve">B3.1 </t>
  </si>
  <si>
    <t>Zhvillimi i procedurave për anëtarësim në Organizatën Botërore të Tregtisë (OBT)</t>
  </si>
  <si>
    <t>Përgaditja e aplikacionit për anetaresim në OBT</t>
  </si>
  <si>
    <t>Ekzaminimi i procesit te anetaresimit</t>
  </si>
  <si>
    <t>Fillimi i procesit te negociatave</t>
  </si>
  <si>
    <t xml:space="preserve">Aplikacioni i finalizuar </t>
  </si>
  <si>
    <t>Dokumenti i perfunduar</t>
  </si>
  <si>
    <t>Koha e zhdoganimit në orë, Njësia / Orë per Import: 110 min dhe Export: 65 min, deri 2020</t>
  </si>
  <si>
    <t>MPJ, ZKM</t>
  </si>
  <si>
    <t>Negocimi i katër profesioneve (doktor i përgjithshëm, dentist, arkitekt dhe inxhinier të ndërtimtarisë) me vendet e CEFTA-së</t>
  </si>
  <si>
    <t>Mbajtja e 2 takimeve te negociatave</t>
  </si>
  <si>
    <t>Negociatat e perfunduara</t>
  </si>
  <si>
    <t>Se paku 2 takime te mbajtura</t>
  </si>
  <si>
    <t>Rritja e kontributit të shërbimeve të tregtueshme ne BPV ne 7.5% deri 2022
Shkalla e rritjes të eksportit të shërbimeve  deri ne 1.7 Miliard Euro deri ne 2022</t>
  </si>
  <si>
    <t>MASHT, MPMS, MMPH, MPJ, MSH</t>
  </si>
  <si>
    <t xml:space="preserve">Trajnimi i zyrtarëve të departamentit të tregtisë </t>
  </si>
  <si>
    <t xml:space="preserve">Se paku dy module te mbajtura. </t>
  </si>
  <si>
    <t>Se paku dy module te mbajtura</t>
  </si>
  <si>
    <t xml:space="preserve">Analiza mbi sektorët me potencial të tregtisë së shërbimeve </t>
  </si>
  <si>
    <t xml:space="preserve">1. Organizimi i takimeve me palet e interesit
</t>
  </si>
  <si>
    <t xml:space="preserve">1. Komiteti i formuar dhe i funksionalizuar.  
</t>
  </si>
  <si>
    <t>B3.5</t>
  </si>
  <si>
    <t>Hartimi i dokumentit të ri për Politika Tregtare</t>
  </si>
  <si>
    <t>1.Perditesimi dhe avancimi i dokumentit aktual për Politika Tregtare në nje dokument të ri</t>
  </si>
  <si>
    <t>Dokumenti I Politikave Tregtare i miratuar</t>
  </si>
  <si>
    <t>1, 000</t>
  </si>
  <si>
    <t>B3.6</t>
  </si>
  <si>
    <t>Themelimi i komitetit kombetar për tregti në sherbime</t>
  </si>
  <si>
    <t xml:space="preserve">Komiteti kombetar per tregti ne sherbime I themeluar </t>
  </si>
  <si>
    <t>Fuqizimi i infrastrukturës së cilësisë</t>
  </si>
  <si>
    <t>Hartimi i akteve nën ligjore në fushën e infrastrukturës së cilesisë</t>
  </si>
  <si>
    <t>Masa 15</t>
  </si>
  <si>
    <t>Fuqizimi i kontrollit ligjor dhe mbikqyrjes metrologjike</t>
  </si>
  <si>
    <t>60, 000 BRK</t>
  </si>
  <si>
    <t>Neni 20,80,74</t>
  </si>
  <si>
    <t>Anëtarsimi I AMK-së në organizatat ndërkombëtare të metrologjisë</t>
  </si>
  <si>
    <t>AMK e anëtarsuar në organizmat ndërkombëtar të metrologjisë</t>
  </si>
  <si>
    <t>260, 000 BRK</t>
  </si>
  <si>
    <t>Neni 20,80,76</t>
  </si>
  <si>
    <t>Themelimi i laboratorëve të rinjë dhe akreditimi I laboratoreve ekzistues.</t>
  </si>
  <si>
    <t>560,000.00 BRK</t>
  </si>
  <si>
    <t>B4.5</t>
  </si>
  <si>
    <t>Permisimi i kornizes rregullative per metalet e cmuara</t>
  </si>
  <si>
    <t>Koncept dokumenti per metalet e cmuara</t>
  </si>
  <si>
    <t>Ligji per metalet e cmuara</t>
  </si>
  <si>
    <t xml:space="preserve">Koncept dokumenti per metalet e cmuara I miratuar </t>
  </si>
  <si>
    <t>Ligji për metalet e cmuara i miratuar</t>
  </si>
  <si>
    <t>B4.6</t>
  </si>
  <si>
    <t>Krijimi i skemes së re të akreditimit për trupat certifikues të produkteve të ndertimit</t>
  </si>
  <si>
    <t>1. Pjesmarrja ne cilesine e vezhguesve ne proceset vleresuese te akreditimit te trupave certifikues te realizuara nga trupat akreditues nderkombetare.</t>
  </si>
  <si>
    <t>Se paku një trup i akredituar</t>
  </si>
  <si>
    <t>14000 (Kosto administrative/donator)</t>
  </si>
  <si>
    <t>B4.7</t>
  </si>
  <si>
    <t>Krijimi i skemes së re të akreditimit për laboratorët mjekësor</t>
  </si>
  <si>
    <t>1. Pjesëmarrja në cilesinë e vëzhguesve në proceset vlerësuese të laboratoreve mjekësor të realizuara nga trupat akreditues nderkombetare.</t>
  </si>
  <si>
    <t>Së paku nje trup I akredituar</t>
  </si>
  <si>
    <t>14, 000 (Kosto administrative/donator)</t>
  </si>
  <si>
    <t>B4.8</t>
  </si>
  <si>
    <t>Shitja elektronike e standardeve</t>
  </si>
  <si>
    <t>Sistemi online për shitjen e standardeve,  i funksionalizuar</t>
  </si>
  <si>
    <t>Funksionalizimi i sistemit online</t>
  </si>
  <si>
    <t>1.500,00 BRK</t>
  </si>
  <si>
    <t>B4.9</t>
  </si>
  <si>
    <t xml:space="preserve">Plani i Veprimit për pjesën e pa harmonizuar </t>
  </si>
  <si>
    <t>Plani i Veprimit për fushën e pa-harmonizuar (34-36 TFEU), i miratuar</t>
  </si>
  <si>
    <t>5, 400</t>
  </si>
  <si>
    <t xml:space="preserve">MTI, MMPH
MSh
MPB
MBPZhR
AUV
ARKEP </t>
  </si>
  <si>
    <t>Kapitulli 1</t>
  </si>
  <si>
    <t>B4.10</t>
  </si>
  <si>
    <t>Rritja e numrit te standardeve te harmonizuara SK</t>
  </si>
  <si>
    <t>Numri i Standardeve te harmonizuara SK</t>
  </si>
  <si>
    <t>Numri I standardeve SK I shtuar</t>
  </si>
  <si>
    <t>11, 000,00  BRK</t>
  </si>
  <si>
    <t>B4.11</t>
  </si>
  <si>
    <t>Pergaditja per procesin e dixhitalizimit te sistemit</t>
  </si>
  <si>
    <t>Krijimi i sistemit të dixhitalizuar për akreditim</t>
  </si>
  <si>
    <t>Sistemi i akreditimit i dixhitalizuar</t>
  </si>
  <si>
    <t>Donator/
Projekti FMG</t>
  </si>
  <si>
    <t>Neni 20,80,77</t>
  </si>
  <si>
    <t>Ngritja e vetëdijes dhe kapaciteteve në fushën e pronësisë industriale</t>
  </si>
  <si>
    <t xml:space="preserve">B5.1 </t>
  </si>
  <si>
    <t xml:space="preserve">Hartimi I koncept dokumentit për fushën e pronësisë industriale </t>
  </si>
  <si>
    <t xml:space="preserve">Koncept dokumenti I miratuar </t>
  </si>
  <si>
    <t xml:space="preserve">Kosto administrative/Donator </t>
  </si>
  <si>
    <t>Rregullore për Komisionin e Ekspertëve për Produktet Bujqësore</t>
  </si>
  <si>
    <t>Rregullorja për Komisionin e Ekspertëve për Produktet Bujqësore e miratuar</t>
  </si>
  <si>
    <t>Kosto administrative / donator</t>
  </si>
  <si>
    <t>Kapitulli 7</t>
  </si>
  <si>
    <t>Ngritja e kapaciteteve në fushën e pronësisë industriale</t>
  </si>
  <si>
    <t xml:space="preserve">1. 1 trajnim i organizuar për Gjygjtar, Prokurore, dhe Policinë në fushën e pronësisë industriale                                                                         
2. 4 trajnime të organizuara për zyrtaret e API,                                          
3. 1 trajnim i mbajtur për Komisionin e Ankesave; </t>
  </si>
  <si>
    <t>Rregullorja për ristrukturimin e API-së e finalizuar</t>
  </si>
  <si>
    <t>Dogana, KGjK, KPK</t>
  </si>
  <si>
    <t>Nenet 77 dhe 78</t>
  </si>
  <si>
    <t>B5.4</t>
  </si>
  <si>
    <t>Ngritja e vetëdijes në fushën e pronësisë industriale</t>
  </si>
  <si>
    <t xml:space="preserve">Hartimi i Strategjisë së Promovimit të Pronësisë Industriale
</t>
  </si>
  <si>
    <t>6 aktivitete të organizuara për promovimin e pronësisë industriale</t>
  </si>
  <si>
    <t>B5.5</t>
  </si>
  <si>
    <t xml:space="preserve">Forcimi i koordinimit ndërinstitucional </t>
  </si>
  <si>
    <t xml:space="preserve">1. Së paku 1 raport me rekomandime nga takimet e Këshillit Shtetëror për Pronësinë Industriale, të hartuara (Shkurt);                                                                                                                                                      2. Statistikat për zbatimin e të drejtave të pronësisë intelektuale, të publikuara (Dhjetor);
</t>
  </si>
  <si>
    <t>2 raporte te përgatitura</t>
  </si>
  <si>
    <t>B5.6</t>
  </si>
  <si>
    <t>Zhvillimi i politikave Industriale</t>
  </si>
  <si>
    <t>4, 500 BRK</t>
  </si>
  <si>
    <t>Nenet 77 dhe 79</t>
  </si>
  <si>
    <t>B5.7</t>
  </si>
  <si>
    <t xml:space="preserve">Avancimi i dialogut publiko-privat (institucionet qendrore, lokale dhe sektori privat) përmes  Forumit për Zhvillimin e Politikave Industriale -“FZHPI”    </t>
  </si>
  <si>
    <t>2, 500 BRK</t>
  </si>
  <si>
    <t>B5.8</t>
  </si>
  <si>
    <t>Rritja e rezervave shteterore te mallrave</t>
  </si>
  <si>
    <t xml:space="preserve">Furnizimi me mallra (nafte, grure, barna, agroushqimore, uje te pijes etj </t>
  </si>
  <si>
    <t>294, 784.00 BRK</t>
  </si>
  <si>
    <t>294,784.00 BRK</t>
  </si>
  <si>
    <t>B5.9</t>
  </si>
  <si>
    <t>Rregullimi i Tregut të Naftës, përmirësimi i legjislacionit, sekundar.</t>
  </si>
  <si>
    <t>Krijimi i Grupit punues dhe ekspertve për hartimin e U.A për Bikarburante/ bilëngje.</t>
  </si>
  <si>
    <t>Në pajtim me planin e miratuar të punës</t>
  </si>
  <si>
    <t>///////</t>
  </si>
  <si>
    <t>MF, Doganat e Kosovës, MZHE dhe MTI</t>
  </si>
  <si>
    <t>Plani vjetor i Punës së Qeverisë për 2020</t>
  </si>
  <si>
    <t xml:space="preserve">PKZMSA,  Aktiviteti: 3.16.16.1 Kapitulli 15: Energjia </t>
  </si>
  <si>
    <t>SKZH/ 2016- 2021, Aktiviteti 8  dhe 9 masa 4 dhe 5</t>
  </si>
  <si>
    <t>B5.10</t>
  </si>
  <si>
    <t>Implementimi i ligjit per shoqerite tregtare</t>
  </si>
  <si>
    <t>Kosto Administrative/Donatore</t>
  </si>
  <si>
    <t>B11</t>
  </si>
  <si>
    <t xml:space="preserve">Promovimi I investimeve dhe rritja e qasjes së të rinjve dhe femrave në tregun e punës përmes ndërmarrësisë </t>
  </si>
  <si>
    <t>B11.1</t>
  </si>
  <si>
    <t>Promovimi i investimeve dhe përkrahja e eksporteve</t>
  </si>
  <si>
    <t>1. Organizimi i sesioneve informuese per mundesite e investimeve dhe perkrahjes se eksportit dhe promovimit te turizmit ne Kosove</t>
  </si>
  <si>
    <t>16,000.00 (Investime BRK) 704,634.00 (promovimi I eksportit BRK)</t>
  </si>
  <si>
    <t>B11.2</t>
  </si>
  <si>
    <t xml:space="preserve">Përkrahje  financiare për Organizatat Jo-Qeveritare </t>
  </si>
  <si>
    <t>20 OJQ të përkrahura.</t>
  </si>
  <si>
    <t>25 OJQ të përkrahura.</t>
  </si>
  <si>
    <t>30 OJQ të përkrahura.</t>
  </si>
  <si>
    <t>500, 000</t>
  </si>
  <si>
    <t>Ekspert të jashtëm KKI&amp;N,Universitetet,Komuna, Shoqeria Civile, komuniteti I biznesit, dhe donatoret</t>
  </si>
  <si>
    <t xml:space="preserve"> Përgatitja dhe promovimi i Projekteve Sektoriale për Investime Strategjike</t>
  </si>
  <si>
    <r>
      <rPr>
        <b/>
        <sz val="9"/>
        <color theme="1"/>
        <rFont val="Book Antiqua"/>
        <family val="1"/>
      </rPr>
      <t>1</t>
    </r>
    <r>
      <rPr>
        <sz val="9"/>
        <color theme="1"/>
        <rFont val="Book Antiqua"/>
        <family val="1"/>
      </rPr>
      <t xml:space="preserve">. Shkëmbimi i përvojave dhe krahasimi i legjislacionit me institucionet përkatëse për investime strategjike në rajon (Shqipëri,  Maqedoni Veriore, Kroaci dhe Slloveni)
</t>
    </r>
    <r>
      <rPr>
        <b/>
        <sz val="9"/>
        <color theme="1"/>
        <rFont val="Book Antiqua"/>
        <family val="1"/>
      </rPr>
      <t>2.</t>
    </r>
    <r>
      <rPr>
        <sz val="9"/>
        <color theme="1"/>
        <rFont val="Book Antiqua"/>
        <family val="1"/>
      </rPr>
      <t xml:space="preserve"> Mledhja e informatave dhe materialeve nga institucionet vendore (Komunat, Ministrit përkatëse) per Investime Strategjike;  
</t>
    </r>
    <r>
      <rPr>
        <b/>
        <sz val="9"/>
        <color theme="1"/>
        <rFont val="Book Antiqua"/>
        <family val="1"/>
      </rPr>
      <t>3.</t>
    </r>
    <r>
      <rPr>
        <sz val="9"/>
        <color theme="1"/>
        <rFont val="Book Antiqua"/>
        <family val="1"/>
      </rPr>
      <t xml:space="preserve"> Krijimi i një databaze/portali digjital 'Invest in Kosovo' me të gjitha informacionet si dhe  projekte potenciale me mundësi për investime strategjike.
</t>
    </r>
    <r>
      <rPr>
        <b/>
        <sz val="9"/>
        <color theme="1"/>
        <rFont val="Book Antiqua"/>
        <family val="1"/>
      </rPr>
      <t>4</t>
    </r>
    <r>
      <rPr>
        <sz val="9"/>
        <color theme="1"/>
        <rFont val="Book Antiqua"/>
        <family val="1"/>
      </rPr>
      <t xml:space="preserve">. Identifikimi i bizneseve/investitoreve potencial. 
</t>
    </r>
    <r>
      <rPr>
        <b/>
        <sz val="9"/>
        <color theme="1"/>
        <rFont val="Book Antiqua"/>
        <family val="1"/>
      </rPr>
      <t>5.</t>
    </r>
    <r>
      <rPr>
        <sz val="9"/>
        <color theme="1"/>
        <rFont val="Book Antiqua"/>
        <family val="1"/>
      </rPr>
      <t xml:space="preserve"> Planifkimi i projekteve sektoriale. 
</t>
    </r>
    <r>
      <rPr>
        <b/>
        <sz val="9"/>
        <color theme="1"/>
        <rFont val="Book Antiqua"/>
        <family val="1"/>
      </rPr>
      <t>6.</t>
    </r>
    <r>
      <rPr>
        <sz val="9"/>
        <color theme="1"/>
        <rFont val="Book Antiqua"/>
        <family val="1"/>
      </rPr>
      <t xml:space="preserve"> Promovimi i mundësive dhe projekteve të investimeve strategjike në forume,panaire, sesioneve informuese si dhe takime me investitorë potencial brenda dhe jashtë vendit. 
7.Pergatitja e materialeve promovuese (broshurat,fletushkat etj) per botim.</t>
    </r>
  </si>
  <si>
    <r>
      <rPr>
        <b/>
        <sz val="9"/>
        <color theme="1"/>
        <rFont val="Book Antiqua"/>
        <family val="1"/>
      </rPr>
      <t>1.</t>
    </r>
    <r>
      <rPr>
        <sz val="9"/>
        <color theme="1"/>
        <rFont val="Book Antiqua"/>
        <family val="1"/>
      </rPr>
      <t xml:space="preserve">Mirërmbajtja dhe perditësimi i të dhënave në databaze/portalin digjital.  
</t>
    </r>
    <r>
      <rPr>
        <b/>
        <sz val="9"/>
        <color theme="1"/>
        <rFont val="Book Antiqua"/>
        <family val="1"/>
      </rPr>
      <t>2</t>
    </r>
    <r>
      <rPr>
        <sz val="9"/>
        <color theme="1"/>
        <rFont val="Book Antiqua"/>
        <family val="1"/>
      </rPr>
      <t xml:space="preserve">. Monitorimi i projekteve  të investimeve strategjike 
</t>
    </r>
    <r>
      <rPr>
        <b/>
        <sz val="9"/>
        <color theme="1"/>
        <rFont val="Book Antiqua"/>
        <family val="1"/>
      </rPr>
      <t xml:space="preserve">3. </t>
    </r>
    <r>
      <rPr>
        <sz val="9"/>
        <color theme="1"/>
        <rFont val="Book Antiqua"/>
        <family val="1"/>
      </rPr>
      <t xml:space="preserve">Planifkimi dhe përgatitja e projekteve sektoriale. 
</t>
    </r>
    <r>
      <rPr>
        <b/>
        <sz val="9"/>
        <color theme="1"/>
        <rFont val="Book Antiqua"/>
        <family val="1"/>
      </rPr>
      <t>4</t>
    </r>
    <r>
      <rPr>
        <sz val="9"/>
        <color theme="1"/>
        <rFont val="Book Antiqua"/>
        <family val="1"/>
      </rPr>
      <t>.Promovimi i mundësive dhe projekteve të investimeve strategjike në forume,panaire, sesioneve informuese si dhe takime me investitorë potencial brenda dhe jashtë vendit</t>
    </r>
  </si>
  <si>
    <r>
      <rPr>
        <b/>
        <sz val="9"/>
        <color theme="1"/>
        <rFont val="Book Antiqua"/>
        <family val="1"/>
      </rPr>
      <t xml:space="preserve">1. </t>
    </r>
    <r>
      <rPr>
        <sz val="9"/>
        <color theme="1"/>
        <rFont val="Book Antiqua"/>
        <family val="1"/>
      </rPr>
      <t xml:space="preserve">Krijimi i kontakteve dhe organizimi i takimeve me instutcionet përkatëse për investime strategjike me shtetet në rajon dhe hartimi i nje dokumenti krahasues te legjislacionit per investime strategjike.
</t>
    </r>
    <r>
      <rPr>
        <b/>
        <sz val="9"/>
        <color theme="1"/>
        <rFont val="Book Antiqua"/>
        <family val="1"/>
      </rPr>
      <t xml:space="preserve">2. </t>
    </r>
    <r>
      <rPr>
        <sz val="9"/>
        <color theme="1"/>
        <rFont val="Book Antiqua"/>
        <family val="1"/>
      </rPr>
      <t xml:space="preserve">Organizimi i një punëtorie në bashkëpunim me Komunat e Kosovës dhe Institucionet përkatëse për lehtësirat, projekteve potenciale dhe  mundësite për investime strategjike; 
</t>
    </r>
    <r>
      <rPr>
        <b/>
        <sz val="9"/>
        <color theme="1"/>
        <rFont val="Book Antiqua"/>
        <family val="1"/>
      </rPr>
      <t xml:space="preserve">3. </t>
    </r>
    <r>
      <rPr>
        <sz val="9"/>
        <color theme="1"/>
        <rFont val="Book Antiqua"/>
        <family val="1"/>
      </rPr>
      <t xml:space="preserve">Publikimi i databazës/portalit digjital 'Invest in Kosovo'. 
4. Hartimi i listës së bizneseve/investitorëve potencial për investime strategjike. 
</t>
    </r>
    <r>
      <rPr>
        <b/>
        <sz val="9"/>
        <color theme="1"/>
        <rFont val="Book Antiqua"/>
        <family val="1"/>
      </rPr>
      <t>5.</t>
    </r>
    <r>
      <rPr>
        <sz val="9"/>
        <color theme="1"/>
        <rFont val="Book Antiqua"/>
        <family val="1"/>
      </rPr>
      <t xml:space="preserve"> Pjesëmarrja në panaire, forume dhe konferenca për investime strategjike. 
</t>
    </r>
    <r>
      <rPr>
        <b/>
        <sz val="9"/>
        <color theme="1"/>
        <rFont val="Book Antiqua"/>
        <family val="1"/>
      </rPr>
      <t xml:space="preserve">6. </t>
    </r>
    <r>
      <rPr>
        <sz val="9"/>
        <color theme="1"/>
        <rFont val="Book Antiqua"/>
        <family val="1"/>
      </rPr>
      <t xml:space="preserve">Botimi i materialeve promovuese për investime strategjike. </t>
    </r>
  </si>
  <si>
    <r>
      <rPr>
        <b/>
        <sz val="9"/>
        <color theme="1"/>
        <rFont val="Book Antiqua"/>
        <family val="1"/>
      </rPr>
      <t>1.</t>
    </r>
    <r>
      <rPr>
        <sz val="9"/>
        <color theme="1"/>
        <rFont val="Book Antiqua"/>
        <family val="1"/>
      </rPr>
      <t xml:space="preserve">Përditësimi I të dhënave të databazës/portalit digjital 'Invest in Kosovo'. 
</t>
    </r>
    <r>
      <rPr>
        <b/>
        <sz val="9"/>
        <color theme="1"/>
        <rFont val="Book Antiqua"/>
        <family val="1"/>
      </rPr>
      <t>2.</t>
    </r>
    <r>
      <rPr>
        <sz val="9"/>
        <color theme="1"/>
        <rFont val="Book Antiqua"/>
        <family val="1"/>
      </rPr>
      <t xml:space="preserve"> Hartimi dhe përpilimi i dokumentit me sfidat e bizneseve të huaja për të investuar në Kosovë.
</t>
    </r>
    <r>
      <rPr>
        <b/>
        <sz val="9"/>
        <color theme="1"/>
        <rFont val="Book Antiqua"/>
        <family val="1"/>
      </rPr>
      <t>3</t>
    </r>
    <r>
      <rPr>
        <sz val="9"/>
        <color theme="1"/>
        <rFont val="Book Antiqua"/>
        <family val="1"/>
      </rPr>
      <t xml:space="preserve">. Hartimi i projekteve sektorial me mundësi për investime strategjike. 
</t>
    </r>
    <r>
      <rPr>
        <b/>
        <sz val="9"/>
        <color theme="1"/>
        <rFont val="Book Antiqua"/>
        <family val="1"/>
      </rPr>
      <t>4.</t>
    </r>
    <r>
      <rPr>
        <sz val="9"/>
        <color theme="1"/>
        <rFont val="Book Antiqua"/>
        <family val="1"/>
      </rPr>
      <t xml:space="preserve"> Organizimi dhe pjesëmarrja në panaire, forume dhe konferenca për promovimin e projekteve dhe potencialeve për investime strategjike.</t>
    </r>
  </si>
  <si>
    <r>
      <rPr>
        <b/>
        <sz val="9"/>
        <color theme="1"/>
        <rFont val="Book Antiqua"/>
        <family val="1"/>
      </rPr>
      <t>1.</t>
    </r>
    <r>
      <rPr>
        <sz val="9"/>
        <color theme="1"/>
        <rFont val="Book Antiqua"/>
        <family val="1"/>
      </rPr>
      <t xml:space="preserve">Përditësimi I të dhënave të databazës/portalit digjital 'Invest in Kosovo'. 
</t>
    </r>
    <r>
      <rPr>
        <b/>
        <sz val="9"/>
        <color theme="1"/>
        <rFont val="Book Antiqua"/>
        <family val="1"/>
      </rPr>
      <t>2.</t>
    </r>
    <r>
      <rPr>
        <sz val="9"/>
        <color theme="1"/>
        <rFont val="Book Antiqua"/>
        <family val="1"/>
      </rPr>
      <t xml:space="preserve"> Raporti i monitorimit të projekteve  të investimeve strategjike 
</t>
    </r>
    <r>
      <rPr>
        <b/>
        <sz val="9"/>
        <color theme="1"/>
        <rFont val="Book Antiqua"/>
        <family val="1"/>
      </rPr>
      <t>3.</t>
    </r>
    <r>
      <rPr>
        <sz val="9"/>
        <color theme="1"/>
        <rFont val="Book Antiqua"/>
        <family val="1"/>
      </rPr>
      <t xml:space="preserve"> Hartimi i projekteve sektorial me mundësi për investime strategjike. 
</t>
    </r>
    <r>
      <rPr>
        <b/>
        <sz val="9"/>
        <color theme="1"/>
        <rFont val="Book Antiqua"/>
        <family val="1"/>
      </rPr>
      <t>4.</t>
    </r>
    <r>
      <rPr>
        <sz val="9"/>
        <color theme="1"/>
        <rFont val="Book Antiqua"/>
        <family val="1"/>
      </rPr>
      <t xml:space="preserve"> Organizimi dhe pjesëmarrja në panaire, forume dhe konferenca për promovimin e projekteve dhe potencialeve për investime strategjike.</t>
    </r>
  </si>
  <si>
    <t>Rezultatet sipas planifikimit</t>
  </si>
  <si>
    <t>210, 565</t>
  </si>
  <si>
    <t>MTI, KIESA, MPJD, Komunat e Kosovës, Ministritë e Linjës, Odat Ekonomik dhe Ambasadat e RKS-së</t>
  </si>
  <si>
    <t>Programi i Qeversië 2020-2023</t>
  </si>
  <si>
    <t>3.18. Kapitulli 17 i acquis-së:
Politikat ekonomike dhe monetare</t>
  </si>
  <si>
    <t xml:space="preserve">Ministria e Tregëtisë dhe Industrisë </t>
  </si>
  <si>
    <t>Realizimi i të drejtave në përfitime për pensionistët dhe pensionistet dhe kategoritë e dala nga lufta përmes zhvillimit të sistemit të qëndrueshëm pensional, harmonizimit të kornizës ligjore dhe ngritjes së kapaciteteve institucionale, njerëzore dhe teknologjike.</t>
  </si>
  <si>
    <t>Të gjitha skemat nga fusha e pensioneve dhe beneficionve të zbatuara</t>
  </si>
  <si>
    <t>Ministria e Bujqësisë, Pylltarisë dhe Zhvillimit Rural</t>
  </si>
  <si>
    <t>B6</t>
  </si>
  <si>
    <t>B6.1</t>
  </si>
  <si>
    <t>B6.2</t>
  </si>
  <si>
    <t>B6.3</t>
  </si>
  <si>
    <t>Përmirësimi i mëtutjeshëm i planifikimit strategjik dhe vendimmarrjes së nivelit të lartë</t>
  </si>
  <si>
    <t>1. Aktivitetet në kuadër të Grupit Drejtues për Planifikim Strategjik te zhvilluara; 2. Takimet e Komisionit për Planifikim Strategjik bazuar në kalendarin e integruar vjetor, te mbajtura</t>
  </si>
  <si>
    <t>Takimet e GDPS dhe KPS</t>
  </si>
  <si>
    <t>Vendimmarrje funksonale  në nivel të lartë sa i përket planifikimit strategjik</t>
  </si>
  <si>
    <t>Kosto Admin.</t>
  </si>
  <si>
    <t>ZKM</t>
  </si>
  <si>
    <t xml:space="preserve">4. Qeverisja, reforma institucionale dhe kohezioni shoqëror </t>
  </si>
  <si>
    <t>Nuk ka</t>
  </si>
  <si>
    <t xml:space="preserve">Nuk ka </t>
  </si>
  <si>
    <t>SPPKP 2017-2021</t>
  </si>
  <si>
    <t>Mbështetje për Ministrite e linjës lidhur me themelimin e Grupeve të Menaxhimit Strategjik</t>
  </si>
  <si>
    <t>Aktivitetet koordinuese per themelimin e GMS-ve</t>
  </si>
  <si>
    <t>Planifikimi strategjik ne ML i koordinuar nga GMS</t>
  </si>
  <si>
    <t>GMS te themeluara ne te gjitha ML-te</t>
  </si>
  <si>
    <t>Proces me I mire si planifikimit strategjik ne ML</t>
  </si>
  <si>
    <t xml:space="preserve">Përgatitja e Kalendarit të Integruar për Planifikim Strategjik </t>
  </si>
  <si>
    <t>Aktivitetet koordinuese për përgatitjen e kalendarit</t>
  </si>
  <si>
    <t>Zbatimi i Kalendarit</t>
  </si>
  <si>
    <t>Zbatimi i kalendarit</t>
  </si>
  <si>
    <t>Kalendari i hartuar</t>
  </si>
  <si>
    <t xml:space="preserve">Ndërlidhja e proceseve buxhetore dhe të planifikimit strategjik sipas afatave të përcaktuara </t>
  </si>
  <si>
    <t>Koordinimi  i procesit të hartimit të dokumenteve  strategjike sektoriale dhe ndersektoriale  dhe operacionale dhe sigurimi i pajtueshmërisë së tyre me prioritetet e Qeverisë</t>
  </si>
  <si>
    <t xml:space="preserve">Opinione të propozimeve të institucioneve për hartimin e dokumenteve strategjike të hartuara
</t>
  </si>
  <si>
    <t>PVDS 2020 I hartuar</t>
  </si>
  <si>
    <t>PVDS 2021 I hartuar</t>
  </si>
  <si>
    <t>PVDS 2022 I hartuar</t>
  </si>
  <si>
    <t xml:space="preserve">Planifikimi sektorial dhe ndërsektorial në pajtim me prioritetet e Qeverisë   </t>
  </si>
  <si>
    <t>Monitorimi, raportimi dhe vlerësimi i zbatimit të DS</t>
  </si>
  <si>
    <t>Raportet e hartuara lidhur me zbatimin e DS</t>
  </si>
  <si>
    <t xml:space="preserve">Zbatimi më i mirë i DS </t>
  </si>
  <si>
    <t xml:space="preserve">Ngritja  e kapaciteteve të administratës për planifikim dhe koordinim të politikave </t>
  </si>
  <si>
    <t>Trajnimet e organizuara nga IKAP</t>
  </si>
  <si>
    <t>Numri i zyrtareve te trajnuar për zhvillim dhe koordnim të politikave në kuadër te ML-ve</t>
  </si>
  <si>
    <t>Numri i zyrtareve te trajnuar për zhvillim të politikave në kuadër te ML-ve</t>
  </si>
  <si>
    <t xml:space="preserve">ML-te më të përgatitura lidhur me zhvillim dhe koordnim të politikave </t>
  </si>
  <si>
    <t>Bashkërendimi me KE në kuadër të vlerësimit të PRE dhe dialogut ministror ndërmjet BE-së dhe Ballkanit Perëndimor për reforma strukturore në kuadër të PRE</t>
  </si>
  <si>
    <t>1. PRE 2020-22 i hartuar dhe miratuar; 2. Raporti për monitorimin e zbatimit të masave të reformave strukturore në kuadër të PRE-së, I hartuar</t>
  </si>
  <si>
    <t>1. PRE 2021-23 i hartuar dhe miratuar; 2. Raporti për monitorimin e zbatimit të masave të reformave strukturore në kuadër të PRE-së, I hartuar</t>
  </si>
  <si>
    <t>1. PRE 2022-24 i hartuar dhe miratuar; 2. Raporti për monitorimin e zbatimit të masave të reformave strukturore në kuadër të PRE-së, I hartuar</t>
  </si>
  <si>
    <t>PRE i  hartuar në pajtim me prioritetet e  Qeverisë</t>
  </si>
  <si>
    <t>ZKM/ MF/ML</t>
  </si>
  <si>
    <t xml:space="preserve">PRE </t>
  </si>
  <si>
    <t>Hartimi i Platformës së Specializimit të Mençur</t>
  </si>
  <si>
    <t xml:space="preserve">Organizimi i   takimeve të Platformes së  SM </t>
  </si>
  <si>
    <t xml:space="preserve">Organizimi i takimeve të Platformes së  SM </t>
  </si>
  <si>
    <t>Analiza për SM e hartuar</t>
  </si>
  <si>
    <t>Platforma e SM e hartuar dhe mirautuar në Qeveri</t>
  </si>
  <si>
    <t>Strategjia e Specializimit te Mencur e hartuar</t>
  </si>
  <si>
    <t>ZKM/ ML-te</t>
  </si>
  <si>
    <t>Shtylla 1 - Kapitali Njerezor</t>
  </si>
  <si>
    <t>Kapitulli 25 - Arsimi dhe Shkenca</t>
  </si>
  <si>
    <t>Fusha prioritare 4.  Hulumtimi, zhvillimi dhe inovacioni dhe ekonomia digjitale</t>
  </si>
  <si>
    <t xml:space="preserve">Integrimi i SDG-ve në dokumemente strategjike sektoriale </t>
  </si>
  <si>
    <t xml:space="preserve">Aktivitetet koordinuese me ML-të dhe UNKT lidhur me SDG </t>
  </si>
  <si>
    <t xml:space="preserve">SDG-te të inkorporuara në  dokumentet strategjike sektoriale dhe ndersektoriale </t>
  </si>
  <si>
    <t>Objektivat e Zhvillimikt te Qendrueshem te inkorporuara ne dokumente strategjike</t>
  </si>
  <si>
    <t xml:space="preserve"> Përmirësimi i procesit per zhvillimin dhe monitorimin  e politikave dhe ngritja e kapaciteteve</t>
  </si>
  <si>
    <t>Trajnimi i zyrtareve përkatës mbi zhvillimin e politikave dhe Vlerësimin e Ndikimit</t>
  </si>
  <si>
    <t xml:space="preserve">1.  Programi vjetor i trajnimit i krijuar dhe miratuar nga Drejtori i SKQ, 
TM1 2020: 
3 trajnime
TM2 2020: 
3 trajnime
TM3 2020: 
3 trajnime
TM4 2020: 
3 trajnime
</t>
  </si>
  <si>
    <t xml:space="preserve">1.  Programi vjetor i trajnimit i krijuar dhe miratuar nga Drejtori i SKQ, 
TM1 2021: 
3 trajnime
TM2 2021: 
3 trajnime
TM3 2021: 
3 trajnime
TM4 2021: 
3 trajnime
</t>
  </si>
  <si>
    <t xml:space="preserve">1.  Programi vjetor i trajnimit i krijuar dhe miratuar nga Drejtori i SKQ, 
TM1 2022: 
3 trajnime
TM2 2022: 
3 trajnime
TM3 2022: 
3 trajnime
TM4 2022: 
3 trajnime
</t>
  </si>
  <si>
    <t>12 trajnime per Udhezuesin, te mbajtura</t>
  </si>
  <si>
    <t>% e trajnimeve te mbajtura</t>
  </si>
  <si>
    <t>12000
Buxheti I Kosovës
SIDA</t>
  </si>
  <si>
    <t>SKQ/ZKM</t>
  </si>
  <si>
    <t>Strategjia për Rregullim më të Mirë</t>
  </si>
  <si>
    <t xml:space="preserve">Trajnimi i Trajnerëve për Modelin e Kostimit Standard </t>
  </si>
  <si>
    <t>TM1: Aplikacionet e perfunduara
TM3: Fillimi I trajnimeve
TM4: Certifikimi i trajnereve</t>
  </si>
  <si>
    <t>20 ToT te certifikuar</t>
  </si>
  <si>
    <t xml:space="preserve">
Buxheti I Kosovës
SIDA</t>
  </si>
  <si>
    <t>SKQ/ZKM/SIDA</t>
  </si>
  <si>
    <t>Ofrimi i trajnimeve për MSK nga trajnuesit e certifikuar</t>
  </si>
  <si>
    <t xml:space="preserve">TM1 2020: 1 trajnim
TM2 2020: 2 trajnime
TM3 2020: 2 trajnime
TM4 2020: 1 trajnim
</t>
  </si>
  <si>
    <t xml:space="preserve">60 zyrtar te trajnuar
</t>
  </si>
  <si>
    <t>…..
Buxheti I Kosovës
SIDA</t>
  </si>
  <si>
    <t xml:space="preserve">Vlerësimi i përdorimit të matjeve të MSK-së </t>
  </si>
  <si>
    <t>Raporti i shqyrtimit te hartimit te Koncept Dokumenteve, I pergatitur</t>
  </si>
  <si>
    <t>…..</t>
  </si>
  <si>
    <t xml:space="preserve"> Hartimi I kurrikulave te trajnimit ne zhvillimin e politikave sipas standardeve te IKAP </t>
  </si>
  <si>
    <t>1. Pergatitja e Kurrikules per trajnime te pergjithshme per udhezeuesin
2.Pergatitja e kurrikules per trajnime specifike per udhezuesin
3. Pergatitja e kurrikules per trajnimin e MSK
4. Pergatitja e kurrikules per mjetin e 15-te</t>
  </si>
  <si>
    <t>4 kurrikulat e miratuara nga IKAP</t>
  </si>
  <si>
    <t>B 2.6</t>
  </si>
  <si>
    <t>Zbatimi i Agjendës për Reforma Evropiane dhe PKZMSA përmes koordinimit dhe monitorimit të obligimeve të ZKM</t>
  </si>
  <si>
    <t>1.  Procesi transparent, të bazuar në merita dhe jopolitik të përzgjedhjes, në harmoni me ligjin, për të gjitha institucionet e pavarura, agjencitë dhe organet rregullatorë, si dhe në kompanitë publike, I sigurar
2. Zbatimi i obligimve e  dala nga Nën Komiteti per DLS 2019
3.  Pregatija e Raportit Final per Keshillin Stabilizm Associim de Komitetin per Stablizim Associm 
4. Hartimi i dy Raporteve (Inputit) për Raportin vjetor të KE-së për Kosovën, të hartuar
5. Kater (4) raporte periodike (tremujore) për zbatimin e PKZMSA dhe ERA , të hartuara</t>
  </si>
  <si>
    <t>Kosto operative</t>
  </si>
  <si>
    <t>1. Kuvendi
AKI
ZKM
MPB
MPJ
MD
MF
2. Ambasada Angleze 
3. KE, MIE
4. MPJ, MIE
5. MIE
6. MIE, instituionet jetra rerlevatnte</t>
  </si>
  <si>
    <t>Zhvillimi i bazës  së  të dhënave për Vlerësimin e Ndikimit</t>
  </si>
  <si>
    <t>1. Venia ne funksion e bazes se te dhenave per VN                                   2. Databaza ne funksion</t>
  </si>
  <si>
    <t>Databaza e perditesuar</t>
  </si>
  <si>
    <t xml:space="preserve"> Koordinimi, hartimi i legjislacionit, shqyrtimi i akteve ligjore dhe nënligjore të propozuara nga ministritë e linjës dhe ZKM-ja</t>
  </si>
  <si>
    <t>Koordinimi dhe Monitorimi i Programit Legjislativ</t>
  </si>
  <si>
    <t>Numri I Projektligjeve të miratuara nga Qeveria e Repubikës së Kosovës</t>
  </si>
  <si>
    <t>ZKM, Ministrit e linjes</t>
  </si>
  <si>
    <t xml:space="preserve">Monitorimi i akteve nënligjore të miratuara </t>
  </si>
  <si>
    <t>Numri I Akteve nënligjore të miratuara nga Qeveria</t>
  </si>
  <si>
    <t>Numri I Akteve nënligjore të miratuara nga Qeveri</t>
  </si>
  <si>
    <t>Kosto Administrati</t>
  </si>
  <si>
    <t>Projektligjet e miratuara sponzorizues i të cilave është ZKM-ja</t>
  </si>
  <si>
    <t>Numri I Projektligjeve sponzorizues I të cilave është Zyra e Kryeministrit të miratuara nga Qeveria e Repubikës së Kosovës</t>
  </si>
  <si>
    <t>Aktet nënligjore të miratuara sponzorizues i të cilave është ZKM-ja</t>
  </si>
  <si>
    <t>Numri I akteve nënligjore  sponzorizues I të cilave është Zyra e Kryeministrit të miratuara nga Qeveria e Repubikës së Kosovës</t>
  </si>
  <si>
    <t>Hartimi i Projektligjit për ndryshimin dhe plotësimin e Ligjit nr. 03/L-178 për Klasifikimin e Informacioneve dhe verifikimin e sigurisë</t>
  </si>
  <si>
    <t>1.Takimet e grupit punues
2.Konsultimi paraprak 3.Konsultimi Publik</t>
  </si>
  <si>
    <t>Projektligji për ndryshimin dhe plotësimin e Ligjit nr. 03/L-178 për Klasifikimin e Informacioneve dhe verifikimin e sigurisë, i miratuar</t>
  </si>
  <si>
    <t>Kuvendi, ZKM, MPB,MPJ, MD, MF, Ambasada Britaneze,KE, institucionet tjera relevante</t>
  </si>
  <si>
    <t>Programi i Qeverisë/Programi Legjislativ</t>
  </si>
  <si>
    <t>PKZMSA kap 23</t>
  </si>
  <si>
    <t>Prioritetet Kyce të Agjendes Evropiane</t>
  </si>
  <si>
    <t>Strategjia për Rregullim më të Mirë 2.0 për Kosovën</t>
  </si>
  <si>
    <t>Hartimi i Projektligjit për Qeverinë e Republikës së Kosovës</t>
  </si>
  <si>
    <t>Projektligji për Qeverinë e Republikës së Kosovës I miratuar</t>
  </si>
  <si>
    <t>ZL/ZKM, MF,MIE</t>
  </si>
  <si>
    <t>B3.7</t>
  </si>
  <si>
    <t>Hartimi i Projektligjit për Aktet Juridike</t>
  </si>
  <si>
    <t>Projektligji për Aktet Juridike imiratuar</t>
  </si>
  <si>
    <t>ZL/ZKM, MF, MIE</t>
  </si>
  <si>
    <t>Programi i Qeverisë/ Programi Legjilativ</t>
  </si>
  <si>
    <t>B3.8</t>
  </si>
  <si>
    <t>Hartimi i Projektligjit për ndryshimin dhe plotësimin e Ligjit për Lirinë fetare në Kosovë</t>
  </si>
  <si>
    <t>Projektligji për ndryshimin dhe plotësimin e ligjit Nr.02/L-31 për Lirinë fetare në Kosovë I miratuar</t>
  </si>
  <si>
    <t>B3.9</t>
  </si>
  <si>
    <t xml:space="preserve">Hartimi i Projektligjit për plotësimin dhe ndryshimin e Ligjit për Agjencinë Kosovare për Krahasim dhe Verifikim të Pronës </t>
  </si>
  <si>
    <t>Projektligji për plotësimin dhe ndryshimin e ligjit Nr.05/L-010 për Agjensinë Kosovare për Krahasim dhe Verifikim të Pronë I miratuar</t>
  </si>
  <si>
    <t>B3.10</t>
  </si>
  <si>
    <t>Rishikimi dhe hartimi I Rregullores se Punes se Qeverise</t>
  </si>
  <si>
    <t>1.Takimet e grupit punues            2.Konsultimi paraprak 3.Konsultimi Publik</t>
  </si>
  <si>
    <t>Rregullorja e Punës së Qeverisë e aprovuar</t>
  </si>
  <si>
    <t>Kosto Administrativ</t>
  </si>
  <si>
    <t>ZL/ZKM, MF,,SIDA, SIGMA</t>
  </si>
  <si>
    <t>Strategji për Rregullim më të Mirë 2.0 për Kosovën 2017-2021</t>
  </si>
  <si>
    <t>B3.11</t>
  </si>
  <si>
    <t xml:space="preserve">Hartimi i Projektrregullores  për rregullat dhe procedurat për bordet e licencimit </t>
  </si>
  <si>
    <t>1.Takimet e grupit punues           2.Konsultimi paraprak 3.Konsultimi Publik</t>
  </si>
  <si>
    <t>PROJEKTRREGULLORE QRK  NR. XX/2019 PËR RREGULLAT DHE PROCEDURAT PËR BORDET E LICENCIMIT</t>
  </si>
  <si>
    <t>Hartimi I Projekt Udhëzimit Administrativ (QRK) Nr. XX/2020 për shpenzimet e telefonisë fikse dhe telefonisë mobile në Qeverinë e Republikës së Kosovës</t>
  </si>
  <si>
    <t xml:space="preserve"> Projekt Udhëzim Administrativ (QRK) Nr. XX/2020 për shpenzimet e telefonisë fikse dhe telefonisë mobile në Qeverinë e Republikës së Kosovës I aprovuar</t>
  </si>
  <si>
    <t>ZL/ZKM, MF, MPB ASHI</t>
  </si>
  <si>
    <t>B3.12</t>
  </si>
  <si>
    <t>Hartimi i Projekt rregullores (QRK) - nr. Xx/2019 për ndryshimin dhe plotësimin e rregullores (QRK) - nr.21/2015 për procedurat dhe kriteret për lëshimin e certifikatave shtetasve të republikës së kosovës të cilët kanë marrë diploma nga universiteti i Mitrovicës së Veriut, për qëllim të aplikimit për vende pune dhe për marrjen e licencave dhe provimeve profesionale në institucionet publike</t>
  </si>
  <si>
    <t xml:space="preserve"> 1.Takimet e grupit punues
2.Konsultimi paraprak 3.Konsultimi Publik</t>
  </si>
  <si>
    <t>Projekt rregullore (qrk) - nr. Xx/2019 për ndryshimin dhe plotësimin e rregullores (QRK) - nr.21/2015 për procedurat dhe kriteret për lëshimin e certifikatave shtetasve të republikës së kosovës të cilët kanë marrë diploma nga universiteti i mitrovicës së veriut, për qëllim të aplikimit për vende pune dhe për marrjen e licencave dhe provimeve profesionale në institucionet publike e aprovuar</t>
  </si>
  <si>
    <t>ZL/ZKM, MF,  MASHT</t>
  </si>
  <si>
    <t>B3.13</t>
  </si>
  <si>
    <t>Hartimi I  Projekt Udhëzimit Administrativ (QRK) Nr. XX/2020 për përdorimin e automjeteve të Qeverisë së Republikës së Kosovës</t>
  </si>
  <si>
    <t>1.Takimet e grupit punues 2.Konsultimi paraprak 3.Konsultimi Publik</t>
  </si>
  <si>
    <t>Projekt Udhëzim Administrativ (QRK) Nr. XX/2020 për përdorimin e automjeteve të Qeverisë së Republikës së Kosovës I aprovuar</t>
  </si>
  <si>
    <t>ZL/ZKM, MF,  MPB ASHI</t>
  </si>
  <si>
    <t>B3.14</t>
  </si>
  <si>
    <t>Hartimi I Projekt Rregullores për plotësimin dhe ndryshimin e  Rregullores Nr. 16/2013 për strukturën organizative të Zyrës së Kryeministrit e ndryshuar dhe plotësuar me Rregulloren Nr. 02/2017, Rregulloren Nr. 08/2018 dhe Rregulloren Nr. 02/2019</t>
  </si>
  <si>
    <t>1. Takimet e grupit punues2.Konsultimi paraprak 3.Konsultimi Publik</t>
  </si>
  <si>
    <t>Projekt Rregullorja për plotësimin dhe ndryshimin e  Rregullores Nr. 16/2013 për strukturën organizative të Zyrës së Kryeministrit e ndryshuar dhe plotësuar me Rregulloren Nr. 02/2017, Rregulloren Nr. 08/2018 dhe Rregulloren Nr. 02/2019 e parovuar</t>
  </si>
  <si>
    <t>ZKM/MF</t>
  </si>
  <si>
    <t>Numri i Vleresimeve Ex-post të miratuara</t>
  </si>
  <si>
    <t>Numri i vleresimeve Ex-post të miratuara I miratuar</t>
  </si>
  <si>
    <t>ZL/ZKM, Minstrit e li njes</t>
  </si>
  <si>
    <t>Perditesimi i Regjistrit Qendror i Lejeve dhe Licencave</t>
  </si>
  <si>
    <t>1. Pranimi i kërkesës nga institucionet e linjës për përfshirje të lejes ose licencës së re në Regjistrin Qëndror të Lejeve dhe Licenca;                         2. Përfshirja e lejes ose licencës në Regjistrin Qëndror të Lejeve dhe Licenca;</t>
  </si>
  <si>
    <t>Numri I leje dhe licencave të reja të përfshira në Regjistrin Qëndror për leje dhe Licenca</t>
  </si>
  <si>
    <t xml:space="preserve"> Transparenca dhe Llogaridhënia</t>
  </si>
  <si>
    <t>B 5.1</t>
  </si>
  <si>
    <t>Koordinimi i aktiviteteve të komunikimit qeveritar me publikun në Qeverinë e Republikës së Kosovës</t>
  </si>
  <si>
    <t>1.Organizimi i takimeve  te rregullta te Trupit Koordinues per Komunikimin Qeveritar me Publikun
2. Monitorimi I zbatimit te planeve te komunikimit 
3. Pergatitja e planit javor te ngjarjeve</t>
  </si>
  <si>
    <t>Se paku 10 takime te Trupit Koordinues per Komunikimin Qeveritar me Publikun, te mbajtura</t>
  </si>
  <si>
    <t>Pa kosto buxhetore</t>
  </si>
  <si>
    <t>ZKP/ZKM dhe Zyrat e Komunimit të Ministrive</t>
  </si>
  <si>
    <t>B 5.2</t>
  </si>
  <si>
    <t>Ngritja e kapaciteteve per komunikimin e politikave</t>
  </si>
  <si>
    <t>1.  Identifikimi I zyrtareve per trajnim
2.Organizimi I trajnimeve</t>
  </si>
  <si>
    <t>1. Identifikimi I zyrareve per trajnim
2.Organizimi I trajnimeve</t>
  </si>
  <si>
    <t xml:space="preserve">1. Mbajtja e 6 trajnimeve per komunikim te politikave
2. 80 zyrtare te trajnuar per komunikim te politikave </t>
  </si>
  <si>
    <t>Mbajtja e trajnimeve per komunikimin digjital</t>
  </si>
  <si>
    <t>Mbështetje financiare nga projektet e ndryshme, IKAP, SIDA, OSBE, GIZ, etj</t>
  </si>
  <si>
    <t>Mbështetje financiare nga projektet e ndryshme, IKAP, OSBE, GIZ, etj</t>
  </si>
  <si>
    <t>ZKP/ZKM dhe Zyrat e Komunikimit të Ministrive</t>
  </si>
  <si>
    <t>Strategjia për Rregullim me te Mire</t>
  </si>
  <si>
    <t>B 5.3</t>
  </si>
  <si>
    <t>Ristrukturimi I Zyres per Komunikim me Publikun</t>
  </si>
  <si>
    <t>1.Perfshirja e strukurures se re organizative te ZKP-se ne Rregulloren e re per Strukturen Organizative te Zyres se Kryeministrit
2. Pergatitja e termave te references per pozitat e reja ne ZKP/ZKM
3. Rekrutimi I stafit</t>
  </si>
  <si>
    <t>Permiresimi i zbatimit te funksioneve te ZKP/ZKM te parapara me Rregulloren per Sherbimin e Komunikimit Qeveritar me Publikun</t>
  </si>
  <si>
    <t>Rregullorja per Sherbimin e Komunikimit Qeveritar me Publikun, e zbatuar</t>
  </si>
  <si>
    <t xml:space="preserve">24,768 euro per stafin e rekrutuar (paga dhe meditje) </t>
  </si>
  <si>
    <t>29,332 euro per stafin e rekrutuar (paga dhe meditje)</t>
  </si>
  <si>
    <t>29,468 euro per stafin e rekrutuar (paga dhe meditje)</t>
  </si>
  <si>
    <t>ZKP/ZKM</t>
  </si>
  <si>
    <t>B 5.4</t>
  </si>
  <si>
    <t>1. Trajtimi i kërkesave për qasje ne dokumente publike në Zyrën e Kryeministrit;</t>
  </si>
  <si>
    <t xml:space="preserve">1. Organizimi i 3 sesioneve informuese per zbatimin e Ligjit te ri per Qasje ne Dokumentet Publike 
2.Shqyrtimi I kerkesave </t>
  </si>
  <si>
    <t xml:space="preserve">Shqyrtimi I kerkesave </t>
  </si>
  <si>
    <t>1. Tri sesione informuese per Ligjin per Qasje ne Dokumentet Publike te mbajtura 
2.Raportet periodike për realizimin e kërkesave për qasje në dokumente publike, te hartuara</t>
  </si>
  <si>
    <t>Raportet për realizimin e kërkesave për qasje në dokumente publike, te hartuara</t>
  </si>
  <si>
    <t xml:space="preserve">Të drejtat e njeriut </t>
  </si>
  <si>
    <t>Monitorimi i zbatimit të rekomandimeve Avokatit te Popullit</t>
  </si>
  <si>
    <t>Takimet e rregullta me GP</t>
  </si>
  <si>
    <t xml:space="preserve">Raporti për monitorimin e zbatimit të rekomandimeve të avokatit të popullit </t>
  </si>
  <si>
    <t xml:space="preserve">Zyra për Qeverisje të Mirë/Zyra e Kryeministrit, Ministritë e Linjës,IAP </t>
  </si>
  <si>
    <t xml:space="preserve">4. Qeverisja, reforma institucionale dhe kohezioni shoqëror
Pika 4.6. Promovimi i barazisë shoqërore 
</t>
  </si>
  <si>
    <t xml:space="preserve">Qeverisja e Mirë dhe Sundimi i ligjit </t>
  </si>
  <si>
    <t xml:space="preserve">Blloku 1, kapitujt 23 dhe 24 </t>
  </si>
  <si>
    <t>Qeverisja e Mirë dhe Sundimi i Ligjit, 3</t>
  </si>
  <si>
    <t>Masa #8; Masa #20</t>
  </si>
  <si>
    <t xml:space="preserve">Plani i veprimit për zbatimin e ligjit kundër diskriminimit </t>
  </si>
  <si>
    <t xml:space="preserve">Avancimi i kornizës së politikave për mbrojtjen dhe zbatimin e të drejtave të njeriut </t>
  </si>
  <si>
    <t xml:space="preserve">Takimet e rregullta të ekipit të punës </t>
  </si>
  <si>
    <t>Strategjia dhe Plani I Veprimit për të Drejtat e Njeriut (2020-2024)e miratuar nga Qeveria</t>
  </si>
  <si>
    <t>Avancimi I zbatimit të kornizës ligjore dhe të politikave në fushën e të drejtave të njeriut</t>
  </si>
  <si>
    <t>Blloku 1, kapitujt 23 dhe 24 ,</t>
  </si>
  <si>
    <t>Blloku 1, kapitujt 23 dhe 24 ,Pika 3.12</t>
  </si>
  <si>
    <t>B7</t>
  </si>
  <si>
    <t xml:space="preserve">Të Drejtat e Fëmijëve  </t>
  </si>
  <si>
    <t>B7.1</t>
  </si>
  <si>
    <t xml:space="preserve">Programi për zbatim të Ligjit për Mbrojtjen e Femijes </t>
  </si>
  <si>
    <t xml:space="preserve">Programi i hartuar </t>
  </si>
  <si>
    <t xml:space="preserve">UA qe derivojne nga Ligji per mbrojtjen e femijes, te hartuar </t>
  </si>
  <si>
    <t>Qytetaret kane njohurite e duhura per mbrojtjen e femijes</t>
  </si>
  <si>
    <t xml:space="preserve">Femijeve pa dallim iu ofrohen shance te barabarta ne jete </t>
  </si>
  <si>
    <t xml:space="preserve">Zyra per Qeverisje te Mire/Zyra e Kryeministrit </t>
  </si>
  <si>
    <t>Qeverisja e Mirë dhe Sundimi i Ligjit</t>
  </si>
  <si>
    <t xml:space="preserve">Konventa për të Drejtat e fëmijës;Ligji per Mbrojtjen e Femijes; QKR(21/2013) Protokolli për parandalimin e dhunës në institucionet e arsimit parauniversitar; Qëllimet e Zhvillimit të Qëndrueshme (SDG); </t>
  </si>
  <si>
    <t>B7.2</t>
  </si>
  <si>
    <t>Avancimi i monitorimit të të drejtave të fëmijës</t>
  </si>
  <si>
    <t xml:space="preserve">Integrimi I sisitemit te monitorimit te te drejtave te femijeve  </t>
  </si>
  <si>
    <t xml:space="preserve">Sisitemi i monitorimit te te drejtave te femijeve, funksional </t>
  </si>
  <si>
    <t>Zyra per Qeverisje te Mire/Zyra e Kryeministrit</t>
  </si>
  <si>
    <t xml:space="preserve">Strategjia dhe Planit i Veprimit për të Drejtat e Fëmijëve 2019-2023; Vendimi i Qeverisë nr. 05/117; Vendimi i Qeverisë nr. 03/35;  Qëllimet e Zhvillimit të Qëndrueshme (SDG); </t>
  </si>
  <si>
    <t>B8</t>
  </si>
  <si>
    <t>Te Drejtat e Personave me Aftësi Të Kufizuar</t>
  </si>
  <si>
    <t>B8.1</t>
  </si>
  <si>
    <t>B8.2</t>
  </si>
  <si>
    <t>B9</t>
  </si>
  <si>
    <t>Avancimi  dhe mbrotje e te drejtave te   komunitetit LGBTI</t>
  </si>
  <si>
    <t>B9.1</t>
  </si>
  <si>
    <t>Kordinimi dhe bashkpunimi me  me shoqerinë civile - organizatat e komunitetit LGBTI rreth zbatimit të palnit te punes per grupin keshilledhens dhe kordinues per te drejtat e komunitetit LGBTI</t>
  </si>
  <si>
    <t>Koordinimi i takimeve me grupin Këshilldhënës  dhe Koordinues për të drejtat e komunitetit LGBTI</t>
  </si>
  <si>
    <t>Takimet e rregullta te realizuar dhe raportet rrethe zbatimit te planit te punes se grupit keshilledhens dhe kordiunes per LGBTI</t>
  </si>
  <si>
    <t>Zyra për Qeverisje të Mirë/Zyra e Kryeministrit, OJQ-të</t>
  </si>
  <si>
    <t>B9.2</t>
  </si>
  <si>
    <t xml:space="preserve">Bashjpunimi rajonal  per te drejtat e komuniteti LGBTI- Pjesemarrja vjetore ne  rrjetin  e  Qeverive Qendrorë për LGBTI në Evropë. </t>
  </si>
  <si>
    <t xml:space="preserve">Pjesemarrja  aktvie  ne  rrjetin  e  Qeverive Qendrorë për LGBTI në Evropë. </t>
  </si>
  <si>
    <t>shkembimi I praktikave te mira me qeverite e vendeve te Rajonit dhe te BE-se si dhe prezentimi I progresit dhe sfidave ne afancimin e te drejtave te komunitetit LGBTI</t>
  </si>
  <si>
    <t>Zyra për Qeverisje të Mirë/Zyra e Kryeministrit</t>
  </si>
  <si>
    <t>B10</t>
  </si>
  <si>
    <t>Të drejtat e minoriteteve</t>
  </si>
  <si>
    <t>B10.1</t>
  </si>
  <si>
    <t>Monitorimi I Strategjisë dhe Planit të Veprimit për përfshirjen e komuniteteve rom dhe ashkali në shoqërinë kosovare 2017-2021</t>
  </si>
  <si>
    <t>Takime me zyrtaret kontaktues në nivelin qendror dhe lokal.</t>
  </si>
  <si>
    <t xml:space="preserve">Raporti vjetor I hartuar dhe publikuar per zbatimin e Strategjisë dhe Planit të veprimit për përfshirjen e komuniteteve rom dhe ashkali në shoqërinë kosovare  </t>
  </si>
  <si>
    <t>2.  Sundimi i Ligjit,2.1 Të drejtat e njeriut, barazia gjinore dhe komunitetet</t>
  </si>
  <si>
    <t xml:space="preserve"> Strategjisë dhe Plani i Veprimit për përfshirjen e komuniteteve rom dhe ashkali në shoqërinë kosovare 2017-2021</t>
  </si>
  <si>
    <t>B10.2</t>
  </si>
  <si>
    <t>Përmirësimi i  përfshirjes së komuniteteve rom dhe ashkali në shoqërinë kosovare 2022-2026</t>
  </si>
  <si>
    <t>Krijimi i Grupeve punues  dhe organizimi i takimeve  për hartimin e Strategjisë dhe Planit të veprimit të ri për vitin 2022-2026</t>
  </si>
  <si>
    <t xml:space="preserve">Strategjia dhe Plani i veprimit për përfshirjen e komuniteteve rom dhe ashkali në shoqerinë kosovare 2022-2026 I hartuar </t>
  </si>
  <si>
    <t>BK 1000 Euro dhe donatore</t>
  </si>
  <si>
    <t>Monitorimi I Strategjisë dhe Planit të Veprimit për përfshirjen e komuniteteve rom dhe ashkali në shoqërinë kosovare 2022-2026</t>
  </si>
  <si>
    <t xml:space="preserve">Takime me zyratret kontaktues ne nivelin qendror dhe lokal </t>
  </si>
  <si>
    <t>Raporti vjetor I hartuar dhe publikuar per zbatimin e Strategjisë dhe Planit të veprimit për përfshirjen e komuniteteve rom dhe ashkali në shoqërinë kosovare  2022-2026</t>
  </si>
  <si>
    <t xml:space="preserve">Angazhimi institucional në procesin e ndriçimit të fatit të personave të zhdukur </t>
  </si>
  <si>
    <t>Përkrahje familjeve dhe shoqatave të familjeve të personave të zhdukur</t>
  </si>
  <si>
    <t>Numri i rasteve të zgjidhura ; Numri i projekteve apo kërkesave të përkrahura</t>
  </si>
  <si>
    <t xml:space="preserve">ZKM-KQPZh; MPMS; </t>
  </si>
  <si>
    <t>Bashkëpunimi rajonal dhe obligimet ndërkombëtare</t>
  </si>
  <si>
    <t>Trajtimi i mëtutjeshëm (faza finale e Projektit) I 'rrobave dhe artefakteve'</t>
  </si>
  <si>
    <t xml:space="preserve">B1.2.1 Bartja dhe eskpozimi për në Muze; </t>
  </si>
  <si>
    <t xml:space="preserve">Numri i rasteve apo seteve të rrobave dhe artefakteve të trajtuara  </t>
  </si>
  <si>
    <t>Numri i rasteve apo seteve të rrobave dhe artefakteve të bartura nga 'hapësira aktuale' për në Muze</t>
  </si>
  <si>
    <t xml:space="preserve">ZKM-KQPZh; MD-IML </t>
  </si>
  <si>
    <t>Fillimi i kampanjës për rritje të transparencës</t>
  </si>
  <si>
    <t>B1.3.1. Promovimi i linjës telefonike dhe  'gjurmuesit të lokacioneve'</t>
  </si>
  <si>
    <t>iniciativat e realizuara; dhe informatat e siguruara dhe trajtuara si rezultat i kampanjës</t>
  </si>
  <si>
    <t xml:space="preserve">ZKM-KQPZh; </t>
  </si>
  <si>
    <t>Trajrtimi me prioritet i akteve  nënligjore që derivojnë nga legjislacioni në fuqi</t>
  </si>
  <si>
    <t xml:space="preserve">B1.4.1. Adresimi i aktit nënligjor për mbylljen e rasteve; si dhe aktet tjera nënligjore që mund të derivojnë nga legjislacioni në fuqi; </t>
  </si>
  <si>
    <t>Projekt-Rregullorja për Regjistrin Qendror - a aprovuar</t>
  </si>
  <si>
    <t xml:space="preserve">Akti nënligjor për mbylljen e rasteve - i aprovuar </t>
  </si>
  <si>
    <t xml:space="preserve">ZKM-KQPZh; dhe institucionet kompetente, nw vecanti ASHI; ASHMDHP; </t>
  </si>
  <si>
    <t>B12</t>
  </si>
  <si>
    <t xml:space="preserve"> Përhapja e vlerave dhe praktikave që promovojnë barazinë gjinore, mbrojtjen e të drejtave,  fuqizimin e rolit dhe pozitës së grave dhe vajzave ne shoqëri. </t>
  </si>
  <si>
    <t>Programi I Kosoves per Barazi Gjinore I Miratuar</t>
  </si>
  <si>
    <t>Draft dokumenti I hartuar I prezantuar para Qeverise per miratim.Dokumenti I publikuar.</t>
  </si>
  <si>
    <t xml:space="preserve">PKBGJ-ja e prezenatuar ne ministrite e linjes dhe insitucionet e tjera. </t>
  </si>
  <si>
    <t>Raporti I pare monitorues per zbatimin e PKBGJ-se I draftuar.</t>
  </si>
  <si>
    <t>Dy aktivitete te inicuara nga ABGJ.Numri I iniciativave te nderrmarra nga Institucionet ne zbatim te PKBGJ,</t>
  </si>
  <si>
    <t>Numri I iniciativave te nderrmarra nga Institucionet ne zbatim te PKBGJ,</t>
  </si>
  <si>
    <t>Numri I aktiviteteve te realizuara nga PKBGJ.Raporti I pare monitorues per zbatimin e PKBGJ-se I miratuar.</t>
  </si>
  <si>
    <t>BK5.000 ,Donatoret 10.000</t>
  </si>
  <si>
    <t>BK 50, 000 Donatori 50.000</t>
  </si>
  <si>
    <t>Ministrite e linjes dhe Komunat e RKS.</t>
  </si>
  <si>
    <t xml:space="preserve">Demokracia dhe sundimi i ligjit si dhe në respektimin e të drejtave themelore të njeriut. Blloku 3 Të drejtat themelore të njeriut </t>
  </si>
  <si>
    <t>Ngritja e kapaciteteve për integrimin gjinor dhe vlerësimin e ndikimit gjinor, në politika publike dhe legjislacion në nivelin qendror dhe lokal</t>
  </si>
  <si>
    <t xml:space="preserve">3 trajnime të realizuara.Pjesemarres ne ketë trajnim do te jenë anëtarët e grupeve punuese per hartimin e koncept dokumenteve. . </t>
  </si>
  <si>
    <t xml:space="preserve"> 4 trajnime të realizuara .Pjesemarres ne ketë trajnim do te jenë anëtarët e grupeve punuese per hartimin e koncept dokumenteve bazuar ne vendimet e qeverisë</t>
  </si>
  <si>
    <t xml:space="preserve"> 3 trajnime të realizuara .Pjesemarres ne ketë trajnim do te jenë anëtarët e grupeve punuese per hartimin e koncept dokumenteve bazuar ne vendimet e qeverisë</t>
  </si>
  <si>
    <t>200 zyrtarë të trajnuar</t>
  </si>
  <si>
    <t>100 zyratrë të trajnuar</t>
  </si>
  <si>
    <t>100 zyrtarë te trajnuar</t>
  </si>
  <si>
    <t>BK 10, 000 Donatori SIDA 15, 000</t>
  </si>
  <si>
    <t xml:space="preserve">ABGJ </t>
  </si>
  <si>
    <t xml:space="preserve">LBGJ- Programi I Koosvës për Barazi Gjinore 2020 2023 I miratuar </t>
  </si>
  <si>
    <t xml:space="preserve">Masa 3 </t>
  </si>
  <si>
    <t xml:space="preserve">blloku 1 Demokracia dhe sundimi i ligjit si dhe në respektimin e të drejtave themelore të njeriut. Blloku 3 Të drejtat themelore të njeriut </t>
  </si>
  <si>
    <t>Masa 8 Përfshirja Sociale, Ulja e Varfërisë dhe Mundësitë e Barabarta &amp; Masa 7. Tregu i Punës dhe Punësimi</t>
  </si>
  <si>
    <t xml:space="preserve">Ribotimi I Manualit të VNGJ I botuar </t>
  </si>
  <si>
    <t>Prezentimi I manualit sipas kërkesës së institucioneve.</t>
  </si>
  <si>
    <t>300 kopje</t>
  </si>
  <si>
    <t>100 kopje</t>
  </si>
  <si>
    <t xml:space="preserve">BK.1.000 </t>
  </si>
  <si>
    <t>BK 400</t>
  </si>
  <si>
    <t>BK 200</t>
  </si>
  <si>
    <t xml:space="preserve">Programi I Koosvës për Barazi Gjinore 2020 2023 I miratuar </t>
  </si>
  <si>
    <t xml:space="preserve">Hartimi I modelit për sitemin e  monitorimit të LBGJ </t>
  </si>
  <si>
    <t>K 4</t>
  </si>
  <si>
    <t>Manuali I hartuar; Sistemi elektronik I mbledhjes dhe raportimit te te dhenave I propozuar dhe miratuar.</t>
  </si>
  <si>
    <t xml:space="preserve">2 prezentime te manualit ;Sistemi elekronik I vendosur </t>
  </si>
  <si>
    <t xml:space="preserve">2 trajnime te realizuar </t>
  </si>
  <si>
    <t>Manuali dhe sistemi I monitorimit I prezentuar per 100 zyrtare .</t>
  </si>
  <si>
    <t>100 zyrtare te trajnuar</t>
  </si>
  <si>
    <t xml:space="preserve">BK 5,000Donatori 35,000 </t>
  </si>
  <si>
    <t xml:space="preserve">Miratimi I Koncept dokumentit per BPGJ </t>
  </si>
  <si>
    <t xml:space="preserve">Koncept dokumenti I fianlizuar dhe I diskutuar ne publik; </t>
  </si>
  <si>
    <t xml:space="preserve">BK 1,000; </t>
  </si>
  <si>
    <t>Inicimi I procesit te hartimit te aktit normativ per zbatimin e BPGJ</t>
  </si>
  <si>
    <t>Termat e references per studimin e fizibilitetit te hartuara,sigurimi mbeshtetes nga donatoret.</t>
  </si>
  <si>
    <t xml:space="preserve">Grupi punues I themeluar.Akti nenligjor I har. </t>
  </si>
  <si>
    <t>Akti nenligjor I finalizuar.</t>
  </si>
  <si>
    <t>Studimi I fizibilitetit I Inicuar.</t>
  </si>
  <si>
    <t>Draft akti nenligjor I hartuar.</t>
  </si>
  <si>
    <t>Akti nenligjor I miratuar.</t>
  </si>
  <si>
    <t>BK 1,000; Donatori 35, 000</t>
  </si>
  <si>
    <t xml:space="preserve">Zhvillimi I Indeksit të pjesrishëm  Barazisë Gjinore </t>
  </si>
  <si>
    <t>Statistikat gjinore per domentet perkatese te  mbledhura dhe të kalkuluara nga ASK per se paku tre domene.</t>
  </si>
  <si>
    <t>Statistikat gjinore per domenet perkatese  të mbledhura dhe të kalkuluara nga ASK ne kontinuitet</t>
  </si>
  <si>
    <t>Indeksi I barazise gjinore I kalkuluar per pesë domene te mbledhura dhe te kalkuluara nga ASK.</t>
  </si>
  <si>
    <t>Dy domene te Indexit te kalkuluara (edukimi dhe vendimarrja),dokumenti I  publikuar.</t>
  </si>
  <si>
    <t>Tre domene te Indeksit te kalkuluara(Edukimi,vendimarrja dhe punesimi),dokumenti I publikuar</t>
  </si>
  <si>
    <t>BK 2,500 ; Donatori Sida 25,000</t>
  </si>
  <si>
    <t xml:space="preserve">Rishikimi I kornizës ligjore per Mbrojtje nga dhuna në familje  </t>
  </si>
  <si>
    <t xml:space="preserve">K2 </t>
  </si>
  <si>
    <t xml:space="preserve">Inicimi I koncept dokumentit per Ligjin per mbrojtje nga dhuna ne familje. GP i themeluar </t>
  </si>
  <si>
    <t>GP  per rishikimin e "Procedurave Standarde të Vprimit për Mbrojtje nga Dhuna në Familje" I themeluar.</t>
  </si>
  <si>
    <t>Ligji I amandamentuar</t>
  </si>
  <si>
    <t xml:space="preserve">PSV te e aprovuara </t>
  </si>
  <si>
    <t xml:space="preserve">Korniza ligjore e promovuar </t>
  </si>
  <si>
    <t>BK 5.000 Donatorët 10,000</t>
  </si>
  <si>
    <t>BK 5,000;Donatorët 10,000</t>
  </si>
  <si>
    <t xml:space="preserve">Senzibilizimi I opinionit mbi Kornizën ligjore që garanton barazinë gjinore dhe luftimin e stereotipeve gjinore në RKS </t>
  </si>
  <si>
    <t xml:space="preserve">M3 </t>
  </si>
  <si>
    <t>3 Fushata vetëdijësuese të realizuara. ( 16 ditët e aktivizmit)</t>
  </si>
  <si>
    <t>3 Fushata vetëdijësuese të realizuara.( 16 ditët e aktivizmit)</t>
  </si>
  <si>
    <t xml:space="preserve">3 videoklipe të realizuara; 3 tryeza diskutimi mbi promovimin e barazisë gjinore dhe përfaqësimin adekuat  </t>
  </si>
  <si>
    <t xml:space="preserve">3videoklipe të realizuara; 3 tryeza diskutimi mbi promovimin e barazisë gjinore dhe përfaqësimin adekuat  </t>
  </si>
  <si>
    <t>BK 3.000 Donatorët -Sida 15,000</t>
  </si>
  <si>
    <t xml:space="preserve">Masa 3; Masa 13 </t>
  </si>
  <si>
    <t xml:space="preserve">Startegjia per Mbrojtje nga Dhuna në Familje; </t>
  </si>
  <si>
    <t>Mbështeteja e iniciativave të reja që fuqizojnë pozitën e gruas në shoqëri përmes subvencioneve.</t>
  </si>
  <si>
    <t xml:space="preserve">numri I përfituesve në vit </t>
  </si>
  <si>
    <t>BK 40,000</t>
  </si>
  <si>
    <t>BK 50,000</t>
  </si>
  <si>
    <t xml:space="preserve">Vazhdimi I masës afirmative për regjistrimin e pronës së përbashkët në emët të dy bashkëshortëve </t>
  </si>
  <si>
    <t>Masa afirmative e vazhduar</t>
  </si>
  <si>
    <t>Masa e prezantuar/promovuar</t>
  </si>
  <si>
    <t>BK 1,000</t>
  </si>
  <si>
    <t>BK 2,000</t>
  </si>
  <si>
    <t>ABGJ AKK</t>
  </si>
  <si>
    <t>Masa 13</t>
  </si>
  <si>
    <t>Strategjia Kombëtare për të Drejtat Pronësore në Kosovë 2016-2020.</t>
  </si>
  <si>
    <t xml:space="preserve">Analiza të situatës përmes hulumtimeve periodike të zhvilluara mbi barazinë gjinore në RKS </t>
  </si>
  <si>
    <t>M 5</t>
  </si>
  <si>
    <t xml:space="preserve">Hulumtimi mbi prezantimin e grave në media I inicuar; Profili Gjinor I Kosovës  i finalizuar dhe publikuar  </t>
  </si>
  <si>
    <t xml:space="preserve">Së paku 2 Hulumtime nga fusha e BGJ te rezlizuara </t>
  </si>
  <si>
    <t>Hulumtimi I publikuar</t>
  </si>
  <si>
    <t xml:space="preserve">BK  3,000; Donatori Sida 25,000 </t>
  </si>
  <si>
    <t>BK 3.000 Donatorët -Sida 25,000</t>
  </si>
  <si>
    <t>ABGJ  Ministritë e linjës</t>
  </si>
  <si>
    <t>B13</t>
  </si>
  <si>
    <t xml:space="preserve"> Ngritja e nivelit te zbatimit te Ligjit per perdorimin e gjuheve(LPGJ)</t>
  </si>
  <si>
    <t>B13.1</t>
  </si>
  <si>
    <t>Monitorimi i pergjithshem per zbatimin e ligjit ne nivel lokal dhe qendror dhe bashkëpunimi me donatorë për ngritjen dhe zhvillimin e kapaciteteve institucionale.</t>
  </si>
  <si>
    <t>Konferenca e përbashkët për publikimin e raportit, e mbajtur; Raportet i monitorimit te publikuara; Numri i fjalorëve të instaluar Numri i  zyrtarëve  të trajnuar</t>
  </si>
  <si>
    <t>Përqindja e nivelit të zbatimit të Ligjit nr.02/L-37 për përdorimin e gjuhëve e ngritur</t>
  </si>
  <si>
    <t>Zyra e Komisionerit për gjiuhët</t>
  </si>
  <si>
    <t>B13.2</t>
  </si>
  <si>
    <t xml:space="preserve">Ofrimi i mbështetjes financiare për OJQ-ët që promovojnë të drejtat gjuhësore </t>
  </si>
  <si>
    <t>BK: 50,000</t>
  </si>
  <si>
    <t>B13.3</t>
  </si>
  <si>
    <t>Krijimi dhe funksionalizimi i Njësisë Qendrore të përkthimit</t>
  </si>
  <si>
    <t xml:space="preserve">Perpilimi I dokumenteve percjellese per Njesine; ;3) Rekrutimi i stafit </t>
  </si>
  <si>
    <t>Formimi I Njesise</t>
  </si>
  <si>
    <t>1) Plotësim-ndryshimi i Rregullores;</t>
  </si>
  <si>
    <t>Njësia  e funksionalizuar</t>
  </si>
  <si>
    <t>BK: 120 000 Euro</t>
  </si>
  <si>
    <t>ZKM-ZKGJ me ministritë e linjës</t>
  </si>
  <si>
    <t xml:space="preserve">Rritja e vetedijesimit te qytetareve dhe rritjabashkëpunimit dhe komunikimit ndër institucional </t>
  </si>
  <si>
    <t>Mbajtja e konferencave, tryezave dhe bashkeveprimi me institucione.</t>
  </si>
  <si>
    <t xml:space="preserve">1)Numri i konferencave , organizimeve (ngjarjeve) te mbajtura; </t>
  </si>
  <si>
    <t>1)Numri i konferencave , organizimeve (ngjarjeve) te mbajtura</t>
  </si>
  <si>
    <t xml:space="preserve">10.000; Donatorët </t>
  </si>
  <si>
    <t>10.000; Donatorët</t>
  </si>
  <si>
    <t>ZKGJ-Donatorët</t>
  </si>
  <si>
    <t>Mbështetje e vazhdueshme për komunitetet</t>
  </si>
  <si>
    <t>Zbatimi I Programit I të praktikës</t>
  </si>
  <si>
    <t>Përzgjedhja e 100 studentëve</t>
  </si>
  <si>
    <t>Përmirësimi I cilësisë së jetës dhe integrimi  për pjesëtarët e komuniteteve jo-shumicë që jetojnë në Kosovë</t>
  </si>
  <si>
    <t xml:space="preserve">Donacion Ambasada e Norvegjisë 100,800 </t>
  </si>
  <si>
    <t>Zyra për Çështje të Komuniteteve/ Ambasada e Norvegjisë</t>
  </si>
  <si>
    <t>Angazhimi I këshilltarëve në Komunat në Veri të Kosovës</t>
  </si>
  <si>
    <t>Monitorimi I punës së këshilltarëve</t>
  </si>
  <si>
    <t>4 këshilltarë të angazhuar</t>
  </si>
  <si>
    <t>Donacion Ambasada e Norvegjisë 69,600</t>
  </si>
  <si>
    <t>Mbështetje e vazhdueshme për komunitetet nëpërmjet përkrahjes së OJQ-ve dhe mediave të komuniteteve jo-shumicë</t>
  </si>
  <si>
    <t>Numri I OJQ-ve dhe mediave të përkrahura</t>
  </si>
  <si>
    <t>BK: 450,000</t>
  </si>
  <si>
    <t>Zyra për Çështje të Komuniteteve</t>
  </si>
  <si>
    <t>Përkrahje financiare për personat në vështirësi ekonomike dhe përkrahje financiare për bizneset e vogla</t>
  </si>
  <si>
    <t>BK: 500,000</t>
  </si>
  <si>
    <t>Përafrimi me Acquis Communitaire dhe krijimi i infrastrukturës ligjore në fushën e ruajtjes së shëndetit të kafshëve, shëndetit publik dhe sigurisë së ushqimit, mbrojtjen e shëndetit të kafshëve dhe bimeve nga sëmundjet infektive të cilat rrezikojnë shëndetin e qytetarëve të Kosovës</t>
  </si>
  <si>
    <t>Hartimi i Udhëzimit Administrativ mbi përcaktimin e rregullave shëndetësore për nënproduktet e kafshëve dhe derivatet e tyre, të cilat nuk janë të destinuara për konsum njerëzor</t>
  </si>
  <si>
    <t>1.Grupi punues ka përfunduar punën.
2. Është dërguar në MF për opinion financiar dhe është kthyer opininoni pozitiv.
3. Është dërguar në MIE dhe është kthyer përgjigje pozitive, me disa komente.
4. Është përcjellur në ZKM, është kthyer me opinion për ndryshim nga Rregullore në UA, është duke u bërë ndryshimi.
5. Pas ndryshimit, do të dërgohet për diskutim publik në MBPZHR,dhe pastaj miratim nga Ministri I MBPZHR.</t>
  </si>
  <si>
    <t>Udhëzimi Administrativ I miratuar</t>
  </si>
  <si>
    <t>-</t>
  </si>
  <si>
    <t>AUV, MBPZHR, MMPH</t>
  </si>
  <si>
    <t>PKZMSA Kapitulli 12, 3.12.5</t>
  </si>
  <si>
    <t>Plani Legjislativ i AUV 2020</t>
  </si>
  <si>
    <t>Hartimi I Udhëzimit Administrativ për ujërat minerale natyrale dhe ujërat burimore</t>
  </si>
  <si>
    <t>1.Grupi punues ka përfunduar punën.
2. Është duke u përgatitur të dërgohet në MBPZHR për diskutim publik,dhe pastaj miratim nga Ministri I MBPZHR.</t>
  </si>
  <si>
    <t>ZKM, MBPZHR, MTI, MF MMPH, MSH MIE,MAPL</t>
  </si>
  <si>
    <t>PKZMSA Kapitulli 12, 3.12.7</t>
  </si>
  <si>
    <t>Hartimi i Udhëzimit administrativ per kushtet teknike qe duhet te plotesojne kultivuesit e kafsheve shoqeruese per  shitje</t>
  </si>
  <si>
    <t>1. Grupi punues është formuar.
2. Pasiqë Grupi punues të përfundojë punën, drafti final do të dërgohet në MBPZHR për diskutim publik,dhe pastaj miratim nga Ministri I MBPZHR.</t>
  </si>
  <si>
    <t>AUV ZKM MBPZHR MAPL</t>
  </si>
  <si>
    <t xml:space="preserve">Hartimi i Udhëzimit Administrativ për vajërat dhe yndyrërat ushqimore </t>
  </si>
  <si>
    <t>1.Grupi punues ka përfunduar punën.
2. Është dërguar në MBPZHR për diskutim publik,dhe pastaj miratim nga Ministri I MBPZHR.</t>
  </si>
  <si>
    <t xml:space="preserve">AUV ZKM MBPZHR </t>
  </si>
  <si>
    <t>Kapitulli 12, 3.12.8</t>
  </si>
  <si>
    <t>Hatrimi I Udhëzimit Administrativ për implementimin e Udhëzimit Administrativ për përcaktimin e rregullave shëndetësore për nënproduktet e kafshëve dhe derivatet e tyre të cilat nuk janë të destinuara për konsum njerëzor.</t>
  </si>
  <si>
    <t xml:space="preserve">1. Grupi punues është formuar dhe kanë mbajtur disa takime.
2. Pas miratimit të Udhëzimit Administrativ mbi përcaktimin e rregullave shëndetësore për nënproduktet e kafshëve dhe derivatet e tyre, të cilat nuk janë të destinuara për konsum njerëzor, do të finalizohet edhe udhëzimi administrativ në fjalë pasiqë ka bazë në Udhëzimin administrativ të lartëcekur.
3. Pasiqë Grupi punues të përfundojë punën, drafti final do të dërgohet në MBPZHR për diskutim publik,dhe pastaj miratim nga Ministri I MBPZHR.
</t>
  </si>
  <si>
    <t xml:space="preserve">1. Pasiqë Grupi punues të përfundojë punën, drafti final do të dërgohet në MBPZHR për diskutim publik,dhe pastaj miratim nga Ministri I MBPZHR.
</t>
  </si>
  <si>
    <t>Udhezimi Administrativ  duke u punuar</t>
  </si>
  <si>
    <t>Udhezimi Administrativ I Miratuar</t>
  </si>
  <si>
    <t>ZKM MBPZHR MMPH MF MIE</t>
  </si>
  <si>
    <t>Kapitulli 12, 3.12.6</t>
  </si>
  <si>
    <t>Plani Legjislativ i AUV 2020-2021</t>
  </si>
  <si>
    <t>Plotesim-ndryshimi I Rregullores 10/2011 Per Kontrollet Zyrtare, I cili eshte bazuar ne Rregulloren (EU) 2004/882 I shfuqizuar nga Rregullorja (EU) 2017/625 Official Controls Regulation</t>
  </si>
  <si>
    <t>1. Do te caktohet grupi punues nga ana e Drejtorit te Pergjithshem te AUV.
2. Grupi punues fillon punen per plotesim-ndryshim.</t>
  </si>
  <si>
    <t>1. Pasiqë Grupi punues të përfundojë punën, drafti final do të dërgohet në MIE, pastaj ne ZKM dhe  për diskutim publik,dhe pastaj per miratim nga Qeveria.</t>
  </si>
  <si>
    <t>Drafti duke u punuar</t>
  </si>
  <si>
    <t>Rregullorja e miratuar</t>
  </si>
  <si>
    <t>_</t>
  </si>
  <si>
    <t>AUV MBPZHR ZKM MIE</t>
  </si>
  <si>
    <t>B15</t>
  </si>
  <si>
    <t>Ruajtja e shëndetit publik dhe sigurisë së ushqimit, mbrojtja e shëndetit të kafshëve nga sëmundjet infektive të cilat rrezikojnë shëndetin publik dhe ekonominë e vendit</t>
  </si>
  <si>
    <t>Hartimi Planeve të kontrollave zyrtare dhe të mostrimit të operatorëve të biznesit me ushqim,ne te cilin eshte i përfshirë plani nacional për monitorimin e mbetjeve si dhe plani vjetor kombëtar I monitorimit dhe kontrollit të sëmundjeve të kafshëve.</t>
  </si>
  <si>
    <t>1. Grupi punues rishikon dhe përditëson Planin.
2. Pas finalizimit, dërgohet në zyrën e Drejtorit të Përgjithshëm të AUV për nënshkrim.</t>
  </si>
  <si>
    <t>Plani i miratuar</t>
  </si>
  <si>
    <t>AUV</t>
  </si>
  <si>
    <t xml:space="preserve">Aprovimi dhe regjistrimi I Operatureve te Biznesit me Ushqim, vlerësimi dhe kategorizimi i tyre  </t>
  </si>
  <si>
    <t>1. Pas aplikimit nga Operatori I Biznesit, krijohet komisioni profesional për vlerësimin dhe aprovimin e tij.
2. Sipas  kritereve të plotësuara bëhet kategorizimi sipas rrezikut.</t>
  </si>
  <si>
    <t>Raporti i numrit të operatorëve të regjistruar, miratuar,  vlerësuar, I perfunduar</t>
  </si>
  <si>
    <t xml:space="preserve">Funksionalizimi i Fabrikës për përpunimin e mbetjeve të kafshëve, </t>
  </si>
  <si>
    <t>1. Pranimi teknik I objektit.
2. Vendim I Qeverisë për mënyrën e operimit të fabrikës (tender, PPP etj.)
3. Pasi të vendoset mënyra e operimit bëhet përzgjedhja e operatorit.</t>
  </si>
  <si>
    <t>1. Vendim I Qeverisë për mënyrën e operimit të fabrikës (tender, PPP etj.)
2. Pasi të vendoset mënyra e operimit bëhet përzgjedhja e operatorit.</t>
  </si>
  <si>
    <t>Fillimi i punes se Fabrikes</t>
  </si>
  <si>
    <t>Vaksinimi i kafshëve kundër sëmundjeve infektive</t>
  </si>
  <si>
    <t>1. Sipas planit vjetor kombëtar të monitorimit dhe kontrollit të sëmundjeve të kafshëve, subjektet veterinare të kontraktuara fillojnë fushatën e vaksininmit në terren.</t>
  </si>
  <si>
    <t>Raporti i numrit të kafshëve të vaksinuara për sëmundjet e ndryshme</t>
  </si>
  <si>
    <t xml:space="preserve">Hulumtimi I  sëmundjeve infektive të kafshëve </t>
  </si>
  <si>
    <t>1. Sipas planit vjetor kombëtar të monitorimit dhe kontrollit të sëmundjeve të kafshëve, fillon fushata e hulumtimeve diagnostike në terren përmes subjekteve veterinare të kontraktuara.
2. Subjektet e kontraktuara raportojn ë për cdo aktivitet në Drejtorinë e Shëndetit dhe Mirëqënies së Kafshëve në AUV.
3. Në rastet kur kafshët reagojnë pozitiv në sëmundje infektive, bëhet asgjësimi i tyre, ndërsa fermerët kompenzohen për dëmin e shkaktuar.</t>
  </si>
  <si>
    <t>Raporti i Drejtorisë së Shëndetit dhe Mirëqenies së Kafshëve</t>
  </si>
  <si>
    <t>AUV, IKSHP</t>
  </si>
  <si>
    <t xml:space="preserve">Identifikimi dhe regjistrimi i kafshëve </t>
  </si>
  <si>
    <t>1. Vizita e fermave blegtorale nga subjetet veterinare të kontraktuar.
2. Identifikimi I kafshëve të sapo lindura dhe raportimi I tyre në bazën e të dhënave të sektorit të I&amp;R.
3. Raportimi I ngjarjeve në fermat blegtorale, sic janë lëvizja e kafshëve, therrjet, ngordhjet etj.</t>
  </si>
  <si>
    <t xml:space="preserve">AUV </t>
  </si>
  <si>
    <t>Repelimi i kafshëve kundër sëmundjes  Crimean- Congo-"Ethet Hemorragjike" në komunat endemike Malishevë, Rahovec, Suharekë dhe Klinë</t>
  </si>
  <si>
    <t>1. Pas kontraktimi të kompanisë e cila do të implementojë repelimin e kafshëve në zonat endemike në terren, do të realizohen 4 faza të repelimit.
2. Do të trajtohen të gjitha kafshët blegtorale, në komunat Malishevë, Rahovec, Suharekë dhe Klinë.</t>
  </si>
  <si>
    <t>AUV, MAPL</t>
  </si>
  <si>
    <t>Menaxhimi dhe kontrolli I qenve endacak</t>
  </si>
  <si>
    <t>1. Kontrata me subjektet veterinare të kontaktuara pritet të nënshkruhet pas aprovimit të buxhetit.
2. Pas nënshkrimit të kontratës, do të bëhet realizimi I këtij projekti në të gjithë territorin e Republikës së Kosovës.
3. Në këtë projekt janë të përfshira subjektet veterinare të licencuara.
4. Për këtë projekt, nga ana e subjekteve veterinare të licencuara janë ngritur qendrat e trajtimit të përkohshëm të qenve endacak.</t>
  </si>
  <si>
    <t>Raporti I drejtorise se shendetit dhe mireqenies se kafsheve  - Numri I qenve te trajtuar</t>
  </si>
  <si>
    <t>Nuk ka planifikim buxhetor</t>
  </si>
  <si>
    <t>B16</t>
  </si>
  <si>
    <t xml:space="preserve"> Ruajtja e Shëndetit Publik, Shëndetit të Kafshëve dhe Bimëve përmes kontrollave zyrtare dhe marrjes së mostrave</t>
  </si>
  <si>
    <t>Zbatimi i kontrollave zyrtare nga ana e Inspeksionit Sanitar</t>
  </si>
  <si>
    <t>1. Pas aprovimit të Planeve të kontrollave zyrtare dhe të mostrimit të operatorëve të biznesit me ushqim,ne te cilin eshte i përfshirë plani nacional për monitorimin e mbetjeve si dhe plani vjetor kombëtar I monitorimit dhe kontrollit të sëmundjeve të kafshëve, Drejtoria e Inspekcionit zbaton planin duke kryer inspektime dhe duke marrë mostra në të gjitha subjektet sipas planit, të cilat i përkasin sektorit të inspekcionit sanitar .
3. Gjithashtu inspekton dhe merr mostra në raste të dyshimeve apo shpërthimeve të sëmundjeve me burim nga ushqimi etj. të cilat nuk janë të përfshira në plan.</t>
  </si>
  <si>
    <t>Raporti i Drejtorisë së Inspektoratit</t>
  </si>
  <si>
    <t>IKSHP, MSH</t>
  </si>
  <si>
    <t>Zbatimi i kontrollave zyrtare nga ana e Inspeksionit Fitosanitar të brendshem</t>
  </si>
  <si>
    <t>1. Pas aprovimit të Planeve të kontrollave zyrtare dhe të mostrimit të operatorëve të biznesit me ushqim,ne te cilin eshte i përfshirë plani nacional për monitorimin e mbetjeve si dhe plani vjetor kombëtar I monitorimit dhe kontrollit të sëmundjeve të kafshëve, Drejtoria e Inspekcionit zbaton planin duke kryer inspektime dhe duke marrë mostra në të gjitha subjektet sipas planit, sa i përket inspekcionit fitosanitar.
3. Gjithashtu inspekton dhe merr mostra në raste të dyshimeve apo shpërthimeve të sëmundjeve të bimëve të cilat nuk janë të përfshira në plan.</t>
  </si>
  <si>
    <t>IBK, MBPZHR</t>
  </si>
  <si>
    <t>Zbatimi i kontrollave zyrtare nga ana e Inspeksionit Fitosanitar Kufitar</t>
  </si>
  <si>
    <t>1. Pas aprovimit të Planeve të kontrollave zyrtare dhe të mostrimit të operatorëve të biznesit me ushqim,ne te cilin eshte i përfshirë plani nacional për monitorimin e mbetjeve si dhe plani vjetor kombëtar I monitorimit dhe kontrollit të sëmundjeve të kafshëve, Drejtoria e Inspekcionit zbaton planin duke kryer inspektime dhe duke marrë mostra në të gjitha subjektet sipas planit, sa i përket inspektimeve kufitare fitosanitare.
3. Gjithashtu kryen inspektime në kufi dhe merr mostra në raste të dyshimeve të cilat nuk janë të përfshira në plan.</t>
  </si>
  <si>
    <t>IBK, MBPZHR, Doganat, PK</t>
  </si>
  <si>
    <t>Zbatimi i kontrollave zyrtare nga ana e Inspeksionit Veterinar Kufitar</t>
  </si>
  <si>
    <t>1. Pas aprovimit të Planeve të kontrollave zyrtare dhe të mostrimit të operatorëve të biznesit me ushqim,ne te cilin eshte i përfshirë plani nacional për monitorimin e mbetjeve si dhe plani vjetor kombëtar I monitorimit dhe kontrollit të sëmundjeve të kafshëve, Drejtoria e Inspekcionit zbaton planin duke kryer inspektime dhe duke marrë mostra në të gjitha subjektet sipas planit, sa i përket inspektimeve kufitare veterinare.
3. Gjithashtu kryen inspektime në kufi dhe merr mostra në raste të dyshimeve të cilat nuk janë të përfshira në plan.</t>
  </si>
  <si>
    <t>MBPZHR, Doganat, PK</t>
  </si>
  <si>
    <t>Zbatimi i kontrollave zyrtare nga ana e Inspeksionit Veterinar të Brendshëm</t>
  </si>
  <si>
    <t>1. Pas aprovimit të Planeve të kontrollave zyrtare dhe të mostrimit të operatorëve të biznesit me ushqim,ne te cilin eshte i përfshirë plani nacional për monitorimin e mbetjeve si dhe plani vjetor kombëtar I monitorimit dhe kontrollit të sëmundjeve të kafshëve, Drejtoria e Inspekcionit zbaton planin duke kryer inspektime dhe duke marrë mostra në të gjitha subjektet sipas planit, sa i përket inspektimeve  veterinare të brendshme.
3. Gjithashtu kryen inspektime në kufi dhe merr mostra në raste të dyshimeve të cilat nuk janë të përfshira në plan.</t>
  </si>
  <si>
    <t>Ruajtja e Shëndetit Publik, Shëndetit të Kafshëve përmes testeve laboratorike</t>
  </si>
  <si>
    <t>12.2 Analizimi i mostrave, sipas Planit nacional për Kontrollet Zyrtare për monitorimin e sëmundjeve të kafshëve;</t>
  </si>
  <si>
    <t>1. Pas aprovimit të Planeve të kontrollave zyrtare dhe të mostrimit të operatorëve të biznesit me ushqim,ne te cilin eshte i përfshirë plani nacional për monitorimin e mbetjeve si dhe plani vjetor kombëtar I monitorimit dhe kontrollit të sëmundjeve të kafshëve, laboratoret e shëndetit të kafshëve të AUV, pranojnë analizojnë dhe raportojnë rezultatet e mostrave të sjellura nga inspektorët e AUV.</t>
  </si>
  <si>
    <t>Raporti i drejtorisë së Laboratorit</t>
  </si>
  <si>
    <t>12.3 Analizimi i mostrave, sipas Planit nacional për Kontrollet Zyrtare për monitorimin e sigurise dhe cilësise se ushqimit;</t>
  </si>
  <si>
    <t>1. Pas aprovimit të Planeve të kontrollave zyrtare dhe të mostrimit të operatorëve të biznesit me ushqim,ne te cilin eshte i përfshirë plani nacional për monitorimin e mbetjeve si dhe plani vjetor kombëtar I monitorimit dhe kontrollit të sëmundjeve të kafshëve, laboratoret e sigurisë ushqimore të AUV, pranojnë analizojnë dhe raportojnë rezultatet e mostrave të sjellura nga inspektorët e AUV.</t>
  </si>
  <si>
    <t>12.4 Analizimi mostrave të qumështit për procedim teknologjik sipas UA MBPZhR 20/2006,</t>
  </si>
  <si>
    <t>1. Pas aprovimit të Planeve të kontrollave zyrtare dhe të mostrimit të operatorëve të biznesit me ushqim,ne te cilin eshte i përfshirë plani nacional për monitorimin e mbetjeve si dhe plani vjetor kombëtar I monitorimit dhe kontrollit të sëmundjeve të kafshëve, laboratori i qumështit i AUV, pranon analizon, klasifikon dhe raporton rezultatet e mostrave të sjellura nga inspektorët e AUV.</t>
  </si>
  <si>
    <t xml:space="preserve"> Avancimi i politikave dhe ngritja e Sigurise në Aviacion dhe Hekurudha në Republikën e Kosovës</t>
  </si>
  <si>
    <t>Përfaqësimi i Republikës së Kosovës në Instuticionet Ndërkombëtare në Fushën e Hetimit të Aksidenteve Ajrore dhe Hekurudhore</t>
  </si>
  <si>
    <t>ZKM, MPJD</t>
  </si>
  <si>
    <t>Funksionalizimi I Adminsitratës së KHAIA-së</t>
  </si>
  <si>
    <t xml:space="preserve">Rregullimi i Legjislacionit për Hetimin e Aksidenteve dhe Incidenteve në Transport ( Ajror, Hekurudhor, Ujor etj.) </t>
  </si>
  <si>
    <t>Ngritja e Kapaciteteve të KHAIA-së</t>
  </si>
  <si>
    <t xml:space="preserve">M2 </t>
  </si>
  <si>
    <t xml:space="preserve">1.Organizimi i trajnimeve për hetimin e aksidenteve </t>
  </si>
  <si>
    <t xml:space="preserve">1. Organizimi i trajnimeve për hetimin e aksidenteve </t>
  </si>
  <si>
    <t>1. Procedura për licencim të të trajnuarve</t>
  </si>
  <si>
    <t>1. Numri i trajnimeve të mbajtuara</t>
  </si>
  <si>
    <t xml:space="preserve">1. Katër persona të trajnuar dhe me licenca të njohura ndërkombëtarisht </t>
  </si>
  <si>
    <t>Sigurimi I Infrastrukturës për KHAIA</t>
  </si>
  <si>
    <t xml:space="preserve">1. Numri i pajisjeve;        </t>
  </si>
  <si>
    <t>1. Numri i pajisjeve;           2. Një hangar me përmasa 6.000 metra katror sipas standardeve të BE-së, i ndërtuar</t>
  </si>
  <si>
    <t xml:space="preserve"> Bashkëpunimi ndërministror me synim plotsimin e angazhimeve në kuadër të agjendës së RCC -së. </t>
  </si>
  <si>
    <t>Organizimi i takimeve të regullta me përfaqësuesit/pikat e kontaktit nga ministritë.</t>
  </si>
  <si>
    <t>Organizimi i takimeve përfshir (ftesa,agjenda,etj)</t>
  </si>
  <si>
    <t>Takimi i mbajtur</t>
  </si>
  <si>
    <t>Monitorimi dhe Implementimi I MAP( Zbatimi i planit shumëvjeqar të veprimit për zonën ekonomike rajonale)</t>
  </si>
  <si>
    <t xml:space="preserve">Përgatitja dhe Pjesëmarrja në Takimet e MAP/ REA-së, </t>
  </si>
  <si>
    <t>Ministrite e linjes</t>
  </si>
  <si>
    <t>Rregullorja per "Kufijte e Dozave dhe Mbrojtje nga rrezatimi"</t>
  </si>
  <si>
    <t>BK.2000</t>
  </si>
  <si>
    <t>Ministria e Shendetesise, Ministria e Integrimeve Europiane, Ministria e Financave; Zyra Ligjore e Zyres se kryemnistrit</t>
  </si>
  <si>
    <t>Hartimi rregullores per oragnizimin dhe funksionimin e brendshem te AKMRrSB</t>
  </si>
  <si>
    <t>1.Krijimi I Grupit Punues per2.
 hartimin e draftit fillestar rregullores
3. Konsultimet paraprake neni 7
4. Konsultimet Publike
5. Finalizimi I draft Rregullores
6. Shqyrtimi sipas nenit 35 per mbledhje te Qeverise</t>
  </si>
  <si>
    <t>BK.6000</t>
  </si>
  <si>
    <t>Hartimi I dreft rregullores per Edukim, Trajnim dhe njohje te sherbimeve dhe eksperteve</t>
  </si>
  <si>
    <t>Ministria e Puneve te Brendeshme, Ministria e Shendetesise, Ministria e Integrimeve Europiane, Ministria e Financave; Zyra Ligjore e Zyres se kryemnistrit</t>
  </si>
  <si>
    <t>Hartimi I Rregullores per Emergjencat Radiologjike</t>
  </si>
  <si>
    <t>3. Konsultimet paraprake neni 7
4. Konsultimet Publike
5. Finalizimi I draft Rregullores
6. Shqyrtimi sipas nenit 35 per mbledhje te Qeverise</t>
  </si>
  <si>
    <t>Drafti I pare I rregullores, I hartuar</t>
  </si>
  <si>
    <t>Hartimi i Koncept Dokumentit per Regjistrimin e Popullisise</t>
  </si>
  <si>
    <t>Shqyrtimi sipas nenit 35</t>
  </si>
  <si>
    <t>Hartimi i Projekt Ligjit per Regjistrimin e Popollsise 2021</t>
  </si>
  <si>
    <t>Takime me pale te ndryshme te interesit ( stakeholders). Ministri te linjes, Komuna, Mekanizmat e  Regjsitrimit te Popullsise, etj
Takime me grupe te ndryshme te perdoruesve</t>
  </si>
  <si>
    <t>Draft Ligji për regjistrimin e popullsisë i derguar në Qeveri</t>
  </si>
  <si>
    <t>Ligji i Aprovuar nga Kuvendi I Republikës së Kosovës</t>
  </si>
  <si>
    <t>Publikimi I raporteve te ndryshme tematike nga Regjistrimi I popullsise</t>
  </si>
  <si>
    <t>ZKM, Kuvendi, Komunat, etj</t>
  </si>
  <si>
    <t xml:space="preserve">Plani Legjislativ për aktet nënligjore për vitin 2020Miratuar </t>
  </si>
  <si>
    <t>C199</t>
  </si>
  <si>
    <t>Udhezimi administrativ per ruajtjen e të dhënave statistikore konfidenciale</t>
  </si>
  <si>
    <t>Draftimi i udhezimet administrativ, Aprovimi ne Qeveri</t>
  </si>
  <si>
    <t>Zbatimi I tij ne perputhje me dispozitat ligjore</t>
  </si>
  <si>
    <t>Zbatimi i tij ne perputhje me dispozitat ligjore</t>
  </si>
  <si>
    <t>Udhezimi administrativ i aprovuar</t>
  </si>
  <si>
    <t>Konfidencialiteti i te dhenave I siguruar</t>
  </si>
  <si>
    <t>Konfidencialiteti i te dhenave i siguruar</t>
  </si>
  <si>
    <t>Donatore ( SIDA)</t>
  </si>
  <si>
    <t>ZKM, MIE, MF</t>
  </si>
  <si>
    <t>C201</t>
  </si>
  <si>
    <t>Udhezimi administrativ per shitjen e të dhenave statistikore</t>
  </si>
  <si>
    <t>Draftimi i udhezimit administrativ, Aprovimi ne Qeveri</t>
  </si>
  <si>
    <t>Ofrimi I te dhenave/sherbimeve ne varesi te kerkesave potenciale</t>
  </si>
  <si>
    <t>C202</t>
  </si>
  <si>
    <t>Monitorimi i Planit të veprimit nga raporti "Peer Revieë" për vitin 2019</t>
  </si>
  <si>
    <t>Monitorimi, përplilimi dhe hartimi i raportit mbi zbatimin e rekomandimeve nga procesi"Peer Revieë" refrence vitin 2019</t>
  </si>
  <si>
    <t>Monitorimi, përplilimi dhe hartimi i raportit mbi zbatimin e rekomandimeve nga procesi"Peer Revieë" refrence vitin 2020</t>
  </si>
  <si>
    <t>Monitorimi, përplilimi dhe hartimi i raportit mbi zbatimin e rekomandimeve nga procesi"Peer Revieë" refrence vitin 2021</t>
  </si>
  <si>
    <t>Raporti i derguar ne Eurostat me numrin e rekomandimeve te zbatuara per vitin 2020</t>
  </si>
  <si>
    <t>Raporti i derguar ne Eurostat me numrin e rekomandimeve te zbatuara per vitin 2021</t>
  </si>
  <si>
    <t>Raporti I derguar ne Eurostat me numrin e rekomandimeve te zbatuara per vitin 2022</t>
  </si>
  <si>
    <t>Avancimi/fuqizimi i Sistemit Statistikor të Kosovës</t>
  </si>
  <si>
    <t>MF, BQ, Thesari, ZKM, MTI, etj</t>
  </si>
  <si>
    <t>C262</t>
  </si>
  <si>
    <t>Përmirësimi i cilësisë dhe Rritja e numrit të Publikimeve statistikore ne fushen e statistikave ekonomike</t>
  </si>
  <si>
    <t>Permiresimi i cilesise se Regjistrit Statistikor te Bizneseve (RSB).</t>
  </si>
  <si>
    <t>Marrja e të dhënave nga ATK, ARBK dhe anketa mbi azhurnimin e bizneseve me informacione mbi njesitë lokale permes anketes mbi azhurnimin e RSB</t>
  </si>
  <si>
    <t xml:space="preserve">Regjistri Statistikor i biznesve i azhurnuar </t>
  </si>
  <si>
    <t>Permiresimi i cilesise se anketave te ndryshme</t>
  </si>
  <si>
    <t xml:space="preserve">Mbledhja e te dhenave me platformen elektronike permes metodes CAPI dhe CAëI </t>
  </si>
  <si>
    <t>Mbledhja e te dhenave me platformen elektronike permes metodes CAPI dhe CAëI</t>
  </si>
  <si>
    <t>Anketat e realizuara përmes metodës CAPI, CAëI dhe PAPI (Automatizim i mbledhjes se te dhenave). Metoda CAPI, 6+3=9 anketa, Metoda CAëI 2 anketa</t>
  </si>
  <si>
    <t>Anketat e realizuara përmes metodës CAPI, CAëI dhe PAPI (Automatizim i mbledhjes se te dhenave).  Metoda CAPI, 9+4= 13 anketa, Metoda CAëI 2 anketa</t>
  </si>
  <si>
    <t>Anketat e realizuara përmes metodës CAPI, CAëI dhe PAPI (Automatizim i mbledhjes se te dhenave).  Metoda CAPI, 13+2= 15 anketa, Metoda CAëI 2 anketa</t>
  </si>
  <si>
    <t>Publikimi i statistikave te reja</t>
  </si>
  <si>
    <t>Përgaditja e pyetësorve, mbledhja e të dhënave, përpunnimi dhe publikimi I rezulltateve të anketes se perdorimit Teknologjise se Informimit dhe Komunikimit (TIK) ne biznese dhe anketes se investimeve ne teren per vitin referues 2019</t>
  </si>
  <si>
    <t>Të dhënat e publikuara mbi anketen e perdorimit te TIK-ut ne ndermarrje dhe statistikave te investimeve per vitin 2019</t>
  </si>
  <si>
    <t>Të dhënat e publikuara mbi anketen e perdorimit te TIK-ut ne ndermarrje dhe statistikave te investimeve per vitin 2020</t>
  </si>
  <si>
    <t>Të dhënat e publikuara mbi anketen e perdorimit te TIK-ut ne ndermarrje dhe statistikave te investimeve per vitin 2021</t>
  </si>
  <si>
    <t>C269</t>
  </si>
  <si>
    <t>Publikimi i statistikave afatshkurtera nga ato tremujore ne mujore</t>
  </si>
  <si>
    <t>Kalimi nga ato tremujore ne stat afatshkurta mujore</t>
  </si>
  <si>
    <t>Publikimi i statistikave mujore per tregti me pakice, industri, energji, transport, hotele, ndertimtit, sherbimeve dhe financave.</t>
  </si>
  <si>
    <t>Përmirësimi i cilësisë dhe Rritja e numrit të Publikimeve statistikore ne fushen e llogarive kombetare.</t>
  </si>
  <si>
    <t>Llogarite qeveritare - Permiresimi i vazhdueshem i cilesise se te dhenave</t>
  </si>
  <si>
    <t>Marrja e te dhenave nga Thesari, Trusti, BQK dhe burime tjera administrative. Klasifikimi sipas COFOG dhe ne fund perpunimi I tyre bazuar ne  ESA2010, Manualin e FMN-se dhe GFSM 2014</t>
  </si>
  <si>
    <t xml:space="preserve">Marrja e te dhenave nga Thesari, Trusti, BQK dhe burime tjera administrative. Klasifikimi sipas COFOG dhe ne fund perpunimi I tyre bazuar ne  ESA2010, Manualin e FMN-se dhe GFSM 2014 (duke rritur zbatimin e ESA 2010) </t>
  </si>
  <si>
    <t>Publikimi /Raporti statistikor "Llogarite Qeveritare"vjetore dhe tremujore te publikuara</t>
  </si>
  <si>
    <t>MF, Thesari, Trusti pensional, MZHE, BQK, Eurostat</t>
  </si>
  <si>
    <t>te shikohet nga irr</t>
  </si>
  <si>
    <t xml:space="preserve">Ekonomia joformale - Mbledhja dhe vleresimi I te dhenave per ekonomine joformale ne aktivitete shtese dhe integrimi i tyre ne Llogari Kombetare  </t>
  </si>
  <si>
    <t>Mbledhja e te dhenave ne baze te burimeve ekzistuese te te dhenave (brenda dhe jashte ASK-se). Vleresimi i ekonomise joformale ne keto aktivitete sipas metodologjise se Eurostatit me mbeshtetjen e eksperteve nderkombetare (Eurostat, SIDA/EU, TAIEX). Perfshirja e rezultateve finale ne sistemin e Llogarive Kombetare.</t>
  </si>
  <si>
    <t>Mbledhja e te dhenave ne baze te burimeve ekzistuese te te dhenave (brenda dhe jashte ASK-se). Vleresimi i ekonomise joformale ne keto aktivitete sipas metodologjise se Eurostatit me mbeshtetjen e eksperteve nderkombetare (Eurostat, SIDA/EU, TAIEX). Perfshirja e rezultateve finale ne sistemin e Llogarive Kombetare. (konsolidimi)</t>
  </si>
  <si>
    <t>Integrimi i pjeses se ekonomise informale ne Bruto Produktin e Pergjithshem vendor (mbulueshmeri e plote e llogarive kombetare)</t>
  </si>
  <si>
    <t>BQK, ATK, MF, SIDA, Eurostat</t>
  </si>
  <si>
    <t>irr</t>
  </si>
  <si>
    <t>Rritja e numrit te te dhenave (tabelave) te derguara ne Eurostat per Llogarite Qeveritare (transmetimi i te dhenave )</t>
  </si>
  <si>
    <t xml:space="preserve">Plotesimi I tabelave ne formatin eDAMIS dhe dergimi I tyre ne Eurostat me mbeshtetjen e FMN dhe Projekteve te IPA (tabelat 2 dhe 9) </t>
  </si>
  <si>
    <t xml:space="preserve">Plotesimi I tabelave ne formatin eDAMIS dhe dergimi I tyre ne Eurostat me mbeshtetjen e FMN dhe Projekteve te IPA (tabelat 2, 9, 11 dhe 25) </t>
  </si>
  <si>
    <t>Tabelat e raportuara ne Eurostat.</t>
  </si>
  <si>
    <t>Eurostat, FMN, MF dhe Thesari</t>
  </si>
  <si>
    <t xml:space="preserve"> Zbatimi i ESA 2010 per llogaritë kombëtare)</t>
  </si>
  <si>
    <t>Prodhimi i tabelave shtesë të llogarive kombetare (LLK). Integrimi i te dhenave te ekonomisë jo-formale në përputhje me ESA 2010. Perpilimi i tabelave ofruese-perdoruese (SUT ne anglisht).  Matja e efekteve sezonale ne BPV. Perllogaritja e BPV sipas fekteve zinxhirore dhe perpilimi i llogarive regjionale</t>
  </si>
  <si>
    <t>Transmetimi i të  dhënave të LLK (shtimi i numrit te tabelave). Revidimi i te dhenave te LLK. Integrimi i te dhenave te ekonomise jo-formale ne rezultatet e Bruto Produktit Vendor (BPV)</t>
  </si>
  <si>
    <t xml:space="preserve">Rritja e numrit te tabelave me te dhena shtesë dhe dergimi i tyre ne Eurostat.  Perpilimi i tabelave SUT.  Perllogaritja e BPV tremujore sipas  efeketeve zinxhirore. </t>
  </si>
  <si>
    <t>Rritja e numrit te tabelave me te dhena shtesë dhe dergimi i tyre ne Eurostat.  Perpilimi i tabelave SUT.  Perllogaritja e BPV tremujore sipas  efeketeve zinxhirore. Matja e efekteve sezonale ne BPV.</t>
  </si>
  <si>
    <t xml:space="preserve">Bruto Produkti Vendor (BPV) i reviduar dhe gjithëperfshirës (me te dhenat e ekonomise jo-formale), shtimi i numrit te tabelave te derguara ne Eurostat. Shkurtimi i afateve per dergimin e tabelave  ne Eurostat. </t>
  </si>
  <si>
    <t>Harmonizimi i Llogarive Kombetare me ESA2010: Rritja e numrit te tabelave dhe dergimi i tyre ne Eurostat,  perpilimi i  tabelave SUT. Perllogaritja e BPV tremujore sipas efeketeve zinxhirore.</t>
  </si>
  <si>
    <t>Harmonizimi i Llogarive Kombetare me ESA2010:  rritja e numrit te tabelave dhe dergimi i tyre ne Eurostat,  perpilimi i  tabelave SUT. Perllogaritja e BPV tremujore sipas  efeketeve zinxhirore. Matja e efekteve sezonale ne BPV.</t>
  </si>
  <si>
    <t>Permiresimi i Llogarive Kombetare sipas metodologjisë ESA 2010:perpilimi i tabelave SUT, perllogaritja e BPV sipas chain linking dhe matja e efektve sezonale ne BPV</t>
  </si>
  <si>
    <t xml:space="preserve">Perpilimi i Tabelave Ofruese-Perdoruese (SUT). </t>
  </si>
  <si>
    <t>Perpilimi i plotë i tabelave ofruese.  Perllogaritja e BPV tremujore sipas  chain-linking. Efektet sezonale ne BPV</t>
  </si>
  <si>
    <t>Perpilimi i plotë i tabelave perdoruese.  Perllogaritja e BPV tremujore sipas  chain-linking. Efektet sezonale ne BPV</t>
  </si>
  <si>
    <t>Perpilimi i tabelave ofruese-perdoruese, perllogaritja e BPV tremujore sipas  chain-linking. Efektet sezonale ne BPV</t>
  </si>
  <si>
    <t>Harmonizimi i Llogarive Kombetare me ESA2010, duke perfshi te dhenat nga tabelat SUT</t>
  </si>
  <si>
    <t>Publikimi ite dhenave nga tabelat SUT sipas ESA 2010</t>
  </si>
  <si>
    <t>Perpilimi i plotë i llogarive sektoriale dhe dergimi i te dhenave ne Eurostat</t>
  </si>
  <si>
    <t>Perpilimi i llogarive sektoriale per te gjithe sektoret e ekonomisë</t>
  </si>
  <si>
    <t>Perpilimi i llogarive sektoriale</t>
  </si>
  <si>
    <t>Llogaritë sektoriale per te gjithe sektoret</t>
  </si>
  <si>
    <t>Publikimi i te dhenave te Llogarive sektoriale dhe dergimi i tyre ne Eurostat</t>
  </si>
  <si>
    <t>Perllogaritja e Input-output tabelave (tabelave hyrje-dalje) dhe publikimi i LLK sipas tabelave SUT</t>
  </si>
  <si>
    <t>Perllogaritja e tabelave input-output (pas perllogaritjes se tabelave SUT)</t>
  </si>
  <si>
    <t xml:space="preserve">Perllogaritja e tabelave input-output </t>
  </si>
  <si>
    <t xml:space="preserve">Publikimi i tabelave input-output </t>
  </si>
  <si>
    <t>Përgatitjet për regjistrimin e popullsisë dhe banesave 2021</t>
  </si>
  <si>
    <t>Mbledhja e te dhenave nga tereni, testimi I istemit zinxhiror ne tere procesin duke perfshire edhe testimin e bazes se shenimeve.</t>
  </si>
  <si>
    <t>Komunikimi me grupe te qyteraeve per sensibilimin e tyre, mbledhja e te dhenave per regjistrimin e pergjitshem, shpallja e rezulltateve preliminare dhe te pergjitshme te regjistrimit.</t>
  </si>
  <si>
    <t>Përgaditja e tabelave dhe analiza e raporteve tematike nga regjstrimi I popullsise</t>
  </si>
  <si>
    <t xml:space="preserve">Pilot regjistrimi I popullsise I realizuar ( mbledhja e te dhenave nga tereni dhe analizimi I te gjeturave) </t>
  </si>
  <si>
    <t>Mbledhja e të dhenave nga tereni, analizimi, tabelimi dhe publikimi I të dhënave preliminare dhe atyre përfundimtare të e regjistrimit të popullsisë</t>
  </si>
  <si>
    <t>Publikimi I raporteve tematike nga regjstrimi I popullsise</t>
  </si>
  <si>
    <t>Kuvendi, qeveria, Komunat, etj</t>
  </si>
  <si>
    <t>C266</t>
  </si>
  <si>
    <t>Diseminimi i anketës mbi të ardhurat dhe kushtet e jetesës (SILC)</t>
  </si>
  <si>
    <t>Mbldhja, perpunimi dhe publikimi</t>
  </si>
  <si>
    <t>Raporti Statistikor mbi të dhnat e SILC-ut I publikuar</t>
  </si>
  <si>
    <t>ZKM, MPMS</t>
  </si>
  <si>
    <t>C267</t>
  </si>
  <si>
    <t>Anketa e treguesve të shumfishtë (MICS)</t>
  </si>
  <si>
    <t>Mbledhja e te dhenave nga terreni dhe pastrimi I bazes se shenimeve</t>
  </si>
  <si>
    <t>Publikimi I te dhenave (Raportit hulumtues)</t>
  </si>
  <si>
    <t>Te dhenat, e mbledhura nga tereni (baza e shenimeve ne dispozicion)
Te dhenat e publikuara ( raporti I publikuar)</t>
  </si>
  <si>
    <t>Te dhenat e publikuara ( raporti I publikuar)</t>
  </si>
  <si>
    <t>ZKM, UNICEF, Komunat</t>
  </si>
  <si>
    <t>A1.1.11</t>
  </si>
  <si>
    <t>A1.1.12</t>
  </si>
  <si>
    <t>A1.1.13</t>
  </si>
  <si>
    <t>A1.1.14</t>
  </si>
  <si>
    <t>A1.1.15</t>
  </si>
  <si>
    <t>A1.1.16</t>
  </si>
  <si>
    <t>A1.1.17</t>
  </si>
  <si>
    <t>A1.1.18</t>
  </si>
  <si>
    <t>A1.1.19</t>
  </si>
  <si>
    <t>A1.1.20</t>
  </si>
  <si>
    <t>A1.1.21</t>
  </si>
  <si>
    <t>A1.1.22</t>
  </si>
  <si>
    <t>A1.1.23</t>
  </si>
  <si>
    <t xml:space="preserve">Fuqizimi i sistemit të planifikimit strategjik nëpërmjet krijimit të Kornizës së Planifikimit dhe Menaxhimit strategjik </t>
  </si>
  <si>
    <t xml:space="preserve">Propozimi dhe miratimi KPMS </t>
  </si>
  <si>
    <t>Zbatimi i KPMS</t>
  </si>
  <si>
    <t>Zbatimi I KPMS</t>
  </si>
  <si>
    <t xml:space="preserve">KPMS funksionale </t>
  </si>
  <si>
    <t>Planifikimi strategjik dhe politikëbërje  më e mirë</t>
  </si>
  <si>
    <t>Definimi i hierarkisë së dokumenteve strategjike, përcaktimi i sektorëve</t>
  </si>
  <si>
    <t>Analizimi DS dhe sektoret në baze të COFOG</t>
  </si>
  <si>
    <t xml:space="preserve">Hierarkia e  DS e vendosur;  Sektoret e përcaktuar; </t>
  </si>
  <si>
    <t xml:space="preserve">  ZPS</t>
  </si>
  <si>
    <t xml:space="preserve">Hartimi i Strategjisë Kombëtare për Zhvillim </t>
  </si>
  <si>
    <t>Organzimi i takimeve me ML</t>
  </si>
  <si>
    <t>Dorëzimi I strategjisë për miratim në Qeveri</t>
  </si>
  <si>
    <t xml:space="preserve"> Procesi i hartimit të strategjisë nacionale për zhvillim i filluar</t>
  </si>
  <si>
    <t>Strategjia  nacionale për zhvillim e miratuar</t>
  </si>
  <si>
    <t>Strategjia  nacionale për zhvillim e zbatuar</t>
  </si>
  <si>
    <t>Prioritetet strategjike të nderlidhura me vizionin afatgjate zhvillimor</t>
  </si>
  <si>
    <t>Funksionalizimi i strukturave për planifikim strategjik dhe  Kalendarit të Integruar për Planifikimin Strategjik</t>
  </si>
  <si>
    <t xml:space="preserve">Përgatitja e strukturave dhe Kalendarit </t>
  </si>
  <si>
    <t>Përmirësimi i buxhetimit të dokumenteve strategjike në pajtim me procesin vjetor buxhetor dhe KASH nëpërmjet vendosjes së indikatorëve të performancës</t>
  </si>
  <si>
    <t xml:space="preserve">Indikatorët e vendosur </t>
  </si>
  <si>
    <t xml:space="preserve">Rishikimi i  Kornizës Strategjike për zhvillimin dhe koordinimin e politikave </t>
  </si>
  <si>
    <t>Strategjia e Re për Rregullim më të mirë dhe Përmirësimin e Planifikimit e haruar</t>
  </si>
  <si>
    <t>SKQ/ZPS/SIDA</t>
  </si>
  <si>
    <t>Masa 7</t>
  </si>
  <si>
    <t>Zhvillimi I Sistemit Informativ per Planin e Punes se Qeverise (PPQ)</t>
  </si>
  <si>
    <t>Kalimi nga planifikimi njevjecar i Punes se Qeverise ne tre vjecar</t>
  </si>
  <si>
    <t>1. Shqyrtimi I propozimeve
2. Organizimi I puntorive me ministrite
3. Konsultimi publik</t>
  </si>
  <si>
    <t>PPQ 2020-2022 I miratuar</t>
  </si>
  <si>
    <t>Rritja e shkalles se zbatimit të Planit të Punës së Qeverisë</t>
  </si>
  <si>
    <t>SIDA</t>
  </si>
  <si>
    <t>Rishikimi I kritereve per vleresimin e zbatimit te PPQ</t>
  </si>
  <si>
    <t>Udhezuesi per monitorim dhe raportim per PPQ, I rishikuar</t>
  </si>
  <si>
    <t>Monitorimi i Planit të Punës së Qeverisë</t>
  </si>
  <si>
    <t>Perpilimi i udhezuesit periodik per monitorim dhe raportim</t>
  </si>
  <si>
    <t>Perpilimi I udhezuesit periodik per monitorim dhe raportim</t>
  </si>
  <si>
    <t>1. Raporti 3 mujor per zbatimin e PPQ, I hartuar
2. Raporti 3 mujor per zbatimin e vendimeve te Qeverise, I hhartuar
3. Raporti 3 mujor per hartimin e Koncept Dokumenteve, I hartuar</t>
  </si>
  <si>
    <t xml:space="preserve">Standardizimi i uebsajteve dhe rrjeteve sociale të Qeverisë së Kosovës </t>
  </si>
  <si>
    <t>1.Themelimi Grupit Punues për hartimin e Rregullores per standardizimin dhe perdorimin e uebfaqeve dhe rrjeteve sociale
2.Konsultimet ndërministrore 
3. Konsultimet Publike</t>
  </si>
  <si>
    <t>Fillimi I zbatimit te Rregullores per standardizimin dhe perdorimin e uebfaqeve dhe rrjeteve sociale</t>
  </si>
  <si>
    <t>Zbatimi I Rregullores per standardizimin dhe perdorimin e uebfaqeve dhe rrjeteve sociale</t>
  </si>
  <si>
    <t>Rregullorja per standardizimin dhe perdorimin e uebfaqeve dhe rrjeteve sociale e miratuar</t>
  </si>
  <si>
    <t>Ngritja e kapaciteteve për zbatimin e Rregullores per standardizimin dhe perdorimin e uebfaqeve dhe rrjeteve sociale</t>
  </si>
  <si>
    <t>ZKP/ZL/DKP Ministrite/ASHI/AIP/OSBE/SIDA</t>
  </si>
  <si>
    <t>Monitorimi i zbatimit të Standardeve minimale për konsultimet me publikun</t>
  </si>
  <si>
    <t xml:space="preserve">Ngritja e kapaciteteve për zyrtarët e nivelin qendror, lokal për standardet minimale për konsultimet me publikun  </t>
  </si>
  <si>
    <t xml:space="preserve">Koordinimi i takimeve për koordinatorët e konsultimeve publike në ministritë e linjës </t>
  </si>
  <si>
    <t>Raporti i publikuar në përputhje me kërkesat e Rregullores /Raportimi për zbatimin dhe monitorimin e vazhdueshëm për indikatorin për përkrahje buxhetore për RAP</t>
  </si>
  <si>
    <t>Gjithëpërfshirje dhe partneritet me shoqërinë civile në politkëbërje dhe vendimëmarrje</t>
  </si>
  <si>
    <t>BK 1500</t>
  </si>
  <si>
    <t>BK1500</t>
  </si>
  <si>
    <t xml:space="preserve">ZQM/ZKM </t>
  </si>
  <si>
    <t>Kapitulli 4. QEVERISJA, REFORMA INSTITUCIONALE DHE KOHEZIONI SHOQËROR/ 4.3. Partneriteti me shoqërinë civile dhe mediet (4.3.)</t>
  </si>
  <si>
    <t>SBS</t>
  </si>
  <si>
    <t>Strategjia Qeveritare për Bashkëpunim me Shoqërinë Civile 2019-2023</t>
  </si>
  <si>
    <t>Monitorimi i zbatimit të Strategjisë për bashkepunim të qeverisë me shoqërinë- civile 2019 -2023</t>
  </si>
  <si>
    <t>Koordinimi dhe monitorimi i punës së Këshillit për bashkëpunim të qeverisë me shoqëri civile</t>
  </si>
  <si>
    <t>Plani vjetor i punës së Këshillit për bashkëpunim të qeverise me shoqrinë civile</t>
  </si>
  <si>
    <t>Raporti vjetor për zbatimin e Strategjisë i hartuar dhe publikuar bazuar në udhëzuesin për hartimine dokumenteve strategjike</t>
  </si>
  <si>
    <t>Avancimi i bashkëpunimit të qeverisë me shoqërinë civile</t>
  </si>
  <si>
    <t>Fuqizimi i sistemit të monitorimit dhe raportimit për financimin publik të OJQ-ve sipas Rregullores MF 04/2017 mbi  kriteret,standardet dhe proceduart e financimit publik të OJQ-ve</t>
  </si>
  <si>
    <t xml:space="preserve">  Zhvillimi dhe avancimi tutje i platformës elektronike për publikimin e raporteve vjetore për financimin e OJQ-ve</t>
  </si>
  <si>
    <t xml:space="preserve"> 1. Ngritja e kapaciteteve për institucionet për përdorimin e   platformës elektornike për publikimin e planeve dhe raporteve vjetore për financimin e OJQ-ve</t>
  </si>
  <si>
    <t xml:space="preserve"> Raporti i publikuar në përputhje me kërkesat e Rregullores për financim të OJQ-ve</t>
  </si>
  <si>
    <t xml:space="preserve">  Raporti i publikuar në përputhje me kërkesat e Rregullores për financim të OJQ-ve</t>
  </si>
  <si>
    <t>Rritje e transparencës dhe llogaridhënjes së  instititucioneve publike për fondet e ndara për OJT-të</t>
  </si>
  <si>
    <t xml:space="preserve">Hartimi i Koncept Dokumentit për Vullnetarizëm </t>
  </si>
  <si>
    <t xml:space="preserve">Dorëzimi i koncept dokumentiti për aprovim në Qeveri </t>
  </si>
  <si>
    <t xml:space="preserve">Koncept Dokumenti i aprovuar </t>
  </si>
  <si>
    <t xml:space="preserve">Udhezuesi per zhvillimin dhe nxitjen  e vullntraizmit i hartuar </t>
  </si>
  <si>
    <t>Raporti vjetor për zhvillimin dhe nxitjne e vullnetrizmit i hartuar</t>
  </si>
  <si>
    <t>Rritja ndërgjegjsëimi,  promovimi i vlerave të vullnetarizmit në Republikën e Kosovës</t>
  </si>
  <si>
    <t xml:space="preserve">ZKM, Minstrirtë e linjës, Lensi, OJQ-të,  </t>
  </si>
  <si>
    <t>A1.2.4</t>
  </si>
  <si>
    <t>A1.2.5</t>
  </si>
  <si>
    <t>A1.2.6</t>
  </si>
  <si>
    <t>Adresimi i akteve nënligjore</t>
  </si>
  <si>
    <t xml:space="preserve">Vlerësimi i gjendjes dhe trajtimi i mëtejmë i bazës ligjore për një trajtim më të mirë ligjor e institucional të familjeve të personave të zhdukur </t>
  </si>
  <si>
    <t>Projekt-ligji për plotësimin dhe ndryshimin e Ligjit për Persona të Zhdukur - I aprovuar</t>
  </si>
  <si>
    <t>Aktet nënligjore që derivojnë nga Ligji I ri, të adresuara dhe aprovuara</t>
  </si>
  <si>
    <t>ZKM-KQPZH; dhe Ministritë kompetente; si dhe Kuvendi</t>
  </si>
  <si>
    <t>Zgjidhja e rasteve të reja, duke trajtuar informatat në dispozicion si dhe angazhim për sigurim të informatave të reja, në koordinim me partnerët ndërkombëtar. Po ashtu, vazhdimi i trajtimit profesional të mbetjeve mortore me qëllim të identifikimit të mundshëm</t>
  </si>
  <si>
    <t>Zgjidhja e rasteve të reja, duke trajtuar informatat në dispozicion si dhe angazhim për sigurim të informatave të reja, në koordinim me partnerët ndërkombëtar. Po ashtu, vazhdimi I trajtimit profesional të mbetjeve mortore me qëllim të identifikimit të mundshëm</t>
  </si>
  <si>
    <t xml:space="preserve">ZKM-KQPZH; MPB-Policia (Sektori per Krime Lufte); PSRK; MD-IML; </t>
  </si>
  <si>
    <t>Avancimi I bashkëpunimit rajonal dhe koordinimi në trajtimin dhe zgjidhjen e rasteve të personave të zhdukur</t>
  </si>
  <si>
    <t xml:space="preserve">Rastet e trajtuara dhe zgjidhura, si rezultat i takimeve bilaterale dhe rajonale; si dhe numri i marrëveshjeve të nënshkruara me qëllim të fuqizimit të bashkëpunimit; </t>
  </si>
  <si>
    <t xml:space="preserve">ZKM-KQPZH; MPJD; </t>
  </si>
  <si>
    <t>A2.1.26</t>
  </si>
  <si>
    <t>Inicimi i programit për zvogëlimin e barrës administrative</t>
  </si>
  <si>
    <t>Baza organizative dhe finaciare për programin  e aranzhuar</t>
  </si>
  <si>
    <t xml:space="preserve">Matja bazë e kryer </t>
  </si>
  <si>
    <t>Kapitulli Qeverisja</t>
  </si>
  <si>
    <t>A8.5.4</t>
  </si>
  <si>
    <t>A8.5.5</t>
  </si>
  <si>
    <t>A8.5.6</t>
  </si>
  <si>
    <t>A8.5.7</t>
  </si>
  <si>
    <t>Plotësim-ndryshim i Politikës së Qeverisë për Ujëra (vendimi QRK nr. 04/32, dt. 03 qershor 2015)</t>
  </si>
  <si>
    <t>Poltika e Qeverisë për Ujëra 2020-2030</t>
  </si>
  <si>
    <t>ZKM/Këshilli Ndërministror për Ujërat, MIA, MEPTINIS, MBPZHR, MFT</t>
  </si>
  <si>
    <t>Masa 32</t>
  </si>
  <si>
    <t>Masa 4</t>
  </si>
  <si>
    <t>Kapitulli 2.4.1 / 4.1</t>
  </si>
  <si>
    <t>Hartimi I Planit të Veprimit për zbatimin e Strategjisë Shtetërore të Ujërave 2017-2036</t>
  </si>
  <si>
    <t>Plani i Veprimit për Strategjinë e Ujërave 2017-2036</t>
  </si>
  <si>
    <t>MIA, me përkrahje të MEPTINIS, MBPZHR, MFT, Këshilli Ndërministror për Ujërat</t>
  </si>
  <si>
    <t>Kapitulli 27</t>
  </si>
  <si>
    <t xml:space="preserve">Planet për Menaxhimin e Pellgjeve Lumore </t>
  </si>
  <si>
    <t>MIA</t>
  </si>
  <si>
    <t xml:space="preserve">Studimi për zhvillimin e kapaciteteve të reja të akumulimit të ujërave </t>
  </si>
  <si>
    <r>
      <t>7.</t>
    </r>
    <r>
      <rPr>
        <sz val="9"/>
        <color indexed="8"/>
        <rFont val="Book Antiqua"/>
        <family val="1"/>
      </rPr>
      <t>      Politika e jashtme, integrimi në BE dhe dialogu me Serbinë</t>
    </r>
  </si>
  <si>
    <t xml:space="preserve">Zyra e Kryeministrit </t>
  </si>
  <si>
    <t xml:space="preserve">B4. </t>
  </si>
  <si>
    <t>Koordinimi dhe monitorimi i procesit te vleresimit Ex post dhe perditesimi i Regjistrit Qendror per Leje dhe Licenca</t>
  </si>
  <si>
    <t xml:space="preserve"> Avancimi i politikave në fushën e mbrojtjes nga rrezatimi dhe siguria bërthamore</t>
  </si>
  <si>
    <t xml:space="preserve">Ministria e Punëve të Brendëshme </t>
  </si>
  <si>
    <t>Forcimi i veprimeve në parandalimin dhe luftimin e krimit të organizuar dhe korrupsionit</t>
  </si>
  <si>
    <t>Ngritja e kapaciteteve për luftimin efikas të krimit të organizuar dhe korrupsionit</t>
  </si>
  <si>
    <t xml:space="preserve">1. Përgatitja e vlerësimit strategjik;
2. Përgatitja e planeve operative;
3. Përgatitja e Planit të Trajnimeve.
</t>
  </si>
  <si>
    <t xml:space="preserve">1.Vlerësimi strategjik i rreziqeve dhe kërcënimeve nga krimi i organizuar dhe krimeve të rënda, i hartuar;
2. Numri i rasteve të hetuara të krimeve ekonomike, krimit të organizuar dhe korrupsionit;                                                 
3. Numri i personave të arrestuar për rastet e krimeve ekonomike, krimit të organizuar dhe korrupsionit;
4. Dy (2) trajnime të specializuara për 40 zyrtarë policorë në fushën e luftimit të krimit të organizuar, të organizuara;
5. Udhëheqësi i Zyres për Rikthimin e Aseteve, i zgjedhur; 
6. Së paku dy (2) trajnime për stafin e Zyrës për Rikthimin e Aseteve, të organizuara;
7. Vlera e aseteve të rikthyera.
</t>
  </si>
  <si>
    <t>1.Rekomandimet e vlerësimit strategjik të rreziqeve dhe kërcënimeve nga krimi i organizuar dhe krimeve të rënda, të implementuara;
 2. Numri i rasteve të krimeve ekonomike, krimit të organizuar dhe korrupsionit, të hetuara;                                                 
3. Numri i personave të arrestuar për rastet e krimeve ekonomike, krimit të organizuar dhe korrupsionit; 
4. Vlera e aseteve të rikthyera.</t>
  </si>
  <si>
    <t xml:space="preserve"> 1. Numri i rasteve të krimeve ekonomike, krimit të organizuar dhe korrupsionit, të hetuara;                                                 
2. Numri i personave të arrestuar për rastet e krimeve ekonomike, krimit të organizuar dhe korrupsionit;
3. Vlera e aseteve të rikthyera.</t>
  </si>
  <si>
    <t>Parandalimi dhe luftimi i krimit të organizuar dhe korrupsionit i fuqizuar</t>
  </si>
  <si>
    <t>MPB</t>
  </si>
  <si>
    <t xml:space="preserve">12.2. Forcat e rendit dhe të sigurisë publike  </t>
  </si>
  <si>
    <t>MSA Neni 91</t>
  </si>
  <si>
    <t xml:space="preserve">Strategjia kundër krimit të organizuar </t>
  </si>
  <si>
    <t>Forcimi i konceptit të policimit të udhëhequr nga inteligjenca</t>
  </si>
  <si>
    <t xml:space="preserve">1. Inicimi i marrëveshjeve për ndërlidhjen e sistemeve të teknologjisë informative;
2. Krijimi i Grupit Punues për përgatitjen e analizës për vlerësimin e kapaciteteve;
3. Hartimi i draftit të analizës për vlerësimin e kapaciteteve.
</t>
  </si>
  <si>
    <t>1. Sistemet e teknologjisë informative të institucioneve të zbatimit të ligjit dhe të institucioneve tjera (gjykata dhe prokurori), të ndërlidhura;
2. Analiza për vlerësimin e kapaciteteve, e hartuar; 
3. Dy (2) trajnime për 40 zyrtarë policorë në fushën e inteligjencës.</t>
  </si>
  <si>
    <t>1.Rekomandimet e Analizës për vlerësimin e kapaciteteve, të implementuara.</t>
  </si>
  <si>
    <t xml:space="preserve">NK DLS </t>
  </si>
  <si>
    <t>Luftimi i trafikimit me qenie njerëzore dhe mbrojtja e viktimave</t>
  </si>
  <si>
    <t xml:space="preserve">1. Përgatitja e planeve operative;
2. Përgatitja e Planit të Trajnimeve;
3. Krijimi i grupit punues për realizimin e fushatës vetëdijësuese.
 </t>
  </si>
  <si>
    <t>1. Numri i rasteve të trafikimit të inicuara;      
2. Numri i viktimave të identifikuara të ndara sipas gjinisë dhe moshës;                                          
3. Numri i personave të arrestuar, sipas gjinisë dhe moshës;                       
4. Numri i informatave të shkëmbyera në kuadër të bashkëpunimit ndërkombëtar; 
5. Numri i viktimave të trafikimit me qenie njerëzore të riatdhesuara në shtetet e origjinës, të ndara sipas gjinisë;
6. Dy (2) trajnime për 60 zyrtarë policorë (përfshirë policinë kufitare) rreth identifikimit të hershëm të viktimave të trafikimit, të organizuara;
7. Një (1) trajnim për hetimin e trafikimit me qenie njerëzore me 20 pjesëmarrës,  i organizuar; 
8. Fushata vetëdijësuese në fushën e trafikimit me qenie njerëzore, e realizuar.</t>
  </si>
  <si>
    <t>1. Numri i rasteve të trafikimit të inicuara;      
2. Numri i viktimave të identifikuara të ndara sipas gjinisë dhe moshës;                                          
3. Numri i personave të arrestuar, sipas gjinisë dhe moshës;                       
4. Numri i informatave të shkëmbyera në kuadër të bashkëpunimit ndërkombëtar; 
5. Numri i viktimave të trafikimit me qenie njerëzore të riatdhesuara në shtetet e origjinës, të ndara sipas gjinisë.</t>
  </si>
  <si>
    <t>6.4. Luftimi i korrupsionit, krimeve dhe terrorizimit</t>
  </si>
  <si>
    <t>Strategjia kundër trafikimit me qenie njerezore</t>
  </si>
  <si>
    <t>Parandalimi dhe hetimi i trafikimit me narkotikë</t>
  </si>
  <si>
    <t xml:space="preserve">1.  Finalizimi i tekstit të marrëveshjes me EMCDDA;
2. Përgatitja e planeve operative;
3. Krijimi i grupit punues për realizimin e fushatës vetëdijësuese;
4. Përgatitja e Planit të Trajnimeve.
</t>
  </si>
  <si>
    <r>
      <t xml:space="preserve">1. Marrëveshja e punës me EMCDDA, e nënshkruar;
2. Numri i rasteve dhe personave të arrestuar për trafikim të drogave sipas gjinisë dhe moshës;                                   
3. Numri i rasteve dhe personave të arrestuar për kultivim të drogave sipas gjinisë dhe moshës;
4. Sasia e konfiskuar e drogave, e ndarë në sasinë dhe llojin e konfiskuar, brenda territorit dhe në kufi;                 
5. Sasia e drogës e shkatërruar, e ndarë sipas llojit të drogave;
6. Fushata vetëdijësuese kundër abuzimit me droga, e realizuar;
7. Dy (2) trajnime të specializuara për 30 zyrtarët e DHTNj-së për hetimin e trafikimit me narkotikë në internet, duke përfshirë edhe </t>
    </r>
    <r>
      <rPr>
        <sz val="9"/>
        <color theme="1"/>
        <rFont val="Book Antiqua"/>
        <family val="1"/>
      </rPr>
      <t>darknet, të organizuara;
8. Një (1) trajnim për së paku 20 zyrtarë në fushën e trajtimit të laboratorëve klandestine të drogës, i organizuar; 
9. Një (1) trajnim për së paku 20 zyrtarë për zbulimin dhe luftimin e drogave të rrezikshme, i organizuar.</t>
    </r>
    <r>
      <rPr>
        <sz val="9"/>
        <rFont val="Book Antiqua"/>
        <family val="1"/>
      </rPr>
      <t xml:space="preserve">
</t>
    </r>
  </si>
  <si>
    <t>1. Numri i rasteve dhe personave të arrestuar për trafikim të drogave sipas gjinisë dhe moshës;                                   
2. Numri i rasteve dhe personave të arrestuar për kultivim të drogave sipas gjinisë dhe moshës;
3. Sasia e konfiskuar e drogave, e ndarë në sasinë dhe llojin e konfiskuar, brenda territorit dhe në kufi;                 
4. Sasia e drogës e shkatërruar, e ndarë sipas llojit të drogave.</t>
  </si>
  <si>
    <t>MSA Neni 90</t>
  </si>
  <si>
    <t>Strategjia kundër narkotikëve</t>
  </si>
  <si>
    <t>Luftimi i terrorizmit, mbrojtja e infrastrukturës kritike dhe forcimi i sigurisë kibernetike</t>
  </si>
  <si>
    <t>Riintegrimi dhe rehabilitimi i personave të kthyer, liruar nga burgu, familjet e tyre dhe komunitetin pritës</t>
  </si>
  <si>
    <t xml:space="preserve">
</t>
  </si>
  <si>
    <t xml:space="preserve">1. Numri i personave që përfitojnë nga programi i riintegrimit, sipas gjinisë dhe moshës;
2. Numri i personave që përfitojnë nga programi i rehabilitimit, sipas gjinisë dhe moshës;
3. Vlerësimi i ndikimit të programeve të riintegrimit dhe rehabilitimit, i realizuar;
</t>
  </si>
  <si>
    <t>1. Numri i personave që përfitojnë nga programi i riintegrimit, sipas gjinisë dhe moshës;
2. Numri i personave që përfitojnë nga programi i rehabilitimit, sipas gjinisë dhe moshës.</t>
  </si>
  <si>
    <t xml:space="preserve">1. Ekstremizmi i dhunshëm dhe terrorizmi të parandaluara dhe luftuara në mënyrë gjithëpërfshirëse dhe efikase. 
2. Infrastruktura kritike kritike e mbrojtur dhe siguria kibernetike e avancuar. </t>
  </si>
  <si>
    <t xml:space="preserve">MPB, MSH, MASHT, MD, MPMS </t>
  </si>
  <si>
    <t xml:space="preserve">Strategjia kundër Terrorizmit; Strategjia për parandalimin e ekstremizmit të dhunshëm dhe radikalizimit që shpie në terrorizëm </t>
  </si>
  <si>
    <t xml:space="preserve">Hulumtimi i faktorëve të hershëm që ndikojnë në radikalizim dhe shtrirjen e   radikalizmit në Kosovë
</t>
  </si>
  <si>
    <t>1. Identifikimi i Komunave dhe shkollave që janë të prekura nga ekstremizmi dhe radikalizimi;
2. Përcaktimi i mostrës;
3. Hartimi i pyetesorit;
4. Realizimi i hulumtimit në teren;
5. Hartimi i raportit</t>
  </si>
  <si>
    <t>1.Identifikimi i Komunave dhe shkollave që janë të prekura nga ekstremizmi dhe radikalizimi;
2. Përcaktimi i mostrës;
3. Hartimi i pyetesorit;
4. Realizimi I hulumtimit në teren;
5. Hartimi i raporti</t>
  </si>
  <si>
    <t>1. Shkollat dhe komunat e prekura nga ekstremizmi dhe radikalizimit, të identifikuara; 
2. Faktorët e hershëm që ndikojnë në radikalizëm, të identifikuar;
3. Harta e shtrirjes dimenzionale të radikalizmit, e përfunduar;</t>
  </si>
  <si>
    <t>1. Përsëritja e hulumtimit</t>
  </si>
  <si>
    <t>Identifikimi dhe mbrojtja e infrastrukturës kritike</t>
  </si>
  <si>
    <t>1. Përgatitja dhe dërgimi për miratim i kornizës institucionale për infrastrukturën kritike;
2. Njoftimi i pronarëve/operatorëve për caktimin e infrastrukturës së tyre si infrastrukturë kritike kombëtare;
3. Dërgimi i kërkesave tek donatorët për mbështetjen e aktiviteteve;</t>
  </si>
  <si>
    <t>1. Korniza institucionale për zbatimin e ligjit për infrastrukturën kritike, e krijuar;
2. Lista e plotë e Infrastrukturës Kritike Kombëtare, e përgatitur;
3. Së paku një trajnim në fushën e menaxhimit të infrastrukturës kritike i organizuar;
4. Një vizitë studimore e organizuar në një vend ku është demostruar praktikë e mirë e krijimit të infrastrukturës kritike;
5.  Një punëtori për identifikimin dhe përcaktimin e infrastrukturës kritike, e organizuar.</t>
  </si>
  <si>
    <t>Kosto administrative
TAIEX
LUXDEV</t>
  </si>
  <si>
    <t>MPB, MZHE, MSH, MTI, MF, MB, MI, MAP, MMPH</t>
  </si>
  <si>
    <t>6.4. Luftimi i korrupsionit, krimeve dhe terrorizimit
5.13.Teknologjia informative
12.2. Forcat e rendit dhe të sigurisë publik</t>
  </si>
  <si>
    <t>Strategjia kundër terrorizmit; Strategjia për sigurinë  kibernetike</t>
  </si>
  <si>
    <t xml:space="preserve">Përgatitja e Planit për Mbrojtjen e Infrastrukturës Kritike
</t>
  </si>
  <si>
    <t>1. Krijimi i grupit punues;
2. Hartimi i Planit për Mbrojtjen e Infrastrukturës Kritike;
3. Miratimi i Planit për Mbrojtjen e Infrastrukturës Kritike.</t>
  </si>
  <si>
    <t>1. Plani për Mbrojtjen e Infrastrukturës Kritike 2020-2023, i miratuar.</t>
  </si>
  <si>
    <t xml:space="preserve">Kosto administrative
</t>
  </si>
  <si>
    <t>Ngritja e kapaciteteve ne fushen e sigurisë kibernetike</t>
  </si>
  <si>
    <t>1. Zbatimi i kontratës;
3. Dërgimi i kërkesave për mbështetje tek donatorët.</t>
  </si>
  <si>
    <t>1. Pajisjet e sigurisë kibernetike, të avancuara;
2. Së paku tre (3) trajnime për zyrtarët e MPB-së për sigurinë kibernetike.</t>
  </si>
  <si>
    <t xml:space="preserve">1. Pajisjet e sigurisë kibernetike, të avancuara;
</t>
  </si>
  <si>
    <t>MPB, ASHI, ARKEP, MB</t>
  </si>
  <si>
    <t>Strategjia për sigurinë  kibernetike</t>
  </si>
  <si>
    <t>Forcimi i kapaciteteve në hetimin e krimit kibernetik</t>
  </si>
  <si>
    <t>1. Përgatitja e Vendimit për themelimin e njësive;
2. Rekrutimi i zyrtarëve përgjegjës;
3. Inicimi i procedurave të prokurimit;
4. Dërgimi i kërkesave për mbështetje tek donatorët;
5. Përgatitja e Planit të Trajnimeve.</t>
  </si>
  <si>
    <r>
      <t xml:space="preserve">1. Njësitë e veçanta në rajonet policore për hetimin e krimit kibernetik, të krijuara;
2. Pajisjet për hetimin e krimeve kibernetike, të avancuara;
3. Numri i rasteve të trajtuara dhe personave të arrestuar, sipas gjinisë dhe moshës;
</t>
    </r>
    <r>
      <rPr>
        <sz val="9"/>
        <rFont val="Book Antiqua"/>
        <family val="1"/>
      </rPr>
      <t>4. Së paku dy (2) trajnime në luftimin e krimit kibernetik, të organizuara.</t>
    </r>
    <r>
      <rPr>
        <sz val="9"/>
        <color theme="1"/>
        <rFont val="Book Antiqua"/>
        <family val="1"/>
      </rPr>
      <t xml:space="preserve">
</t>
    </r>
  </si>
  <si>
    <t>1. Pajisjet për hetimin e krimeve kibernetike, të avancuara;</t>
  </si>
  <si>
    <t>5.13.Teknologjia informative
12.2. Forcat e rendit dhe të sigurisë publik</t>
  </si>
  <si>
    <t>Strategjia për sigurinë  kibernetike; Strategjia kundër krimit të organizuar</t>
  </si>
  <si>
    <t>Menaxhimi i kufirit dhe migracionit</t>
  </si>
  <si>
    <t xml:space="preserve">Përgatitja e Profilit të Lehtë për Migrim </t>
  </si>
  <si>
    <t>1. Përgatitja e draftit të Profilit të Lehtë për Migrim 2019;
2. Dërgimi për miratim tek Ministri.</t>
  </si>
  <si>
    <t>1. Përgatitja e draftit të Profilit të Lehtë për Migrim 2020;
2. Dërgimi për miratim tek Ministri</t>
  </si>
  <si>
    <t>1. Përgatitja e draftit të Profilit të Lehtë për Migrim 2021;
2. Dërgimi për miratim tek Ministri</t>
  </si>
  <si>
    <t>1. Profili i Lehtë për Migrim 2019, i miratuar.</t>
  </si>
  <si>
    <t>1. Profili i Lehtë për Migrim 2020, i miratuar.</t>
  </si>
  <si>
    <t>1. Profili i Lehtë për Migrim 2021, i miratuar.</t>
  </si>
  <si>
    <t>Menaxhim efikas i kufirit dhe migracionit</t>
  </si>
  <si>
    <t xml:space="preserve">Kostro administrative </t>
  </si>
  <si>
    <t>MPB, MPMS, MDIS, MF, MTI, ASK</t>
  </si>
  <si>
    <t xml:space="preserve">MSA neni 85 </t>
  </si>
  <si>
    <t>Strategjia për Migrim</t>
  </si>
  <si>
    <t>Parandalimi i migrimit të parregullt dhe luftimi i kontrabandimit me migrantë</t>
  </si>
  <si>
    <t xml:space="preserve">1. Patrullimi dhe kontrollet nga Policia Kufitare.
</t>
  </si>
  <si>
    <t xml:space="preserve">1. Numri i rasteve dhe i personave të arrestuar për kontrabandim me migrantë, sipas gjinisë dhe moshës;
2. Numri i refuzimeve të hyrjeve dhe daljeve në PKK, sipas gjinisë, moshës dhe shtetësisë;
3. Numri i personave të ndaluar për kalim të paautorizuar të kufirit, sipas gjinisë, moshës dhe shtetësisë;
4. Numri i vendimeve për largim vullnetar dhe me forcë;
5. Numri i personave të ndaluar në Qendrën e Mbajtjes sipas gjinisë, moshës dhe shtetësisë; 
6. Numri i personave që kanë aplikuar për mbrojtje ndërkombëtare sipas gjinisë, moshës dhe shtetësisë; 
7. Fushatat vetëdijesuese për lëvizjen e lirë të qytetarëve pas liberalizimit të vizave, të realizuara.
</t>
  </si>
  <si>
    <t>1. Numri i rasteve dhe i personave të hetuar për kontrabandim me migrantë, sipas gjinisë dhe moshës;
2. Numri i refuzimeve të hyrjeve dhe daljeve në PKK, sipas gjinisë, moshës dhe shtetësisë;
3. Numri i personave të ndaluar për kalim të paautorizuar të kufirit, sipas gjinisë, moshës dhe shtetësisë;
4. Numri i vendimeve për largim vullnetar dhe me forcë;
5. Numri i personave të ndaluar në Qendrën e Mbajtjes sipas gjinisë, moshës dhe shtetësisë; 
6. Numri i personave që kanë aplikuar për mbrojtje ndërkombëtare sipas gjinisë, moshës dhe shtetësisë;</t>
  </si>
  <si>
    <t xml:space="preserve">12.2. Forcat e rendit dhe të sigurisë publik </t>
  </si>
  <si>
    <t xml:space="preserve">MSA neni 85, 87 
NK DLS </t>
  </si>
  <si>
    <t>Riintegrimi i qëndrueshëm i personave të riatdhesuar</t>
  </si>
  <si>
    <r>
      <rPr>
        <sz val="9"/>
        <rFont val="Book Antiqua"/>
        <family val="1"/>
      </rPr>
      <t>1. Krijimi i grupeve punese për përgatitjen e planeve komunale 
2. Hartimi i planeve komunale;
3. Miratimi i planeve komunale;</t>
    </r>
    <r>
      <rPr>
        <sz val="9"/>
        <color theme="1"/>
        <rFont val="Book Antiqua"/>
        <family val="1"/>
      </rPr>
      <t xml:space="preserve">
4. Hartimi i Planit të Trajnimeve.</t>
    </r>
  </si>
  <si>
    <t xml:space="preserve">1. Planet komunale për menaxhimin e rrezikut në procesin e riintegrimit dhe integrimit, të miratuara;
2. Numri i personave përfitues nga programet e riintegrimit sipas shtetit te kthimit, gjinisë, moshës dhe nacionalitetit ;
3. Pesëmbëdhjetë trajnime për stafin komunal (300 pjesëmarrës) për menaxhimin e rrezikut në procesin e riintegrimit dhe integrimit, të realizuara; 
</t>
  </si>
  <si>
    <t>1. Numri i personave përfitues nga programet e riintegrimit sipas shtetit te kthimit, gjinisë, moshës dhe nacionalitetit ;                                     2. Lista për menaxhimin e  rreziqeve për vitin 2021, e hartuar</t>
  </si>
  <si>
    <t>1. Numri i personave përfitues nga programet e riintegrimit sipas shtetit te kthimit, gjinisë, moshës dhe nacionalitetit ;                                     2. Lista për menaxhimin e  rreziqeve për vitin 2022, e hartuar</t>
  </si>
  <si>
    <t xml:space="preserve">MSA neni 85, 88
NK DLS </t>
  </si>
  <si>
    <t>Strategjia për riintegrimin e personave të riatdhesuar</t>
  </si>
  <si>
    <t>Avancimi i politikave dhe kapaciteteve për integrimin e të huajve</t>
  </si>
  <si>
    <t xml:space="preserve">1. Krijimi i grupeve punuese për hartimin e udhëzuesve;                  2. Hartimi i udhëzuesve;
3. Miratimi i udhëzuesve;
4. Hartimi i Planit të Trajnimeve;                       5.  Ndërlidhja  e sistemit  të DRPR me sistemin e DSHAM </t>
  </si>
  <si>
    <r>
      <t xml:space="preserve">1. Udhëzuesi për Procedurat Standarde Operative për Zbatimin e Rregullores për Integrimin e të Huajve në Republikën e Kosovës, i miratuar;
2. Udhëzuesi për Mbrojtjen dhe Integrimin e Fëmijëve të Pashoqëruar në Republikën e Kosovës, i miratuar;
3. Gjashtë (6) trajnime për zbatimin e Rregullores për integrimin e të Huajve në Republikën e Kosovës, të realizuara;
4. Tre (3) trajnime për integrimin e refugjatëve, personave me mbrojtje plotësuese, personave me mbrojtje të përkohshme dhe personave pa shtetësi, të realizuara.
</t>
    </r>
    <r>
      <rPr>
        <sz val="9"/>
        <rFont val="Book Antiqua"/>
        <family val="1"/>
      </rPr>
      <t>5 Dy (2) trajnime për integrimin e personave të cenueshëm me mbrojtje ndërkombëtare, të realizuara.
6. Sherbimet për sigurimin e kurseve të gjuhes, të kontraktuara;    
7.  Numri i personave përfitues nga programet e integrimit sipas shtetit te origjines, gjinisë dhe moshës;                                                   8. Sistemi i DRPR i nderlidhur me sistemin e DSHAM  per integrimin e te dhenave te huajve me status të rregullt në RKS.</t>
    </r>
    <r>
      <rPr>
        <sz val="9"/>
        <color theme="1"/>
        <rFont val="Book Antiqua"/>
        <family val="1"/>
      </rPr>
      <t xml:space="preserve">
</t>
    </r>
  </si>
  <si>
    <t>1. Nr. i të hujave përfitues nga programet e integrimit;                     2. Nr. i  fëmijeve të pashoqeruar që mbeshteten nga programet e  integrimit;</t>
  </si>
  <si>
    <t>1. Nr i të hujave pëfitues nga programet e integrimit;                     2. Nr i  fëmijeve të pashoqeruar që mbeshteten nga programet e integrimit;</t>
  </si>
  <si>
    <t xml:space="preserve">MSA neni 85, 86, 
NK DLS </t>
  </si>
  <si>
    <t xml:space="preserve">Zhvillimi dhe avancimi i mëtutjeshëm i kapaciteteve të QKMK-së </t>
  </si>
  <si>
    <t>1. Krijimi i grupit punues për rishikimin e planit zhvillimor;
2. Inicimi i procedurave për ndërlidhjen e sistemeve;
3.Përgaditja e planit të trajnimeve.</t>
  </si>
  <si>
    <t xml:space="preserve">1. Plani zhvillimor i QKMK-së, i rishikuar;
2. Sistemi i QKMK-së me sistemet e institucioneve tjera, i ndërlidhur;
3. Katër (4) trajnime për 5 zyrtarë të NjPIARK/QKMK në fushën e grumbullimit, analizimit dhe shpërndarjes së informacionit, të organizuara.
</t>
  </si>
  <si>
    <t xml:space="preserve">1) PKZMSA 3.24.9
2) NK DLS 
3) NK DLS </t>
  </si>
  <si>
    <t>Strategjia për Menaxhimin e Integruar të Kufirit</t>
  </si>
  <si>
    <t>Përditësimi i planit për reagim në rast të fluksit me migrantë dhe refugjatë</t>
  </si>
  <si>
    <t xml:space="preserve">M12 </t>
  </si>
  <si>
    <t>1. Krijimi i grupit punues;
2. Përgatitja e draftit për ndryshim plotësimin e planit;
3. Dërgimi për VNF; 
4. Dërgimi për miratim në Qeveri.</t>
  </si>
  <si>
    <t>1. Plani për reagim në rast të fluksit me migrantë dhe refugjatë, i përditësuar dhe miratuar.</t>
  </si>
  <si>
    <t>PKZMSA 3.24.10</t>
  </si>
  <si>
    <t>Forcimi i kapaciteteve në fushën e migracionit dhe azilit</t>
  </si>
  <si>
    <t xml:space="preserve">1. Inicimi i procedurës për nënshkrim të kontratës me ofruesit privat të shërbimeve shëndetësore për nevojat e Qendrës së Mbajtjes dhe Qendrës së Azilit;
2. Inicimi i procedurave të rekrutimit; 
3. Hartimi i planeve të trajnimeve.
</t>
  </si>
  <si>
    <t xml:space="preserve">1. Kontrata me ofruesit privatë të shërbimeve shëndetësore për nevojat e Qendrës së Mbajtjes dhe Qendrës së Azilit, e nënshkruar;
2. Tre (3) zyrtarë të rekrutuar në kuadër të DShAM-it;
3. Tre (3) trajnime për zyrtarët e Qendrës për Mbajtjen e të Huajve për të siguruar të drejtat dhe nevojat themelore të personave të ndaluar në Qendrën për Mbajtjen e të Huajve;
4. Tre (3) trajnime për zyrtarët përgjegjës për referimin e rasteve në kufi;  
5. Dy (2) trajnime për zyrtarët lidhur me teknikat e intervistimit, të organizuara;   
6. Një (1) trajnim për zyrtarët përgjegjës për mbështetjen psikosociale, ligjore, ndihma për zhvillimin e fëmijës dhe mbështetja nga shërbimet sociale në Qendrën për Azilkërkues, i organizuar.
</t>
  </si>
  <si>
    <t>Zhvillimi institucional dhe forcimi i integritetit</t>
  </si>
  <si>
    <t>Forcimi i integritetit të MPB-së</t>
  </si>
  <si>
    <t>1. Krijimi i Grupit Punues për Planin e Integritetit;
2. Hartimi i Planit të Integritetit.</t>
  </si>
  <si>
    <t>1. Plani i integritetit, i hartuar.</t>
  </si>
  <si>
    <t>1.Rekomandimet e Planit të Integritetit, të implementuara.</t>
  </si>
  <si>
    <t>1.Rekomandimet e Planit te Integritetit, të implementuara.</t>
  </si>
  <si>
    <t xml:space="preserve">Integriteti institucional i forcuar dhe zhvillim i mëtejm institucional konform standardeve ndërkombëtare. </t>
  </si>
  <si>
    <t>12.2. Forcat e rendit dhe të sigurisë publik</t>
  </si>
  <si>
    <t>Hartimi i Strategjisë zhvillimore të MPB-së</t>
  </si>
  <si>
    <t xml:space="preserve">1. Krijimi i Grupit Punuese; 
2. Hartimi i draftit;
3. Dërgimi për konsultime paraprake dhe publike;
4. Miratimi I strategjisë
</t>
  </si>
  <si>
    <t>1.  Strategjia zhvillimore e MPB-së, e miratuar</t>
  </si>
  <si>
    <t>Përgatitja dhe zbatimi i trajnimeve të obligueshme për stafin e MPB-së</t>
  </si>
  <si>
    <t>1. Krijimi i Grupit Punues;
2. Hartimi i Planit të Trajnimeve të Obligueshme;
3. Hartimi i moduleve të trajnimit;
4. Vendosja e materialeve në sistemin RIMS;
5. Organizimi i testimit në sistemin RIMS:</t>
  </si>
  <si>
    <t>1. Plani me trajnimet e obligueshme, e hartuar. 
2. Modulet e trajnimeve në fushën e Sigurisë Kibernetike, Ruajtjes së Informatave Sensitive dhe Konfidenciale, Kodit të Etikës, dhe Sinjalizuesve, të hartuara;
3. Testi për fushat e larcekura i mbajtur;</t>
  </si>
  <si>
    <t xml:space="preserve">Largimi i përdorimit të zyrtarëve policorë statikë </t>
  </si>
  <si>
    <t xml:space="preserve">1. Vendimi për largimin e përdorimit të zyrtarëve statikë policorë që qëndrojnë roje në ministri dhe institucione të ndryshme, i nënshkruar.
</t>
  </si>
  <si>
    <t>Avancimi i pajisjeve profesionale të laboratorëve dhe programeve softuerike në Agjencinë e Kosovës për Forenzikë (AKF)</t>
  </si>
  <si>
    <t>1. Inicimi i kërkesave për përditësim dhe mirëmbajtje;
2. Inicimi i procedurave të prokurimit;
3. Inicimi i kërkesave për donacione nga donatorët e jashtëm.</t>
  </si>
  <si>
    <t>1. Programet softuerike të sistemeve nacionale të identifikimit, IBIS dhe CODIS, të përditësuara dhe mirëmbajtura;
2. Riakreditimi i laboratorëve, i realizuar.
3. Furnizimi me softuer dhe harduer si dhe mjete tjera të punës për ekzaminime forenzike të pajisjeve TI-së, i realizuar;
4. Akreditimi i metodave të reja shkencore, i realizuar; 
5. Ndërlidhja e sistemit të AKF-së me sistemet e Policisë, Prokurorisë dhe Gjykatave.</t>
  </si>
  <si>
    <t>1. Metodat e reja shkencore të akredituara, të zbatuara.</t>
  </si>
  <si>
    <t>MPB, AKF</t>
  </si>
  <si>
    <t>PKZMSA Kapitulli 24</t>
  </si>
  <si>
    <t>Forcimi i integritetit policor</t>
  </si>
  <si>
    <t>1. Fillimi dhe kryerja e hetimeve;
2. Pranimi dhe trajtimi i ankesave 3. Inspektimi i strukturës dhe funksioneve të Policisë</t>
  </si>
  <si>
    <t xml:space="preserve">1. Numri i rasteve të trajtuara nga IPK për vepra penale të kryera nga punonjësit e Policisë së Kosovës;
2. Numri i ankesave të trajtuara;
3. Numri i inspektimeve dhe rekomandimeve;
4. Plani për fuqizimin e integritetit në PK, i miratuar;
5. Funksionalizimi i Sektorit të Integritetit në PK;
6. Rregullorja për integritetin policor, e hartuar dhe miratuar.
</t>
  </si>
  <si>
    <t xml:space="preserve">1. Numri i rasteve të trajtuara nga IPK për vepra penale të kryera nga punonjësit e Policisë së Kosovës;
2. Numri i ankesave të trajtuara;
3. Numri i inspektimeve dhe rekomandimeve;
</t>
  </si>
  <si>
    <t>MPB,IPK</t>
  </si>
  <si>
    <t>Ngritja e kapaciteteve te Agjencisë për Menagjimin e Emergjencave (AME)</t>
  </si>
  <si>
    <t xml:space="preserve">1. Krijimi i grupit punues
2. Inicimi i procedurave për themelimin e Brigadës
3. Formimi i grupit punues dhe hartimi i rishikimit të planit të rrezikshmërise
4. Miratimi i planit të rishikuar të vlerësimit të rrezikshmërisë
5. Rishikimi i planeve të vlerësimit të rrezikshmerisë në nivel komune.
</t>
  </si>
  <si>
    <t xml:space="preserve">1. Krijimi i grupit punes
2. Inicimi i procedurave për themelimin e Brigadës
3. Formimi i grupit punues dhe hartimi i rishikimit të planit të rrezikshmërise
4. Miratimi i planit të rishikuar të vlerësimit të rrezikshmërisë
5. Rishikimi i planeve të vlerësimit të rrezikshmerisë në nivel komune.
</t>
  </si>
  <si>
    <r>
      <t>1. Brigada e Mbrojtjes Civile,</t>
    </r>
    <r>
      <rPr>
        <sz val="9"/>
        <rFont val="Book Antiqua"/>
        <family val="1"/>
      </rPr>
      <t xml:space="preserve"> e themeluar;</t>
    </r>
    <r>
      <rPr>
        <sz val="9"/>
        <color theme="1"/>
        <rFont val="Book Antiqua"/>
        <family val="1"/>
      </rPr>
      <t xml:space="preserve">
2. Rregullorja për vlerësimin e rrezikshmërisë, e ndryshuar;
3. Plani i vlerësimit te rrezikshmërisë në nivel vendi, i rishikuar
</t>
    </r>
  </si>
  <si>
    <t>1. Brigada e Mbrojtjes Civile, e funksionalizuar
2.Rekomandimet e planit të vlerësimit të rrëzikshmërisë, të implementuara</t>
  </si>
  <si>
    <t>1.Rekomandimet e planit të vlerësimit të rrëzikshmërisë, të implementuara</t>
  </si>
  <si>
    <t xml:space="preserve">Përmirësimi i shërbimeve për qytetarët si dhe avancimi i mëtutjeshëm i kapaciteteve të ARC-së 
</t>
  </si>
  <si>
    <t>1. Përgatitja e specifikave teknike;
 2. Përzgjedhja e operatorit ekonomik
 3. Implementimi i sistemit të centralizuar të ARC-së;
4. Përgatitja e planit të trajnimeve.</t>
  </si>
  <si>
    <t>1. Instalimi i Regjistrit Qëndror Civil të ARC-së në të gjitha misionet konsullore për regjistrimin e fakteve të lindjes, martesës dhe vdekjes direkt në sistem, i përfunduar; 
2. Ndërlidhja e sistemit të ARC me sistemet e institucioneve tjera përmes Government Gateway, e realizuar;
3. Pajisjet e TI-së, të avancuara;
4. Trajnime për stafin e TI-së, të realizuara.</t>
  </si>
  <si>
    <t xml:space="preserve">1) PKZMSA 3.24.14 </t>
  </si>
  <si>
    <t>Rivalidimi i trajnimeve profesionale nga Autoriteti Kombëtar i Kualifikimeve (AKK)</t>
  </si>
  <si>
    <t>1.Vlerësimi i trajnimeve profesionale dhe analizimi i tyre.
 2. Hartimi Planit të Veprimit për implementimin e rekomandimeve
3. Rishikimi i programeve profesionale konform standardeve të AKK-së
4. Përgatitja e dokumenteve</t>
  </si>
  <si>
    <t>Dorëzimi i aplikacionit në AKK</t>
  </si>
  <si>
    <t>1. Programet e rishikuara
2. Dokumentet e kompletuara sipas standardeve të AKK-së</t>
  </si>
  <si>
    <t>1. Aplikimi në AKK për rivalidim</t>
  </si>
  <si>
    <t>BK: 15,000</t>
  </si>
  <si>
    <t>MPB, AKSP</t>
  </si>
  <si>
    <t>Ri-akreditimi ndërkombëtar nga IADLEST</t>
  </si>
  <si>
    <t>1.Analiza e raportit vleresues dhe identifikimi rekomandimeve
2. Hartimi Planit të Veprimit për implementimin e rekomandimeve/plotesimi standardeve
3. Përgatitja e dokumenteve</t>
  </si>
  <si>
    <t>Dorëzimi i dokumentacionit në IADLEST</t>
  </si>
  <si>
    <t>1. Aplikimi në IADLEST për ri-akreditim</t>
  </si>
  <si>
    <t>BK: 10.000</t>
  </si>
  <si>
    <t>Qeverisja digjitale dhe përmirësimi i shërbimeve për qytetarët</t>
  </si>
  <si>
    <t>Zgjerimi i Platformës elektronike të Interoperabilitetit (nderveprimit)</t>
  </si>
  <si>
    <t xml:space="preserve">1. Zhvillimi i moduleve ne kuader te Platformes;
2. Shtimi dhe integrimi i sistemeve te institucionev ne kuader te Platformes;
3. Automatizimi i procesit te shkembimit te te dhenave ndermjet sistemeve. </t>
  </si>
  <si>
    <t>1. Zhvillimi i moduleve ne kuader te Platformes;
2. Shtimi dhe integrimi i sistemeve te institucionev ne kuader te Platformes;
3. Automatizimi i procesit te shkembimit te te dhenave ndermjet sistemeve.</t>
  </si>
  <si>
    <t xml:space="preserve">1. Numri i sistemeve/sherbimeve te integruara
2. Numri i institucioneve te integruara
</t>
  </si>
  <si>
    <t>Sisteme të integruara</t>
  </si>
  <si>
    <t>IRK</t>
  </si>
  <si>
    <t>1.3.3</t>
  </si>
  <si>
    <t>SMAP</t>
  </si>
  <si>
    <t>Themelimi i Qendrave të Sherbimeve për Qytetar (one stop shop)</t>
  </si>
  <si>
    <t>1.Rregullimi i infrastruktura fizike te Pikave te vetme të kontaktit 
2. Perzgjedhja e shërbimeve që ofrohen nga Pikat e Vetme te Kontakti,
3. Funksionalizimi I Pikave te Vetme te Kontaktit për ofrimin e shërbimeve për qytetaret,
4. Ofrimi i sherbimeve permes pikave te vetme te kontaktit</t>
  </si>
  <si>
    <t>1.Infrastruktura fizike e rregulluar te Pikave te vetme të kontaktit 
2. Numri i shërbimeve te perzgjedhura që ofrohen nga Pikat e Vetme te Kontakti,
3. Pilot Pika e Vetme e Kontaktit për ofrimin e shërbimeve për qytetaret, e funksionalizuar 
4. Numri i sherbimeve te ofruara permes pikave te vetme te kontaktit
4. numri i institucionev te integruara ne PVK
5. Koha dhe kostoja e shkurtuar
6. Niveli i knaqshmerise se qytetareve</t>
  </si>
  <si>
    <t>1.Infrastruktura fizike e rregulluar te Pikave te vetme të kontaktit 
2. Numri i shërbimeve te perzgjedhura që ofrohen nga Pikat e Vetme te Kontakti,
3. Pilot Pika e Vetme e Kontaktit për ofrimin e shërbimeve për qytetaret, e funksionalizuar 
4. Numri i sherbimeve te ofruara permes pikave te vetme te kontaktit
5. numri i institucionev te integruara ne PVK
6. Koha dhe kostoja e shkurtuar
7. Niveli i knaqshmerise se qytetareve</t>
  </si>
  <si>
    <t>Sherbime të
 ofruara për: qytetar, biznese, dhe administrat</t>
  </si>
  <si>
    <t>Ndërtimi i qendrës së dytë shtetërore të të dhënave elektronike - Qendra e Rimekembjes</t>
  </si>
  <si>
    <t xml:space="preserve">Ndertimi i hapsires fizike per vendosjen e Qendres se rimekembjes
</t>
  </si>
  <si>
    <t xml:space="preserve">1. Instalimi i komponentes jo-TI. 2. Instalimi i komponentes se TI-se;
3. Konfigurimi dhe funksionalizimi i Qendres së dytë shtetërore të të dhënave elektronike.
 </t>
  </si>
  <si>
    <t>Bartja dhe konfigurimi i sherbimeve dhe regjistrave elekronik ne Qendren e dyte te te dhenave shteterore.</t>
  </si>
  <si>
    <t xml:space="preserve">Qendra e dyte e te dhenave shteterore, e ndertuar;
</t>
  </si>
  <si>
    <t>1. Komponenta jo-TI, e instaluar;
2. Komponenta TI, e instaluar;
3. Qendra e dytë shtetërore e të dhënave elektronike, e funksionalizuar.</t>
  </si>
  <si>
    <t>Sherbimet dhe regjistrat elekronik te konfiguruar dhe funksionalizuar.</t>
  </si>
  <si>
    <t>PO</t>
  </si>
  <si>
    <t>Finalizimi dhe miratimi i Strategjise dhe Planit te Veprimit te Qeverisjes Elektronike</t>
  </si>
  <si>
    <t>1. Finalizimi i Draft-Strategjise;
2. Finalizimi i Planit te Veprimit;
2. Miratimi i Strategjise dhe Planit te Veprimit.</t>
  </si>
  <si>
    <t>1. Zbatimi i Planit te Veprimit te Strategjise;
2.Mbikeqyrja e zbatimit te Planit te Veprimit.</t>
  </si>
  <si>
    <t>1. Rishikimi i Planit te Veprimit te Strategjise;
2. Miratimi i Planit te Veprimit;
3. Zbatimi i Planit te Veprimit;
4. Mbikeqyrja e zbatimit te Planit te Veprimit.</t>
  </si>
  <si>
    <t>1. Draft-Strategjia dhe Plani i Vepimit, te finalizuara;
2. Strategjia dhe Plani i Vperimit, te Miratuara.</t>
  </si>
  <si>
    <t>Aktivitetet e Planit te Veprimit te Strategjise, te realizuara</t>
  </si>
  <si>
    <t>1. Plani i Veprimit i rishikuar dhe miratuar;
2.  Aktivitetet e Planit te Veprimit te Strategjise, te realizuara</t>
  </si>
  <si>
    <t>Krijimi i platformës elektronike për raportimin dhe monitorimin e Strategjise për Modernizimin e Administrtes Publike.</t>
  </si>
  <si>
    <t>1. Projekti ideor 2. Dizajnimi i Platformes 2. Faza Testuese 4. Inkorporimi I te Dhenave nga Strategjia e re 5. Funksionalizmi I Platformes</t>
  </si>
  <si>
    <t>1. Mbledhja e te Dhenave 2. Monitorimi 3. Hartimi i Raportit 4. Shperndarja per Komente 4. Finalizimi I Raportit 5.Trajnimi I pikave te kontaktit rreth aplikimit te modulit te ri</t>
  </si>
  <si>
    <t>1. Mbledhja e te Dhenave 2. Monitorimi 3. Hartimi i Raportit 4. Shperndarja per Komente 4. Finalizimi I Raportit 5. Trajnimi I pikave te kontaktit rreth aplikimit te modulit te ri</t>
  </si>
  <si>
    <t>Sistem adekuat i avancuar per Monitorimin e Kornizes Strategjike per RAP</t>
  </si>
  <si>
    <t>Permiresimi i mbledhjes se te dhenave, cilesia dhe raportimi brenda afateve te rregullta kohore.</t>
  </si>
  <si>
    <t>1.3.</t>
  </si>
  <si>
    <t>Hapja e të dhenave</t>
  </si>
  <si>
    <t>1. Inventarizimi i te dhenave;
2. Publikimi i inventarit te te dhenave ne portalin e te dhenave
3. Identifikimi dhe pastrimi i te dhenave/data seteve;
4. Publikimi I te dhenave ne portalin e te dhenave</t>
  </si>
  <si>
    <t>1.Perditsimi i Inventarit te dhenave;
2. Publikimi I inventarit te perditsuar
2. Identifikimi dhe pastrimi i te dhenave/data seteve;
3. Publikimi I te dhenave/data seteve ne portalin e te dhenave</t>
  </si>
  <si>
    <t>1.Perditsimi i Inventarit te dhenave;
2. Publikimi i inventarit te perditsuar
2. Identifikimi dhe pastrimi i te dhenave/data seteve;
3. Publikimi I te dhenave/data seteve ne portalin e te dhenave</t>
  </si>
  <si>
    <t>Numri i te dhenave/data seteve te publikuara ne portalin e te dhenave te hapura</t>
  </si>
  <si>
    <t>Numri i të  dhenave/data seteve te publikuara ne portalin e te dhenave te hapura</t>
  </si>
  <si>
    <t xml:space="preserve">Sistemi i avancuar për menaxhimin, monitorimin dhe zbatimin e legjislacionit për zyrtaret publik dhe krijimi i mundësisë për një administrate profesional,efikas dhe efecient 2020-2022 </t>
  </si>
  <si>
    <t>Hartimii i analizës për nevojat e personelit</t>
  </si>
  <si>
    <t>1.Takimi me Menaxheret e personeleve                                                                                           2. Permledhja e raporteve individuale të planit të personelit te të gjitha institiuc ioneve .                                                                                3.Shqyrtimi i raporteve.                                                                              4.Miratimi apo kthimi për ndryshim nga Departamenti përgjegjes.</t>
  </si>
  <si>
    <t>1.Takimi me Menaxheret e personeleve                                                                                           2. Permledhja e raporteve individuale të planit të personelit te te te gjitha institiuc ioneve .                                                                                3. Shqyrtimi i raporteve.                                                                              4. Miratimi apo kthimi për ndryshim nga Departamenti pergjegjes</t>
  </si>
  <si>
    <t xml:space="preserve">1.Takimi me Menaxheret e personeleve                                                                                           2. Permledhja e raporteve individuale të planit të personelit te te te gjitha institiuc ioneve .                                                                                3 Shqyrtimi i raporteve.                                                                              4.  Miratimi apo kthimi për ndryshim nga Departamenti pergjegjes </t>
  </si>
  <si>
    <t xml:space="preserve">1. Plani i pergjithshem i Personelit   </t>
  </si>
  <si>
    <t xml:space="preserve">  1.Plani i pergjithshem i Personeli</t>
  </si>
  <si>
    <t>1.Plani i pergjithshem i Personeli</t>
  </si>
  <si>
    <t>DMZAP/IRK</t>
  </si>
  <si>
    <t>1.3.1</t>
  </si>
  <si>
    <t xml:space="preserve">Strategjia e Modernizmit të Administratës Publike, </t>
  </si>
  <si>
    <t>Zhvillimi i procesit te rekrut imit sipas Ligjislacionit  përkates</t>
  </si>
  <si>
    <t xml:space="preserve">1. Orgaznimi i rektrutimit                                                                               1. Zhvillimi I aplikacionit / modulit per procesin e aplikimit te rekrutimit sipase legjislacionit perkates.                                                                                                                                                     2.Ndërtimi i qendrës per procesin e rekrutimit                                                                    3. Trajnimi I menaxherëve të personelit në zbatimin e moduleve të reja. 4. Përmirësimet e vazhdueshme të aplikacionit për aplikimin online me qëllim të eliminimit të gabimeve eventuale si dhe në rritjen e performancës dhe përdorimit të lehtë           </t>
  </si>
  <si>
    <t xml:space="preserve">                                                                           1. Orgaznimi i rektrutimit                                                                               1. Zhvillimi I aplikacionit / modulit per procesin e aplikimit te rekrutimit sipase legjislacionit perkates.                                                                                                                                                     2.Ndërtimi i qendrës per procesin e rekrutimit                                                                    3. Trajnimi I menaxherëve të personelit në zbatimin e moduleve të reja. 4. Përmirësimet e vazhdueshme të aplikacionit për aplikimin online me qëllim të eliminimit të gabimeve eventuale si dhe në rritjen e performancës dhe përdorimit të lehtë      </t>
  </si>
  <si>
    <t xml:space="preserve">1. Orgaznimi i rektrutimit                                                                               1. Zhvillimi I aplikacionit / modulit per procesin e aplikimit te rekrutimit sipase legjislacionit perkates.                                                                                                                                                     2.Ndërtimi i qendrës per procesin e rekrutimit                                                                    3. Trajnimi I menaxherëve të personelit në zbatimin e moduleve të reja. 4. Përmirësimet e vazhdueshme të aplikacionit për aplikimin online me qëllim të eliminimit të gabimeve eventuale si dhe në rritjen e performancës dhe përdorimit të lehtë                                                         </t>
  </si>
  <si>
    <t xml:space="preserve">1.Plotesimi i vendeve te lira te punes ne perputhje me planin e pergjithshem te personelit     (për të gjitha procedurat  pranim, avancim dhe lëvizje paralele),        </t>
  </si>
  <si>
    <t xml:space="preserve">1.Plotesimi i vendeve te lira te punes ne perputhje me planin e pergjithshem te personelit     (për të gjitha procedurat  pranim, avancim dhe lëvizje paralele),  </t>
  </si>
  <si>
    <t xml:space="preserve">1.Plotesimi i vendeve te lira te punes ne perputhje me planin e pergjithshem te personelit     (për të gjitha procedurat  pranim, avancim dhe lëvizje paralele), </t>
  </si>
  <si>
    <t>Raporti i  Pergjitheshem mbi Gjendje e Sherbimit Civil</t>
  </si>
  <si>
    <t xml:space="preserve">Mledhja e te dhenave nga institucinnet </t>
  </si>
  <si>
    <t>Mbledhjja e te dhenave nga institucionet</t>
  </si>
  <si>
    <t>Mledhja e te dhenave nga institucinnet</t>
  </si>
  <si>
    <t>Analiza nga mbledhja e te dhenave .Hartimi I raportit mbi gjendjen e sherbimit civil</t>
  </si>
  <si>
    <t>Sipas legjislacionit</t>
  </si>
  <si>
    <t>B6.4</t>
  </si>
  <si>
    <t>Klasifikimi i Vendeve të Punës sipas Ligjislaciont përkates</t>
  </si>
  <si>
    <t>1.Plotësim ndryshimi i katalogut te vendeve te punës                                                     2 Shqyrtimi, aprovimi  i pozitave te punës dhe shperblimeve ne adminstrate publike ne baze te legjislacionit perkates</t>
  </si>
  <si>
    <t xml:space="preserve">1. Numri vendeve te punes te aprovuara dhe klasifikuara
</t>
  </si>
  <si>
    <t>B6.5</t>
  </si>
  <si>
    <t>Ndërlidhja e SIMBNJ-se me sistemet tjera.</t>
  </si>
  <si>
    <t>KI</t>
  </si>
  <si>
    <t>1. Ndërlidhja e SIMBNJ-së dhe aplikimit on-line me ARC-në                                                                                3. Ndryshimi i ndërlidhjes e SIMBNJ-së sistemin e e-Pasuria                                                                                     4. Ndërlidhja me sistemin e pagave</t>
  </si>
  <si>
    <t>1.Ndryshimi i ndërlidhjes së SIMBNJ-së me Active Directory                                                                                    2.Ndërlidhja e SIMBNJ-së sistemin e ID Kartelave           3.Ndërlidhja e SIMBNJ-së me sistemin e vijueshmërisë 4.Nërlidhja me sistemet që kanë nevojë për të dhënat e zyrtarëve publik.</t>
  </si>
  <si>
    <t>Përmirësimet e vazhdueshme të ndërlidhjeve ekzistuese si dhe krijimi I ndëlidhjeve të reja</t>
  </si>
  <si>
    <t xml:space="preserve">Sistemi I SIMBNJ-së I ndërlidhur me disa sisteme tjera përmes së cilave merr dhe jep të dhëna. 
</t>
  </si>
  <si>
    <t xml:space="preserve">Sistemi I SIMBNJ-së I ndërlidhur me disa sisteme tjera përmes së cilave merr dhe jep të dhëna. </t>
  </si>
  <si>
    <t>1.3..1</t>
  </si>
  <si>
    <t>B6.6</t>
  </si>
  <si>
    <t>Themelimi i struktures pergjegjese për sherbimet publike administrative.</t>
  </si>
  <si>
    <t xml:space="preserve">1 .Perfshirja ne Rregulloren e brendshme te MPB
2. Kompletimi i stafit </t>
  </si>
  <si>
    <t>1.Racionalizmi i sherbimeve                        2.Monitorimi i shërbimeve                      3.Kenaqeshmeria për  ofrimin e shërbimeve                       4.Identifikimi dhe analazimi  i proceseve administrative për orfrimin e sherbimeve administrtaive për qytetaret dhe bizneset.</t>
  </si>
  <si>
    <t>Funksionalizimi i strukturës përgjegjëse dhe përmiresimi i  ofrimit të shërbimeve publike administrative si dhe rritjen e efikasitetit dhe efektivitetit të tyre</t>
  </si>
  <si>
    <t>B6.7</t>
  </si>
  <si>
    <t>Përshtatja e moduleve të SIMBNJ-së me legjislacionon përkatës</t>
  </si>
  <si>
    <t xml:space="preserve">1. Përshtatja e moduleve të SIMBNJ-së me kornizen ligjore
2. Krijimi dhe përshtatja e Aplikacionit te SIMBNJ për procesin e rekrutimit
3. aplikimi izbatimit të moduleve të harmonizuara me legjislacio9nin përkates
</t>
  </si>
  <si>
    <t xml:space="preserve">1.Zhvillimi i ndërfaqeve me sistemin e pagave                 2. Zhvillimi i ndërfaqeve me KPMSHC                                3.Zhvillimi i ndërfaqeve me IKAP                                        </t>
  </si>
  <si>
    <t>Përmirësimet e vazhdueshme të sistemit me qëllim të eliminimit të gabimeve eventuale si dhe në rritjen e performancës dhe përdorimit të lehtë</t>
  </si>
  <si>
    <t xml:space="preserve">1. SIMBNJ i përshtatur per realizimin e  kërkesave të procedurave  te menaxhimit te burimeve njerezore sipas legjislacionit perkates..      2. Publikimi i  konkurseve për   nëpunësvit civil përmes platformës  elektronike. . </t>
  </si>
  <si>
    <t xml:space="preserve">1.SIMBNJ përmes ndërfaqeve që do të krijohen për institucionet si Thesari, IKAP, KPMSHC realizojnë aktivitete në formën elektronike që ndërlidhen me Zyrtarët Publik.
2.Vendosja, largimi dhe ndryshimet që ndodhin dhe kanë efekt në pagë fillimisht  realizohet procedura në SIMBNJ, 3.Trajnimet e detyrueshme që realizohen përmes IKAP pas përfundimit të dhënat vendosen direkt në sistem. 
</t>
  </si>
  <si>
    <t>Sistemi I SIMBNJ-së përmes së cilit realizohen të gjitha proceset, procedurat dhe veprimet që janë paraparë me ligj.</t>
  </si>
  <si>
    <t>Strategjia e Modernizmit të Administratës Publike, shtylla e parë shërbimi civil.</t>
  </si>
  <si>
    <t>Trajnimi dhe Aftësimi nëpunësve civil 2020-2022</t>
  </si>
  <si>
    <t xml:space="preserve">Koordinimi dhe organizimi i trajnimeve me partner, projekte dhe institucionet </t>
  </si>
  <si>
    <t>1. Nenshkrimi i marrveshjeve te bashkpunimit; 
2. Hartimi dhe zhvillimi i programeve te trajnimit sipas marreveshjeve te bashkpunimit</t>
  </si>
  <si>
    <t>1.Nenshkrimi i marrveshjeve te bashkpunimit; 
2. Hartimi dhe zhvillimi i programeve te trajnimit sipas marreveshjeve te bashkpunimit</t>
  </si>
  <si>
    <t>Rreth 15 kurse trajnimi të organizuara</t>
  </si>
  <si>
    <t>1.3.4</t>
  </si>
  <si>
    <t>Organizimi i testeve për trajnimet e detyrueshme</t>
  </si>
  <si>
    <t>1. Përzgjedhja e Ekspertëve;  
2. Hartimi i procedures per organizimin e testeve per trajnimet e detyrueshme</t>
  </si>
  <si>
    <t>1.Organizimi i trajmimeve te detyrueshme
2. Testimi I pjesmarresve ne trajnimet e detyrueshme</t>
  </si>
  <si>
    <t>Procedurat e testimit e miratuar</t>
  </si>
  <si>
    <t>Te gjithe nepunesit e rekrutuar duhet ti nenshtrohen testimit te obliguar</t>
  </si>
  <si>
    <t>Aktiviteti  do  te realizohet me staf te IKAP</t>
  </si>
  <si>
    <t>B7.3</t>
  </si>
  <si>
    <t>Rritja e kapaciteteve te rrjetit te trajnerëve</t>
  </si>
  <si>
    <t xml:space="preserve">1. Publikimi i konkurseve për trajner.
2. Përzgjedhja e kandidatëve
3. Mbajtja e trajnimit
4. Vlerësimi dhe certifikimi
</t>
  </si>
  <si>
    <t xml:space="preserve"> 50 trajner te rinj të certifikuar</t>
  </si>
  <si>
    <t>30 trajner te rinj të certifikuar</t>
  </si>
  <si>
    <t>Kosto administraive</t>
  </si>
  <si>
    <t>B7.4</t>
  </si>
  <si>
    <t>Vlerësimi i  rezultateve të trajnimve të mbajtura</t>
  </si>
  <si>
    <t>1. Themelimi i struktures per hulumtim dhe vleresim 2. Pergaditja e planit të vlersimit</t>
  </si>
  <si>
    <t>1.Funksionalizimi i strukturave pergjegjese per hulumtim dhe vleresim</t>
  </si>
  <si>
    <t xml:space="preserve">1.Përzgjidhja e trajnimve për vlerësim
2. Hartimi i metodave te vlerësimit
3. Zbatimi i vlerësimit
</t>
  </si>
  <si>
    <t xml:space="preserve">1.Vlersohet ndikimi i dy  trajnimive brenda vitit,    2. hartohen dy raporte vlersimi brenda vitit </t>
  </si>
  <si>
    <t>Hartimi i  raportit i te vlerësimit te ndikimit te trajnimit</t>
  </si>
  <si>
    <t>Krijimi I infrastruktures fizike moderne sipas standardeve teknike per nepunesit publik 2020-2022</t>
  </si>
  <si>
    <t xml:space="preserve">1 Perfshirja ne Rregulloren e brendshme te MAP                      2. Kompletimi i stafit </t>
  </si>
  <si>
    <t>1.Racionalizmi i sherbmeve                         2.Monitorimi i sherbimeve                      3. Kenaqeshmeria per  ofrimin e sherbimeve                       4.Identifikimi dhe analazimi  i proceseve administrative per orfrimin e sherbimeve administrtaive per qytetaret dhe bizneset</t>
  </si>
  <si>
    <t>Funksionalizimi I strukturës përgjegjëse dhe përmiresimi i  ofrimit të shërbimeve publike administrative si dhe rritjen e efikasitetit dhe efektivitetit të tyre</t>
  </si>
  <si>
    <t>16,525,</t>
  </si>
  <si>
    <t xml:space="preserve">Menaxhimi i projekteve për dizajnimin e objekteve te IRK </t>
  </si>
  <si>
    <t xml:space="preserve">1.Krijimi i ekipeve menaxhuese.  2.Percaktimi i lokacioneve dhe te gjitha procedurave paraprake ne raport me komunat .               3.Inicimet dhe precedimi per shpronesimet te obj. per IRK                         4. Menaxhimi I kerkesave te reja . 
5. Menaxhimi pas periudhes garantuese e arkivimi I tyre dhe rexhistrimi i pasuris. </t>
  </si>
  <si>
    <t>1.Pregaditja e e specifikacionit teknik per projektim 2.Perzgjedhja e OE per dizajnimin e projekteve -ndertesave per ndertim ose renovim.</t>
  </si>
  <si>
    <t>1.Menaxhimi I dizajnimit te ndertesave te planifikuara. 2.Aplikimi per marrje te lejes per ndertim                                  3.kerkesat per fillim te procedurave te prokurimit.</t>
  </si>
  <si>
    <t>Dizajnimi  mese 20  nderteseave te IRK dhe pregaditja per procedura te prokurimit.</t>
  </si>
  <si>
    <t>Dizajnimi  i 19 nderteseave te IRK dhe pregaditja per procedura te prokurimit.</t>
  </si>
  <si>
    <t xml:space="preserve">Dizajnimi mese 20 projekteve të objekteve të IRK </t>
  </si>
  <si>
    <r>
      <rPr>
        <sz val="9"/>
        <rFont val="Book Antiqua"/>
        <family val="1"/>
      </rPr>
      <t xml:space="preserve">MAP, MMPH, MF, Komunat dhe te gjitha IRK </t>
    </r>
    <r>
      <rPr>
        <b/>
        <sz val="9"/>
        <rFont val="Book Antiqua"/>
        <family val="1"/>
      </rPr>
      <t xml:space="preserve"> </t>
    </r>
  </si>
  <si>
    <t>Menaxhimi i ekzekutimit të punimeve në projektet për ndertim dhe renovim  për ndertesat e IRK</t>
  </si>
  <si>
    <t>1. Caktimi i ekipeve per menaxhim te mbikqyrjes gjate ekzekutimit.       
2. Bashkepunimi me komunat per verifikimin e egzekutimit te projektit konform lejes ndertimore .
3. Takimet e para me OE ne punishte, 
4.Organizimi I punishtes.Fillimi I punimeve dhe  
5. Ekzekutimi I projekteve per te gjitha fazat.  
6.Pranimet teknike te objekteve. 7.Marrja e lejes per shfrytezim te objektit            
8.Pranim dorezimet te perfituesi. 
9. Menaxhimi i periudhes garantuese njevjeqare</t>
  </si>
  <si>
    <t>1. Caktimi i ekipit per menaxhim te mbikqyrjes gjate ekzekutimit.       
2.Bashkepunimi me komunat per verifikimin e egzekutimit te projektit konform lejes ndertimore .
3. Takimet e para me OE ne punishte, 
4.Organizimi I punishtes.Fillimi I punimeve dhe  
5.Ekzekutimi I projekteve per te gjitha fazat.  
6.Pranimet teknike te objekteve. 7.Marrja e lejes per shfrytezim te objektit            
8.Pranim dorezimet te perfituesi. 
9. Menaxhimi i periudhes garantuese njevjeqare</t>
  </si>
  <si>
    <t>1. Caktimi i ekipit per menaxhim te mbikqyrjes gjate ekzekutimit.       
2. Bashkepunimi me komunat per verifikimin e egzekutimit te projektit konform lejes ndertimore .
3. Takimet e para me OE ne punishte, 
4.Organizimi I punishtes.Fillimi I punimeve dhe  
5. Ekzekutimi I projekteve per te gjitha fazat.   
6.Pranimet teknike te objekteve. 
7.Marrja e lejes per shfrytezim te objektit            
8.Pranim dorezimet te perfituesi. 
9. Menaxhimi i periudhes garantuese njevjeqare</t>
  </si>
  <si>
    <t xml:space="preserve">1.Renovimi i Objekteve Qeveritae; 100 % 
2. Ndertimi i ndërtesesave percjellese se AKI-se; 50% 
3. Ndertimi i ndërteses se IKAP-it; 100 % dhe vazhdon periudha garantuese.
4. Përmirësimi i infrastruktures se objekteve shkollore në Graqanicë - ne periudhen garantuese nje vjeqare.total 
5. Ndertimi I shkolles fillore ne Llapushnik- ne periudhen garantuese nje vjeqare.total
6. Ndërtimi dhe projektimi i dy fakulteteve në Mitrovicë faza III -100% , 
7. Ndertimi iMenzes dhe konviketeve – Faza IV- 60%
8. Inventarizimi i Rektoratit -100%
9. Ndertimi i objektit te Prokurorise Themelore ne Gjakovë, punet finale - periudhe garantuese nje vjeqare. 
10. Ndërtimi i objektit te Prokurorise në Mitrovicë; 10%
11. Dizajnimi dhe ndertimi i aneksit të Gjykates Themelore ne Gjakove - 100% 
12. Dizajnimi dhe ndertimi i objektit të Gjykates Themelore ne Pejë; 10%
13. Dizajnimi dhe ndertimi i objektit të Gjykates Themelore dega Novoberde; 90%
14. Ndertimi I shkoles fillore 14+2 k  ne Magure – ne periudhe garantuese nje vjeqare; 
15.Ndertimi I shkolles fillore ne Viti- Pozharan – 90% ;
17,Ndertimi I shkolles fillore  9+1k ne Rahovec – 100%;
16. Ndertimi I shkolles fillore  ne Pjetershtice – ne periudhe garantuese nje vjeqare;
17. Ndertimi I shkolles fillore  5+1k ne Ponoshec–Gjakove - ne periudhe garantuese nje vjeqare;
18. Ndertimi i shkolles se Muzikes ne Prizren; 40%  
19. Ndertimi I shkolles fillore  9+1k ne Bajqine - 100% 
20. Ndertimi I shkolles fillore 18-2kl ne Peje- 100%, 
21. Ndertimi i shkolles se 24kl profesionale ne Komoran; 80 % 
22. Ndertimi I shkolles fillore 5+1kl –multietnike – Mitrovice – 10%
23. Ndertimi i shkolles se flllore 9+1kl ne Fushtice te Eperme - 80% 
24. Ndertimi i ndërteses se Qendra per Vleresim dhe Standarde -QVS; 60%, 
25. Ndertimi i Çerdhes  ne Prizren-  70%,  
26. Ndertimi i ndërteses se Komisioni i Pavarur Mediave –KPM- 70%
27. Ndertimi i nderteses per zyren e Presidences - 80%
28. Ndertimi i ndërteses se Komisonit te Pavarur per Miniera dhe Minerale KPMM; 45% ; 
29. Ndertimi i objektit te ATK-Dogana ne Prishtine; - 20% 
30. Ndertimi i qendres trajnuese ne Peje - 70%; 
31.Projekti dhe ndertimi i spitalit te Prishtines-30%
32. Ndertimi i objektit te Akademise se Drejtesise – 50%
33. Impianti per trajtimin e ujrave te zeza ne bllokun urban – Prishtina e re- 50%.
34. Renovimi I Komunes One StopShop – Prizren – ne periudhe garantuese nje vjeqare;
</t>
  </si>
  <si>
    <t>Progresi ne ndertim i 20  nderteseave te IRK si dhe permbyllja e fazes garantuese te 5 projekteve .</t>
  </si>
  <si>
    <t xml:space="preserve">Progresi ne ndertim i 19  nderteseave te IRK si dhe permbyllja e fazes garantuese te 3 projekteve. </t>
  </si>
  <si>
    <t>Ndertimi dhe renovimi I mese 20 ndertesave të IRK</t>
  </si>
  <si>
    <t xml:space="preserve">MAP, MMPH, MF, Komunat dhe te gjitha IRK  </t>
  </si>
  <si>
    <t xml:space="preserve">.Strategjia e Modernizmit të Administratës Publike, </t>
  </si>
  <si>
    <t>B8.3</t>
  </si>
  <si>
    <t>Menaxhimi i qendrushem i  Ndertesave Qeveritare</t>
  </si>
  <si>
    <t xml:space="preserve">1.Caktimi I menaxhereve te kontratave.                                   2.Aplikimi I planeve per menaxhim te ndertesave       3.Aplikimi I masave per aplikimin e efiqiences te energjise ne ndertesat e IRK. </t>
  </si>
  <si>
    <t>1.Caktimi I menaxhereve te kontratave.                                   2.Aplikimi I planeve per menaxhim te ndertesave .</t>
  </si>
  <si>
    <t>Krijimi I kushteve te punes per zyrtareve te institucioneve .</t>
  </si>
  <si>
    <t xml:space="preserve"> Krijimi I kushteve të punes për zyrtareve të institucioneve .</t>
  </si>
  <si>
    <t xml:space="preserve"> Krijimi I kushteve të punës per zyrtareve te institucioneve .</t>
  </si>
  <si>
    <t>Menaxhimi I qëndrueshëm  65 Ndërtesave qeveritare</t>
  </si>
  <si>
    <t xml:space="preserve">Ministria e Mbrojtjes </t>
  </si>
  <si>
    <t xml:space="preserve"> Hartimi i akteve normative, dokumenteve strategjike për Ministrinë e Mbrojtjes dhe FSK-në</t>
  </si>
  <si>
    <t>B 1.1</t>
  </si>
  <si>
    <t>Hartimi i Projekt Rregullores për Plotësimin dhe Ndryshimin e Rregullores nr.07/2012 për ruajtjen, përdorimin dhe transportimin e eksplozivëve për operacionet e deminimit humanitar</t>
  </si>
  <si>
    <t>Rregullorja për ruajtjen, përdorimin dhe transportimin e eksplozivëve për operacionet e deminimit humanitar e miratuar</t>
  </si>
  <si>
    <t>Programi i Qeverisë 2020-2023 pika 12.1 Forca e Sigurisë së Kosovës</t>
  </si>
  <si>
    <t>Ligji nr. 04/L-089 për deminimin humanitar</t>
  </si>
  <si>
    <t>B 1.2</t>
  </si>
  <si>
    <t>Hartimi i Projekt Rregullores për plotësimin dhe Ndryshimin e Rregullores nr. 08/2012 për akreditim të organizatave deminuese</t>
  </si>
  <si>
    <t>Regullorja për akreditim të organizatave deminuese e miratuar</t>
  </si>
  <si>
    <t>B 1.3</t>
  </si>
  <si>
    <t>Hartimi i Projekt Rregullores për plotësimin dhe ndryshimin e rregullores (QRK) nr. 02/2014 për koordinimin në mes të institucioneve të Republikës së Kosovës për deminim humanitar</t>
  </si>
  <si>
    <t>Rregullorja për koordinim në mes të institucioneve të Republikës së Kosovës e miratuar</t>
  </si>
  <si>
    <t>ZKM/MPB/PK/MF/MIE/MMPH</t>
  </si>
  <si>
    <t>B 1.4</t>
  </si>
  <si>
    <t>Hartimi i Projekt Rregullores për plotësimin dhe ndryshimin e rregullores (MFSK) - nr. 01/2017 për transportin tokësor të mallrave të rrezikshme në Forcën e Sigurisë së Kosovës</t>
  </si>
  <si>
    <t>Rregullorja për transportin tokësor të mallrave të rrezikshme e miratuar</t>
  </si>
  <si>
    <t>Ligji nr. 04/L-183 për transportin tokësor të mallrave te rrezikshme</t>
  </si>
  <si>
    <t>B 1.5</t>
  </si>
  <si>
    <t>Hartimi i Projekt Udhëzimit administrativ për arsimimin dhe stërvitjes së personelit të MM dhe FSK</t>
  </si>
  <si>
    <t>UA për arsimimin dhe stërvitjen e personelit të MM/FSK e miratuar</t>
  </si>
  <si>
    <t xml:space="preserve"> Programi i Qeverisë 2020-2023 pika 12.1 Forca e Sigurisë së Kosovës</t>
  </si>
  <si>
    <t>Ligji nr. 06/L-122 për Ministrinë e Mbrojtjes</t>
  </si>
  <si>
    <t>B 1.6</t>
  </si>
  <si>
    <t>Hartimi i Projekt Udhëzimit Administrativ për shqyrtimin e pastërtisë së figurës së punonjësve të MM dhe FSK-së</t>
  </si>
  <si>
    <t>UA për shqyrtimin e pastërtisë së figurës së punonjësve të MM dhe FSK-së e miratuar</t>
  </si>
  <si>
    <t>Ligji nr. 06/L-122 për Ministrinë e Mbrojtjes;
Ligji nr. 06/L-124 për shërbim në Forcën e Sigurisë së Kosovës</t>
  </si>
  <si>
    <t>B 1.7</t>
  </si>
  <si>
    <t>Hartimi i Projekt Udhëzimin Administrativ për menaxhimin e materialeve në MM dhe FSK</t>
  </si>
  <si>
    <t>UA për menaxhimin e materialeve në MM dhe FSK e miratuar</t>
  </si>
  <si>
    <t>B 1.8</t>
  </si>
  <si>
    <t>Hartimi i Projekt Rregullores për Atashetë e Mbrojtjes</t>
  </si>
  <si>
    <t xml:space="preserve">Procedimi për miratim   në Qeveri i Rregullores për Atashetë e Mbrojtjes </t>
  </si>
  <si>
    <t>ZKM/MF/MIE/MPJ</t>
  </si>
  <si>
    <t>Ligji nr. 06/L-124 për shërbim në Forcën e Sigurisë së Kosovës</t>
  </si>
  <si>
    <t>B 1.9</t>
  </si>
  <si>
    <t>Hartimi i Projekt Rregullores për ndërprerjen e shërbimit në FSK</t>
  </si>
  <si>
    <t>Rregullorja për ndërprerjen e shërbimit në FSK e miratuar</t>
  </si>
  <si>
    <t>B 1.10</t>
  </si>
  <si>
    <t>Hartimi i Projekt rregullores për plotësimin dhe ndryshimin e Rregullores (MM) Nr. 03/2019 për shqyrtimin dhe zgjidhjen e ankesave në FSK</t>
  </si>
  <si>
    <t>Plotësim ndryshimi i rregullores (MM) 03/2019 e miratuar</t>
  </si>
  <si>
    <t>B 1.11</t>
  </si>
  <si>
    <t>Hartimi i Projekt rregullores për plotësimin dhe ndryshimin e Rregullores (QRK) 03/2019 për prokurimin  për qëllime të mbrojtjes dhe sigurisë</t>
  </si>
  <si>
    <t>Plotësim ndryshimi i rregullores (QRK) 03/2019 e miratuar</t>
  </si>
  <si>
    <t>AKI/MPB/PK/Dogana/KRPP/ZKM/MF/MD</t>
  </si>
  <si>
    <t>Ligji nr. 05/L-068 për ndryshimin dhe plotësimin e Ligjit nr. 04/L-042 për prokurimin Publik të Republikës së Kosovës, i ndryshuar dhe plotësuar me Ligjin nr. 04/L-237 (neni 3, paragrafi 4)</t>
  </si>
  <si>
    <t>B 1.12</t>
  </si>
  <si>
    <t xml:space="preserve">Hartimi i Udhëzimit Administrativ për furnizim </t>
  </si>
  <si>
    <t>UA për furnizim i miratuar</t>
  </si>
  <si>
    <t xml:space="preserve">Ligji nr. 06/L-122 për Ministrinë e Mbrojtjes </t>
  </si>
  <si>
    <t>Menaxhimi i burimeve materiale, infrastrukturore, si dhe vazhdimi i avancimit të standardeve të integritetit në fushën e mbrojtjes</t>
  </si>
  <si>
    <t>B 2.1</t>
  </si>
  <si>
    <t>Implementimi i Planit të Integritetit 2019-2022</t>
  </si>
  <si>
    <t>Implementimi i masave dhe aktiviteteve sipas planit</t>
  </si>
  <si>
    <t xml:space="preserve">Aktivitetet sipas matricës të zbatuara </t>
  </si>
  <si>
    <t xml:space="preserve">Ngritja e integritetit institucional </t>
  </si>
  <si>
    <t>Qeveria Norvegjeze (CIDS)/AKK/MAP</t>
  </si>
  <si>
    <t xml:space="preserve">Plani i integritetit 2019-2022
Programi i Qeverisë 2020-2023 pika 4.4 Luftimi I korrupsionit dhe krimit të organizuar </t>
  </si>
  <si>
    <t>PGJT</t>
  </si>
  <si>
    <t>B 2.2</t>
  </si>
  <si>
    <t>Ngritja e  kapaciteteve infrastrukturore  për nevojat e MM/FSK-së bazuar në PGJT</t>
  </si>
  <si>
    <t>24 projekte infrastrukturore të realizuara</t>
  </si>
  <si>
    <t>25 projekte infrastrukturore të realizuara</t>
  </si>
  <si>
    <t>12 projekte infrastrukturore të realizuara</t>
  </si>
  <si>
    <t>Zhvillimi i kapaciteteve infrastrukturore për punë, akomodim, arsimim dhe stërvitje si dhe deponim të materialeve për nevojat e MM/FSK-së</t>
  </si>
  <si>
    <t>Sipas buxhetit 7,900,000.00
Sipas PGJT 8,622,500.00</t>
  </si>
  <si>
    <t>Sipas KASH-it 7,800,000.00
Sipas PGJT 7,190,000.00</t>
  </si>
  <si>
    <t>Sipas KASH-it 6,450,000.00 Sipas PGJT 4,930,000.00</t>
  </si>
  <si>
    <t xml:space="preserve">Buxheti vjetor 2020
Plani Gjithëpërfshirës i Tranzicionit,
KASH 2021-2023
 </t>
  </si>
  <si>
    <t>B 2.3</t>
  </si>
  <si>
    <t xml:space="preserve">Furnizimi me pajisje  dhe ngritja e  kapaciteteve  për nevojat e MM/FSK-së </t>
  </si>
  <si>
    <t>30 projekte për furnizim me pajisje të realizuara</t>
  </si>
  <si>
    <t>36 projekte për furnizim me pajisje të realizuara</t>
  </si>
  <si>
    <t>26 projekte për furnizim me pajisje të realizuara</t>
  </si>
  <si>
    <t>Mbajtja dhe zhvillimi i kapaciteteve të FSK</t>
  </si>
  <si>
    <t>Sipas buxhetit 24,300,000.00</t>
  </si>
  <si>
    <t>Sipas KASH 25,800,000.00</t>
  </si>
  <si>
    <t>Sipas KASH 36,220,000.00</t>
  </si>
  <si>
    <t xml:space="preserve">
Programi i Qeverisë 2020-2023 pika 12.1 Forca e Sigurisë së Kosovës</t>
  </si>
  <si>
    <t>Buxheti vjetor 2020
KASH 2021 - 2023</t>
  </si>
  <si>
    <t>B 2.4</t>
  </si>
  <si>
    <t>Furnizimi me mallra dhe ofrimi i  shërbimeve</t>
  </si>
  <si>
    <t>Furnizimi me mallra sipas planit dhe realizimi i shërbimeve sipas buxheteve vjetore</t>
  </si>
  <si>
    <t>Sipas buxhetit 11,900,000.00</t>
  </si>
  <si>
    <t>Sipas KASH 11,300,000.00</t>
  </si>
  <si>
    <t>Sipas KASH 15,400,000.00</t>
  </si>
  <si>
    <t>B 2.5</t>
  </si>
  <si>
    <t xml:space="preserve">Zhvillimi i aktiviteteve me komunitetet joshumicë
</t>
  </si>
  <si>
    <t>Koordinimi i aktiviteteve me akterët e FSK-së dhe institucionet tjera për takime me komunitetet joshumicë</t>
  </si>
  <si>
    <t xml:space="preserve">Mbajtja e takimeve me komunitetet jo shumicë brenda dhe jashtë FSK-së </t>
  </si>
  <si>
    <t>Integrimi i qëndrueshëm  i komunitetit jo shumicë në MM/FSK</t>
  </si>
  <si>
    <t>MAPL/Komunat e Kosovës/MKK</t>
  </si>
  <si>
    <t xml:space="preserve">Zgjerimi i bashkëpunimit ndërinstitucional, rajonal dhe ndërkombëtar në çështjet e mbrojtjes </t>
  </si>
  <si>
    <t>B 3.1</t>
  </si>
  <si>
    <t>Organizimi i Konferencës FSK dhe Partnerët 2020-2023</t>
  </si>
  <si>
    <t xml:space="preserve">Inicimi, koordinimi dhe përgatitja e konferencës
</t>
  </si>
  <si>
    <t>Inicimi, koordinimi dhe përgatitja e konferencës</t>
  </si>
  <si>
    <t>Konferenca e realizuar</t>
  </si>
  <si>
    <t>Arritja e përkrahjes së shteteve partnere në realizimin e misionit të MM- FSK</t>
  </si>
  <si>
    <t>MPJ</t>
  </si>
  <si>
    <t>Objektivat vjetore stretegjike të Ministrit të Mbrojtjes për vitin 2020 dhe 2021.</t>
  </si>
  <si>
    <t>B 3.2</t>
  </si>
  <si>
    <t>Zgjerimi dhe Avancimi i Përfaqësimit Ushtarak Diplomatik, si dhe koordinimi i aktiviteteve me Atashetë e akredituar në Kosovë</t>
  </si>
  <si>
    <t>Hartimi i Planit të veprimit për zgjerimin dhe avancimin e përfaqësimit ushtarak dhe diplomatik për vitin 2021</t>
  </si>
  <si>
    <t>Hartimi i Planit të veprimit për zgjerimin dhe avancimin e përfaqësimit ushtarak dhe diplomatik për vitin 2022</t>
  </si>
  <si>
    <t>Hartimi i Planit të veprimit për zgjerimin dhe avancimin e përfaqësimit ushtarak dhe diplomatik për vitin 2023</t>
  </si>
  <si>
    <t>Plani i veprimit për zgjerimin dhe avancimin e përfaqësimit ushtarak dhe diplomatik për vitin 2021 i miratuar</t>
  </si>
  <si>
    <t>Plani i veprimit për zgjerimin dhe avancimin e përfaqësimit ushtarak dhe diplomatik për vitin 2022 i miratuar</t>
  </si>
  <si>
    <t>Plani i veprimit për zgjerimin dhe avancimin e përfaqësimit ushtarak dhe diplomatik për vitin 2023 i miratuar</t>
  </si>
  <si>
    <t xml:space="preserve">Avancimi i bashkëpunimit dhe ngritja e kapaciteteve të diplomacisë ushtarake </t>
  </si>
  <si>
    <t>X</t>
  </si>
  <si>
    <t>MPJ/MF</t>
  </si>
  <si>
    <t>Ligji nr. 06/L-122 për Ministrinë e Mbrojtjes;
Ligji nr. 06/L-123 për Forcën e Sigurisë së Kosovës;
Objektivat vjetore stretegjike të Ministrit të Mbrojtjes për vitin 2020 dhe 2021.</t>
  </si>
  <si>
    <t>B 3.3</t>
  </si>
  <si>
    <t>Zgjerimi i bashkëpunimit në fushën e sigurisë kibernetike me vendet partnere</t>
  </si>
  <si>
    <t>Rishikimi i Strategjisë për Siguri Kibernetike në MM dhe FSK;
Hartimi i Planit të Veprimit për implementim të Strategjisë</t>
  </si>
  <si>
    <t>Strategjia dhe Plani i Veprimit për Sigurinë Kibernetike në MM dhe FSK të miratuara</t>
  </si>
  <si>
    <t>Aktivitetet sipas planit të veprimit për siguri kibernetike në MM dhe FSK të realizuara</t>
  </si>
  <si>
    <t xml:space="preserve">Shkëmbimi e informacionit me institucionet vendore dhe vendet aleate për rreziqet në fushën e sigurisë kibernetike MM\FSK do të ofrojë mbështetjen institucioneve vendore dhe vendeve aleate për mbrojtjen e të dhënave dhe infrastrukturës kritike para, gjatë dhe pas ndonjë incidenti kibernetik. </t>
  </si>
  <si>
    <t>IOWA</t>
  </si>
  <si>
    <t xml:space="preserve">
Programi i Qeverisë 2020-2023 pika 12.1 Forca e Sigurisë së Kosovësa</t>
  </si>
  <si>
    <t>Ky aktivitet varet nga miratimi i Strategjisë Shtetërore për Siguri Kibernetike</t>
  </si>
  <si>
    <t xml:space="preserve">Mbajtja e kapaciteteve ekzistuese dhe avancimi i tyre </t>
  </si>
  <si>
    <t>B 4.1</t>
  </si>
  <si>
    <t xml:space="preserve">Mbajtja dhe avancimi i kapaciteteve, aftësive dhe gatishmërisë operacionale  
</t>
  </si>
  <si>
    <t>1. Realizimi i operacioneve të MUAC (Deminim, EOD, Kërkim-Shpëtim, Inspektim të Materieve të Rrezikshme, Detektim dhe Dekontaminim nga Materiet e Rrezikshme, Mbështetje Logjistike, Mbështetje Mjekësore, Operacione Xheniere, dhe Operacione të Sigurisë).
2.Mbajtja  në gatishmëri aftësi dhe kapacitete për Mbrojtje të Territorit. 
3. Përgatitja dhe gatishmëria (deri në nivel toge) për operacione ndërkombëtare. 
4. Validimi i Kompanisë së Këmbësorisë</t>
  </si>
  <si>
    <t xml:space="preserve">1. Realizimi i operacioneve të MUAC(Deminim, EOD, Kërkim-Shpëtim, Inspektim të Materieve të Rrezikshme, Detektim dhe Dekontaminim nga Materiet e Rrezikshme, Mbështetje Logjistike, Mbështetje Mjekësore, Operacione Xheniere, dhe Operacione të Sigurisë).
2.Mbajtja  në gatishmëri aftësi dhe kapacitete për Mbrojtje të Territorit. 
3. Përgatitja dhe gatishmëria (deri në nivel toge) për operacione ndërkombëtare.
4. Validimi i Regjimentit të Këmbësorisë-
</t>
  </si>
  <si>
    <r>
      <t xml:space="preserve">1. Realizimi i operacioneve të MUAC(Deminim, EOD, Kërkim-Shpëtim, Inspektim të Materieve të Rrezikshme, Detektim dhe Dekontaminim nga Materiet e Rrezikshme, Mbështetje Logjistike, Mbështetje Mjekësore, Operacione Xheniere, dhe Operacione të Sigurisë).
2.Mbajtja  në gatishmëri aftësi dhe kapacitete për Mbrojtje të Territorit. 
3. Përgatitja dhe gatishmëria (deri në nivel toge) për operacione ndërkombëtare. </t>
    </r>
    <r>
      <rPr>
        <sz val="10"/>
        <color rgb="FFFF0000"/>
        <rFont val="Book Antiqua"/>
        <family val="1"/>
      </rPr>
      <t xml:space="preserve">
</t>
    </r>
  </si>
  <si>
    <t>Realizimi i aktiviteteve në mbështetje ushtarake të autoriteteve civile (MUAC), mbrojtjes së sovranitetit dhe integritetit territorial dhe gatishmëria për pjesëmarrje në operacione ndërkombëtare</t>
  </si>
  <si>
    <t xml:space="preserve">
Programi i Qeverisë 2020-2023 pika 12.1 Forca e Sigurisë së Kosovës
</t>
  </si>
  <si>
    <t>Miratimi i  Ligjit për Valen e dyt të Racionalizimit të Agjencive dhe Institucioneve të Pavarura .</t>
  </si>
  <si>
    <t>Hartimi  i strategjisë së re të RAP 2021-2026.</t>
  </si>
  <si>
    <t>1.Themelimi  i struktures institucionale  
2.krijimi  i ekipit për hartimin e dokumentit strategjik 
3.fillimi  punës së ekipit hartues 
4.Analiza e problemit 5.percaktimi i vizionit 6.percaktimi i objektivave 7.percaktimi i treguesve
8. Hartimi i planit te veprimit për strategjin e re te RAP  
9.kostimi i aktiviteteve/Strategjise   
10.konsultimet nderministrore dhe publike
12.Krijimi i platformes elektronike për raportimin dhe monitorimin e Strategjise  së  re të RAP.</t>
  </si>
  <si>
    <t>Hartimi dhe miratimi  I Strategjisë  së re për reformen e administrates publike 2021-2026  e miratuar</t>
  </si>
  <si>
    <t xml:space="preserve">Zbatimi I planit te veprimit për strategjin e re te RAP </t>
  </si>
  <si>
    <t>Miratimi  I Strategjisë  së re për reformen e administrates publike 2021-2026  e miratuar</t>
  </si>
  <si>
    <t>10,000,00</t>
  </si>
  <si>
    <t>1.Themelimi  i struktures institucionale 
2.krijimi  i ekipit për hartimin e dokumentit strategjik
3.fillimi  punës së ekipit hartues
4.percaktimi i vizionit 5.percaktimi i objektivave dhe aktiviteteve 
6. Hartimi i planit te veprimit për strategjin e re te RAP 
7.kostimi i aktiviteteve/Strategjise  
8.konsultimet nderministrore dhe publike</t>
  </si>
  <si>
    <t>Hartimi dhe miratimi I PVMSAP 2021</t>
  </si>
  <si>
    <t>Zbatimi  I PVSMAP 2021</t>
  </si>
  <si>
    <t>Permbushja e PVSMAP</t>
  </si>
  <si>
    <t>Krijimi i portalit të shërbimeve elektronike "e-Kosova"</t>
  </si>
  <si>
    <t>1. Dizajnimi i Portalit
2. Funksionalizimi i Portalit
3. Filimi i ofrimit te sherbimeve permes portalit
4. integrimi I sherbimeve te institucionev ne kuader te portalit</t>
  </si>
  <si>
    <t xml:space="preserve">1. Zhvillimi i moduleve ne kuader te portalit;
2. rritja dhe integrimi I sherbimeve te institucionev ne kuader te portalit
3. Thjeshtimi I procedurave per ofrimin e sherbimeve  </t>
  </si>
  <si>
    <t xml:space="preserve">1. Portali i funksionalizuar 
2. Numri i institucioneve te integruara ne portal
3. Numri isherbimeve te ofruara per: qytetare, biznese, administrate
</t>
  </si>
  <si>
    <t>1. Numri i institucioneve te integruara ne portal
2. Numri isherbimeve te ofruara per: qytetare, biznese, administrate</t>
  </si>
  <si>
    <t>Sherbime të ofruara per: qytetare, biznese, administrate</t>
  </si>
  <si>
    <t>Ngritja e kapacitetetve përmes trajnimeve</t>
  </si>
  <si>
    <t>1.Përgatitja e planit kalendarik;         
2. përzgjedhja e trajnerëve; 3. Përgatitja e moduleve;
4. Zbatimi i trajnimit</t>
  </si>
  <si>
    <t>1.  Përgatitja e planit kalendarik.        
2. përzgjedhja e trajnerëve,            3. Përgatitja e moduleve. 4.Zbatimi i  trajnimit</t>
  </si>
  <si>
    <t>580 nëpunës te trajnuar, 80 kurse te organizuara (viti 2020</t>
  </si>
  <si>
    <t>6520 nëpunës të trajnuar</t>
  </si>
  <si>
    <t>Mbi 35 % të stafit të nëpunësve civil trajnohen për çdo vit.</t>
  </si>
  <si>
    <t>Institucionet e Administratës Publike te nivelit qendrore dhe te nivelit lokal</t>
  </si>
  <si>
    <t xml:space="preserve">Programin e Qeverisë 2020-23, kapitulli i parë Sundimi  i ligjit, </t>
  </si>
  <si>
    <t>Rritja e hetimeve të integruara financiare në rastet e krimit të organizuar dhe korrupsionit</t>
  </si>
  <si>
    <t>1. Krijimi i Grupit Punues për hartimin e studimit të fizibilitetit;
2. Përgatitja e Planit të Trajnimeve;
3. Përgatitja e planeve operative.</t>
  </si>
  <si>
    <r>
      <t xml:space="preserve">1. Studimi i fizibilitetit për qasje në databaza të institucioneve për nevoja të hetimeve financiare, i hartuar;
2. Dy (2) trajnime </t>
    </r>
    <r>
      <rPr>
        <sz val="9"/>
        <color theme="1"/>
        <rFont val="Book Antiqua"/>
        <family val="1"/>
      </rPr>
      <t xml:space="preserve">për 30 zyrtarë </t>
    </r>
    <r>
      <rPr>
        <sz val="9"/>
        <rFont val="Book Antiqua"/>
        <family val="1"/>
      </rPr>
      <t xml:space="preserve">policorë në fushën e hetimit financiar, ngrirjes, sekuestrimit dhe konfiskimit të aseteve, të organizuara;
3. Së paku 5 zyrtarë policorë në Sektorin e Hetimeve të Integruara Financiare, të çertifikuar;
4. Numri i rasteve të hetuara në aspektin financiar; 
5. Vlera e aseteve të ngrira, sekuestruara dhe konfiskuara;   
6. Numri i rasteve të hetuara në lidhje me "shpërlarjen e parave" si vepër e veçantë.                                                       
</t>
    </r>
  </si>
  <si>
    <t xml:space="preserve">1. Rekomandimet e studimit të fizibilitetit për qasje në databaza të institucioneve për nevoja të hetimeve financiare, të implementuara
2. Numri i rasteve të hetuara në aspektin financiar; 
3. Vlera e aseteve të ngrira, sekuestruara dhe konfiskuara;   
4. Numri i rasteve te hetuara në lidhje me "shpërlarjen e parave" si vepër e veçantë.         </t>
  </si>
  <si>
    <t xml:space="preserve">1. Numri i rasteve të hetuara në aspektin financiar; 
2. Vlera e aseteve të ngrira, sekuestruara dhe konfiskuara;   
3. Numri i rasteve te hetuara në lidhje me "shpërlarjen e parave" si vepër e veçantë.    </t>
  </si>
  <si>
    <t>4.4 Luftimi i korrupsionit dhe i krimit të organizuar</t>
  </si>
  <si>
    <t>Parandalimi dhe luftimi i terrorizmit</t>
  </si>
  <si>
    <t>1. Përgatitja e planeve operative;
2. Përgatitja e Planit të Trajnimeve.</t>
  </si>
  <si>
    <t>1. Numri i rasteve dhe personave të arrestuar për veprat penale të terrorizmit, sipas gjinisë dhe moshës;
2. Numri i informatave të shkëmbyera me institucioneve vendore dhe ndërkombëtare; 
3. Moduli i trajnimit bazik dhe të vazhdueshëm "Parandalimi dhe luftimi i ekstremizmit", i krijuar; 
4. Së paku një trajnim në fushën e policimit në komunitet në parandalimin dhe luftimin e ekstremizmit të dhunshmëm, i organizuar.</t>
  </si>
  <si>
    <t xml:space="preserve">1. Numri i rasteve dhe personave të arrestuar për veprat penale të terrorizmit, sipas gjinisë dhe moshës;
2. Numri i informatave të shkëmbyera me institucioneve vendore dhe ndërkombëtare; </t>
  </si>
  <si>
    <t xml:space="preserve">MPBAP, NJIF, KPK, KGJK, </t>
  </si>
  <si>
    <t>Strategjia kundër terrorizmit</t>
  </si>
  <si>
    <t xml:space="preserve">Pergatitja e Marrëveshjes së Punës dhe memorandumeve përcjellëse me EUROPOL </t>
  </si>
  <si>
    <t xml:space="preserve">1. Dërgimi i shkresave në Qeveri dhe MPJ për marrjen e pëlqimit
2. Finalizimi i tekstit të marrëveshjes 
3. Nënshkrimi i marrëveshjeve  </t>
  </si>
  <si>
    <t>1. Marrëveshja e punës dhe memorandumet përcjellëse me EUROPOL, e nënshkruar</t>
  </si>
  <si>
    <t>MPB/ PK</t>
  </si>
  <si>
    <t>Pergatitja e marrëveshjeve bilaterale për bashkëpunim policor</t>
  </si>
  <si>
    <t>1. Dërgimi i shkresave në Qeveri dhe MPJ për marrjen e pëlqimit
2. Finalizimi i tekstit të marrëveshjeve 
3. Nënshkrimi i marrëveshjeve</t>
  </si>
  <si>
    <t>1. Marrëveshjet bilaterale për bashkëpunim policor, të nëshkruara</t>
  </si>
  <si>
    <t>Forcimi i kapaciteve të Policisë për mbikëqyrjen dhe kontrollin e kufirit</t>
  </si>
  <si>
    <r>
      <t xml:space="preserve">1. Pajisjet për mbikëqyrje dhe kontroll, të avancuara;
</t>
    </r>
    <r>
      <rPr>
        <sz val="9"/>
        <color rgb="FFC00000"/>
        <rFont val="Book Antiqua"/>
        <family val="1"/>
      </rPr>
      <t xml:space="preserve">
</t>
    </r>
  </si>
  <si>
    <t xml:space="preserve">1. Pajisjet për mbikëqyrje dhe kontroll, të avancuara;
</t>
  </si>
  <si>
    <t xml:space="preserve">1. Pajisjet për mbikëqyrje dhe kontroll, të avancuara;
</t>
  </si>
  <si>
    <t xml:space="preserve">MSA Neni 85 </t>
  </si>
  <si>
    <t>Avancimi i pajisjeve forenzike</t>
  </si>
  <si>
    <t>1. Pranimi i pajisjeve nga projekti i BE-së</t>
  </si>
  <si>
    <t xml:space="preserve">Pajiset forenzike, të avancuara
</t>
  </si>
  <si>
    <t>Donacion nga BE 1,5 milion</t>
  </si>
  <si>
    <t xml:space="preserve">MPB/ PK/AKF </t>
  </si>
  <si>
    <t xml:space="preserve">MSA Neni 91 </t>
  </si>
  <si>
    <t>A9.3.4</t>
  </si>
  <si>
    <t>A9.3.5</t>
  </si>
  <si>
    <t>A9.3.6</t>
  </si>
  <si>
    <t>A9.3.7</t>
  </si>
  <si>
    <t>A9.3.8</t>
  </si>
  <si>
    <t>A9.3.9</t>
  </si>
  <si>
    <t>A9.3.10</t>
  </si>
  <si>
    <t>A9.3.11</t>
  </si>
  <si>
    <t>A9.3.12</t>
  </si>
  <si>
    <t>A9.3.13</t>
  </si>
  <si>
    <t>A9.3.14</t>
  </si>
  <si>
    <t>A9.3.15</t>
  </si>
  <si>
    <t>A9.3.16</t>
  </si>
  <si>
    <t>A9.3.17</t>
  </si>
  <si>
    <t>A9.3.18</t>
  </si>
  <si>
    <t>A9.3.19</t>
  </si>
  <si>
    <t>A9.3.20</t>
  </si>
  <si>
    <t>A9.3.21</t>
  </si>
  <si>
    <t>A9.3.22</t>
  </si>
  <si>
    <t>Bashkimi i Strategjisë shtetërore kundër Terrorizmit me Strategjinë për parandalimin e ekstremizmit të dhunshëm dhe radikalizmit që shpie në terrorizëm</t>
  </si>
  <si>
    <t>1. Krijimi i Grupit Punues; 
2. Hartimi i draftit;
3. Dërgimi për konsultime paraprake dhe publike;
4. Dërgimi për opinione në ZKM, MIE dhe MF;
5. Dërgimi për miratim në Qeveri/Ministri.</t>
  </si>
  <si>
    <t>1. Strategjia shtetërore kundër Terrorizmit dhe Strategjia për parandalimin e ekstremizmit të dhunshëm dhe radikalizmit që shpie në terrorizëm, të bashkuara/fuzionuara</t>
  </si>
  <si>
    <t xml:space="preserve">6.4. Luftimi i korrupsionit, krimeve dhe terrorizimit </t>
  </si>
  <si>
    <t>Plotësimi i kornizës strategjike</t>
  </si>
  <si>
    <t>1. Krijimi i Grupeve Punuese; 
2. Hartimi i drafteve;
3. Dërgimi për konsultime paraprake dhe publike;
4. Dërgimi për opinione në ZKM, MIE dhe MF;
5. Dërgimi për miratim në Qeveri.</t>
  </si>
  <si>
    <t>1. Strategjia Shtetërore për Migrim dhe Plani i Veprimit 2020-2025, e miratuar;
2. Strategjia Shtetërore për Menaxhimin e Integruar të Kufirit dhe Plani i Veprimit 2020-2025, e miratuar në Qeveri;
3. Strategjia Shtetërore për Sigurinë Kibernetike dhe Plani i Veprimit 2020-2025, e miratuar nga Qeveria;
4. Strategjia Shtetërore Kunder Trafikimit me njerez dhe Plani i veprimit 2020-2021, e miratuar ne Qeveri.</t>
  </si>
  <si>
    <t>MPB, ZKM, MIE, MF, MSH, MD, ASHI, ARKEP, MAPL, MPMS, Dogana, AUV, MB, BQK,</t>
  </si>
  <si>
    <t xml:space="preserve">12.2. Forcat e rendit dhe të sigurisë publike </t>
  </si>
  <si>
    <t xml:space="preserve">
1) PKZMSA 3.24.3;  
2) PKZMSA  3.24.2;
3) PKZMSA 3.24.13;
4) PKZMSA 3.24.6;</t>
  </si>
  <si>
    <t xml:space="preserve">Ndryshimi dhe plotësimi i Ligjit për Letërnjoftim </t>
  </si>
  <si>
    <t>1. Krijimi i Grupit Punues 
2. Hartimi i draftit të projektligjit;
3. Dërgimi për konsultime paraprake dhe publike;
4. Dërgimi për opinione në ZKM, MIE dhe MF;
5. Dërgimi për miratim në Qeveri.</t>
  </si>
  <si>
    <t>1. Projektligji për ndryshimin dhe plotësimin e Ligjit Nr.05/L-015 për Letërnjoftim, i miratuar.</t>
  </si>
  <si>
    <t xml:space="preserve">Hartimi i Projektligjit për Sigurinë Kibernetike </t>
  </si>
  <si>
    <t>1. Krijimi i Grupit Punues; 
2. Hartimi i draftit të projektligjit;
3. Dërgimi për konsultime paraprake dhe publike;
4. Dërgimi për opinione në ZKM, MIE dhe MF;
5. Dërgimi për miratim në Qeveri.</t>
  </si>
  <si>
    <t>1. Projektligji për Sigurinë Kibernetike, i miratuar.</t>
  </si>
  <si>
    <t xml:space="preserve">MPB, ZKM, ARKEP, ASHI, SHMDHP, MASHT, MB, MIE, MZHE, </t>
  </si>
  <si>
    <t>5.13.Teknologjia informative</t>
  </si>
  <si>
    <t xml:space="preserve">PKZMSA 3.24.1 </t>
  </si>
  <si>
    <t>Hartimi i Projekt-ligji për Pensionet e Zyrtarëve Policor të Policisë së Kosovës dhe Punonjësit e Inspektoratit Policor të Kosovës me Autorizime Policore</t>
  </si>
  <si>
    <t>1. Krijimi i Grupit Punues; 
2. Hartimi i draftit të projektligjit;
3. Dërgimi për konsultime paraprake dhe publike;
4. Dërgimi për opinione në ZKM, MIE dhe MF;
5. Dërgimi për miratim në Qeveri;</t>
  </si>
  <si>
    <t>1. Projekt-ligji për Pensionet e Zyrtarëve Policor të Policisë së Kosovës dhe Punonjësit e Inspektoratit Policor të Kosovës me Autorizime Policore, i miratuar.</t>
  </si>
  <si>
    <t>Rishikimi i kornizës ligjore në fushën e sigurisë publike</t>
  </si>
  <si>
    <t>1. Krijimi i Grupeve Punuese;
2. Hartimi i drafteve;
3. Dërgimi për konsultime paraprake dhe publike;
4. Dërgimi për opinione në ZKM, MIE dhe MF;
5. Dërgimi për miratim në Qeveri.</t>
  </si>
  <si>
    <t>Harmonizimi i legjislacionit sekondar në fushën e migracionit</t>
  </si>
  <si>
    <t>1. Krijimi i Grupeve Punuese; 
2. Hartimi i drafteve;
3. Dërgimi për konsultime paraprake dhe publike;
4. Dërgimi për opinione ne ZKM, MIE dhe MF;
5. Dërgimi për miratim në Qeveri/Ministri;</t>
  </si>
  <si>
    <t>1. Rregullorja për Përbërjen dhe Funksionimin e Autoritetit Qeveritar për Migrim, e miratuar;
2. Rregullorja QRK nr.13/2017 për Riintgrimin e Personave të Riatdhesuar, e plotësuar dhe ndryshuar;
3. UA për Kushtet dhe Procedurat e Vazhdimit të Vizës, i miratuar;
4. UA për Refuzimin e Hyrjes në Republikën Kosovës, i miratuar;
5. UA për Masat dhe Procedurat e Pranimit dhe Përdorimit të të Dhënave të IPU dhe REU, i miratuar;
6. UA për lëshimin e Vizave në Pikat e Kalimit Kufitar.</t>
  </si>
  <si>
    <t xml:space="preserve">1) NK DLS
2) PKZMSA 3.24.6
3) PKZMSA 3.24.7
4) PKZMSA 3.24.8
5) PKZMSA 3.24.4
6) PKZMSA 3.24.5 </t>
  </si>
  <si>
    <t xml:space="preserve">Hartimi i koncept dokumentit për MPB-në </t>
  </si>
  <si>
    <t>1. Krijimi i Grupit Punues;
2. Mbajtja e takimeve publike;
3. Analiza e Koncept Dokumentit;
4. Dërgimi për konsultime paraprake;
5. Dërgimi për konsultime publike; 
6. Dërgimi për miratim në Qeveri.</t>
  </si>
  <si>
    <t>1. Koncept dokumentit për MPB-në, i miratuar</t>
  </si>
  <si>
    <t>1. Zbatimi i opsionit të rekomanduar nga Koncept Dokumentit për MPB-në</t>
  </si>
  <si>
    <t xml:space="preserve">MPB </t>
  </si>
  <si>
    <t xml:space="preserve">Hartimi i Koncept Dokumentit për armët </t>
  </si>
  <si>
    <t>1. Koncept Dokumenti për Armët, i miratuar.</t>
  </si>
  <si>
    <t>1. Zbatimi i opsionit të rekomanduar nga Koncept Dokumentit për Armët.</t>
  </si>
  <si>
    <t xml:space="preserve">MSA neni 91 </t>
  </si>
  <si>
    <t>Hartimi i Koncept Dokumentit për Vendbanim dhe Vendqëndrim</t>
  </si>
  <si>
    <t xml:space="preserve">K1 </t>
  </si>
  <si>
    <t>1. Krijimi i Grupit Punues; 
2. Hartimi i draftit të koncept dokumentit;
3. Dërgimi për konsultime paraprake dhe publike;
4. Dërgimi për opinione në ZKM, MIE dhe MF;
5. Dërgimi për miratim në Qeveri.</t>
  </si>
  <si>
    <t>1. Koncept Dokumenti për Vendbanim dhe Vendqëndrim, i miratuar.</t>
  </si>
  <si>
    <t xml:space="preserve">1.Zbatimi i opsionit të rekomanduar nga Koncept Dokumenti për Vendbanim dhe Vendqëndrim. </t>
  </si>
  <si>
    <t xml:space="preserve">MPB/ARC </t>
  </si>
  <si>
    <t>Hartimi i Koncept Dokumentit për Gjendjen Civile</t>
  </si>
  <si>
    <t>1. Krijimi i Grupit Punues; 
2. Mbajtja e takimeve publike
3. Analiza e koncept dokumentit
4. Dërgimi për konslutime paraprake;
5. Dërgimi për konsultime publike; 
6. Dërgimi për miratim në Qeveri;</t>
  </si>
  <si>
    <t xml:space="preserve"> 1. Koncept Dokumentit për Gjendjen Civile, i miratuar.</t>
  </si>
  <si>
    <t>1. Zbatimi i opsionit të rekomanduar nga Koncept Dokumenti për Gjendjen Civile.</t>
  </si>
  <si>
    <t>Hartimi i Koncept Dokumentit për të Huajt</t>
  </si>
  <si>
    <t>1. Krijimi i Grupit Punues; 
2. Mbajtja e takimeve publike;
3. Analiza e draftit të koncept dokumentit;
4. Dërgimi për konsultime paraprake;
5. Dërgimi për konsultime publike; 
6. Dërgimi për miratim në Qeveri.</t>
  </si>
  <si>
    <t>1. Koncept dokumentit për të Huajt, i miratuar.</t>
  </si>
  <si>
    <t>1.Rekomandimet e Koncept Dokumentit për të Huajt, të zbatuara.</t>
  </si>
  <si>
    <t xml:space="preserve">Hartimi i Koncept Dokumentit për Shtetësinë </t>
  </si>
  <si>
    <t>1. Krijimi i Grupit Punues; 
2. Mbajtja e takimeve publike;
3. Analiza e koncept dokumentit;
4. Dërgimi për konslutime paraprake;
5. Dërgimi për konsultime publike; 
6. Dërgimi për miratim në Qeveri.</t>
  </si>
  <si>
    <t xml:space="preserve">1. Koncept Dokumenti për Shtetësinë, i miratuar. </t>
  </si>
  <si>
    <t>1. Rekomandimet e Koncept Dokumentit për Shtetësinë, të zbatuara.</t>
  </si>
  <si>
    <t>Rishikimi i planit Kombëtar të Reagimit</t>
  </si>
  <si>
    <t>1. Krijimi i grupit punues;
2. Hartimi i Planit;
3. Miratimi i Planit në Qeveri</t>
  </si>
  <si>
    <t xml:space="preserve">Plani Kombëtar i Reagimit, i rishikuar </t>
  </si>
  <si>
    <t>Rishikimi i Programit Kombëtarë për Sigurimin e Aviacionit Civil për Republikën e Kosovës</t>
  </si>
  <si>
    <t>1. Themelimi i grupit punues
2. Mbajtja e punëtorive/takimeve
3. Plotësim ndryshimi i PKSAC-së
4. Miratimi nga Ministri</t>
  </si>
  <si>
    <t>Programit Kombëtarë për Sigurimin e Aviacionit Civil për Republikën e Kosovës, I miratuar</t>
  </si>
  <si>
    <t>A9.1.4</t>
  </si>
  <si>
    <t>A9.1.5</t>
  </si>
  <si>
    <t xml:space="preserve">Rishikimi i marrëveshjeve aktuale dhe inicimi i marrëveshjeve të reja të bashkëpunimit </t>
  </si>
  <si>
    <t>1.Inicimi i  rishikimit dhe dërgimi i memorandumeve të bashkëpunimit ekzistuese;
2.Inicimi dhe nënshkrimi i marrëveshjeve të reja të bashkëpunimit bilateral me Francën dhe Jordaninë.</t>
  </si>
  <si>
    <t>MoU me Shqipërinë, Turqinë, Francën dhe Jordaninë të nënshkruara</t>
  </si>
  <si>
    <t>MoU me Maqedoninë e Veriut, Mbretërinë e Bashkuar, Gjermaninë, Kroacinë, Slloveninë të nënshkruara</t>
  </si>
  <si>
    <t>MoU me Italinë dhe Holandë të nënshkruara</t>
  </si>
  <si>
    <t xml:space="preserve">Avancimi i bashkëpunimit bilateral në fushën e mbrojtjes në nivelin multilateral, rajonal dhe bilateral </t>
  </si>
  <si>
    <t>Qeveria/NATO/NALT/KFOR/Shtetet partnere</t>
  </si>
  <si>
    <t xml:space="preserve">Pjesëmarrja në Iniciativat Rajonale dhe iniciativat tjera të mbrojtjes si dhe Forumin e Sigurisë Botërore </t>
  </si>
  <si>
    <t xml:space="preserve">Bashkëpunimi i MM-së me MPJ-në në identifikimin dhe mundësitë e aplikimit në Inicijativat rajonale; </t>
  </si>
  <si>
    <t>1.Inicimi i aplikimit për antarësim në A5;
2.Pjesëmarrja në Iniciativat Rajonale A5, RACVIAC dhe SEDM.</t>
  </si>
  <si>
    <t xml:space="preserve"> 1.Inicimi i aplikimit për antarësim në RACVIAC dhe SEDM;
2.Pjesëmarrja në Iniciativat Rajonale A5, RACVIAC dhe SEDM.</t>
  </si>
  <si>
    <t>1.Inicimi i aplikimit për antarësim në PfP;
2.Pjesëmarrja në Iniciativat Rajonale A5, RACVIAC dhe SEDM.</t>
  </si>
  <si>
    <t>Anëtarësimi në Iniciativat Rajonale dhe iniciativat tjera të mbrojtjes dhe sigurisë</t>
  </si>
  <si>
    <t>MPJ,
SHBA,
Mbretëria e Bashkuar, Turqia, Gjermania, Kroaci, Shqipëri, Maqedoni e Veriut, Itali, Francë, Holandë, Slloveni, Jordani</t>
  </si>
  <si>
    <t xml:space="preserve">Pjesëmarrja në shkollime, ushtrime, trajnime, konferenca, seminare, jashtë vendit </t>
  </si>
  <si>
    <t>Shkollime/trajnime individuale 205 pjestarë.
Ushtrime 278 pjestarë.
Konferenca, seminare, punëtori 67 pjestarë</t>
  </si>
  <si>
    <t>Shkollime/trajnime individuale 230 pjestarë .
Ushtrime 310 pjestarë.
Konferenca, seminare, punëtori 70 pjestarë</t>
  </si>
  <si>
    <t>Shkollime/trajnime individuale 250 pjestarë 
Ushtrime 320 pjestarë.
Konferenca, seminare, punëtori 80 pjestarë</t>
  </si>
  <si>
    <t>Oficerë, nënoficerë dhe staf civil profesional si dhe njësi të tajnuara të ndërveprushme me partnerët dhe të gatshëm për të përmbushur misionin</t>
  </si>
  <si>
    <t>Vendet partnere SHBA (EUCOM, USAREUR, IOWA), Mbretëria e Bashkuar, Turqia, Gjermania, Kroaci, Shqipëri, Maqedoni e Veriut, Itali, Francë, Holandë, Slloveni, Jordani</t>
  </si>
  <si>
    <t>Marrëveshjet Bilaterale dhe Memorandumet e Mirëkuptimit</t>
  </si>
  <si>
    <t>MM</t>
  </si>
  <si>
    <t>Zhvillimi dhe avancimi i sistemit të modernizimit dhe standardizimit  në FSK</t>
  </si>
  <si>
    <t>Vazhdimi i modernizimit sipas fazave</t>
  </si>
  <si>
    <t>Politikat e modernizimit dhe standardizimit të miratuara</t>
  </si>
  <si>
    <t xml:space="preserve">Plani i veprimit për modernizim dhe standardizim të miratuara dhe fillimi i implementimit të tyre
</t>
  </si>
  <si>
    <t>Ekzekutimi i planit të modernizimit dhe standardizimit</t>
  </si>
  <si>
    <t>Modernizimi i FSK-së sipas standardeve të FSK-së dhe shteteve anëtare të NATO-së
në vitin 2028</t>
  </si>
  <si>
    <t>31,890,704.00 sipas KASH, Kurse sipas PGJT 33,967,807.00</t>
  </si>
  <si>
    <t>36,220,000,00 sipas KASH,
kurse sipas PGJT 39,295,882.00</t>
  </si>
  <si>
    <t>Plani Gjithpërfshirës i Tranzicionit</t>
  </si>
  <si>
    <t>Hartimi i Strategjisë së Mbrojtjes</t>
  </si>
  <si>
    <t>1.Inicimi;
2.Analiza dhe hartimi
3.Konsultimi paraprak ndërministror
4.Konsultimi publik.</t>
  </si>
  <si>
    <t>Strategjia e Mbrojtjes e miratuar</t>
  </si>
  <si>
    <t>Krijimi i kornizës shtetërore për sistemin e mbrojtjes</t>
  </si>
  <si>
    <t>Zyra e Presidentit/ KSK/ Qeveria/ Agjencionet tjera relevante</t>
  </si>
  <si>
    <t>Strategjia e Sigurisë së Kosovës;</t>
  </si>
  <si>
    <t>Hartimi i Koncept-dokumentit për fushën e dërgimit të FSK-së jashtë vendit</t>
  </si>
  <si>
    <t xml:space="preserve">1.Inicimi;
2.Analiza dhe hartimi
3.Konsultimi paraprak ndërministror
4.Konsultimi publik.
</t>
  </si>
  <si>
    <t>1. Koncepti i miratuar; 
2. Projektligji për dërgimin e FSK jashtë vendit, i miratuar.</t>
  </si>
  <si>
    <t>Rregullimi i fushës së dërgimit të FSK-së në operacione dhe aktivitete tjera ushtarake jashtë vendit</t>
  </si>
  <si>
    <t>Zyra e Presidentit/SKQ/ZKM/MF/MIE/PK/MPB/ Dogana e Kosovës</t>
  </si>
  <si>
    <t>Hartimi i Projektligjit për plotësimin dhe ndryshimin e Ligjit Nr.  04/L-089 për deminim humanitar</t>
  </si>
  <si>
    <t xml:space="preserve">1.Inicimi;
2.Analiza dhe hartimi
3.Konsultimi paraprak ndërministror
4.Konsultimi publik. </t>
  </si>
  <si>
    <t>Projektligji për plotësimin dhe ndryshimin e Ligjit Nr.  04/L-089 për deminim humanitar i miratuar</t>
  </si>
  <si>
    <t>Harmonizimi me ligjet e reja të MM/FSK</t>
  </si>
  <si>
    <t>ZKM/MF/MIE/PK/MPB</t>
  </si>
  <si>
    <t>Hartimi i Koncept-dokumentit për rregullimin e shërbimit të komponentit rezervë të FSK-së.</t>
  </si>
  <si>
    <t>KD për rregullimin e shërbimit të komponentit rezervë të FSK-së i miratuar</t>
  </si>
  <si>
    <t>Rregullimi i shërbimit të komponetit rezervë të FSK-së</t>
  </si>
  <si>
    <t>Zyra e Presidentit /SKQ/ZKM/MF/MIE/PK/MPB</t>
  </si>
  <si>
    <t xml:space="preserve">Programi i Qeverisë 2020-2023 pika 12.1 Forca e Sigurisë së Kosovës
</t>
  </si>
  <si>
    <t>Hartimi i Koncept dokumentit për rregullimin e fushës së shërbimit të Policisë Ushtarake</t>
  </si>
  <si>
    <t>Koncepti i miratuar</t>
  </si>
  <si>
    <t>Rregullimi i fushës së shërbimit të Policisë Ushtarake</t>
  </si>
  <si>
    <t>Drejtoria e Inteligjencës/MM/FSK Dep.Ligjor MM/FSK
Zyra e Presidentit/ZKM/MF/MIE/PK/MPB/</t>
  </si>
  <si>
    <t>Hartimi i konceptit dokumentit për shërbimin e obligueshëm ushtarak</t>
  </si>
  <si>
    <t>Koncepti për shërbimin e obliguar ushtarak i miratuar</t>
  </si>
  <si>
    <t>Qeveria</t>
  </si>
  <si>
    <t>Zhvillimi i Politikave të Mbrojtjes</t>
  </si>
  <si>
    <t>1.Politika e personelit e miratuar;
2.Politika e inteligjencës  e miratuar;
3.Politika e logjistikës  e miratuar;
4.Politika e Komunikimit Teknologjisë dhe Informimit  e miratuar;
5.Politika Mjekësore  e miratuar;
6.Politika e BCU-së  e miratuar.</t>
  </si>
  <si>
    <t xml:space="preserve">Implementimi i politikave në MM dhe FSK </t>
  </si>
  <si>
    <t>Zhvillimi i politikave të nevojshme për ngritjen, zhvillimin, profesionalizimin, modernizimin dhe standardizimin e Forcës</t>
  </si>
  <si>
    <t>Qeveria/ AME/AKI/PK</t>
  </si>
  <si>
    <t>Plani Gjithëpërfshirës i Tranzicionit (PGJT)</t>
  </si>
  <si>
    <t>Ngritja e MM dhe njësive të FSK-së sipas Planit Gjithpërfshirës të Tranzicionit
PGJT dokument i klasifikuar</t>
  </si>
  <si>
    <t xml:space="preserve">Ngritja, mbajtja dhe zhvillimi i aftësive operacionale sipas misionit </t>
  </si>
  <si>
    <t xml:space="preserve"> Plani Gjithëpërfshirës i Tranzicionit (PGJT)</t>
  </si>
  <si>
    <t>MD, ZKM,                    MFT,                        MAPL, Komunat           DPSF</t>
  </si>
  <si>
    <t>MD</t>
  </si>
  <si>
    <t>Përmirësimi i infrastrukturës ligjore dhe institucionale të sistemit të drejtësisë</t>
  </si>
  <si>
    <t xml:space="preserve">Hartimi i Projektligjit mbi të Drejtën Ndërkombëtare Private </t>
  </si>
  <si>
    <t xml:space="preserve">1. Pojektligji mbi të Drejtën Ndërkombëtare Private, i miratuar </t>
  </si>
  <si>
    <t>DL/MD, KGJK, MPJD, ZL/ZKM, MFT</t>
  </si>
  <si>
    <t xml:space="preserve">Hartimi i Projektligjit për Avokaturën Shtetërore
</t>
  </si>
  <si>
    <t>1. Projektligji për Avokaturën Shtetërore,i miratuar</t>
  </si>
  <si>
    <t>Kosto administrative (i finalizuar)</t>
  </si>
  <si>
    <t>ASH, KGJK,KPK,MFT, MAPL</t>
  </si>
  <si>
    <t xml:space="preserve">Hartimi i Projektligjit për plotësimin dhe ndryshimin e Ligjit nr.04-L/40 për Provimin e Jurisprudencës </t>
  </si>
  <si>
    <t>1. Projektligji për plotësimin dhe ndryshimin e Ligjit nr.04-L/40 për Provimin e Jurisprudencës, i miratuar</t>
  </si>
  <si>
    <t>DL/MD, DPL/MD, KGJK,KPK, AD, UP</t>
  </si>
  <si>
    <t>Hartimi i Projektligjit për Kontestet Administrative</t>
  </si>
  <si>
    <t>1. Projektligji për Kontestet Administrative, i miratuar</t>
  </si>
  <si>
    <t>DL\MD, DIEKP\MD, KGJK, MPBAP, ZL\ZKM</t>
  </si>
  <si>
    <t>1.1.2.2</t>
  </si>
  <si>
    <t>Hartimi i Projektligjit për Ndryshimin dhe Plotësimin e Ligjit nr.03/L-006  për Procedurën Kontestimore, të ndryshuar dhe plotësuar me Ligjin nr. 04/L-118</t>
  </si>
  <si>
    <t>1. Projektligji për Ndryshimin dhe Plotësimin e Ligjit nr.03/L-006  për Procedurën Kontestimore, të ndryshuar dhe plotësuar me Ligjin nr. 04/L-118, i miratuar</t>
  </si>
  <si>
    <t>DL\MD, KGJK, ZL\ZKM</t>
  </si>
  <si>
    <t xml:space="preserve">Hartimi i Koncept Dokumentit për ekspertizat gjyqësore </t>
  </si>
  <si>
    <t>DIEKP\MD, KGJK, KPK, AKF, IML, MFT</t>
  </si>
  <si>
    <t xml:space="preserve">Hartimi i Koncept Dokumentit për  themelimin e fondit te konfiskimit </t>
  </si>
  <si>
    <t>DIEKP/MD, MFT, KPK, KGJK,BQK, ATK</t>
  </si>
  <si>
    <t>Raporti ex-post per Ligjin për Avokatin e Popullit</t>
  </si>
  <si>
    <t xml:space="preserve">1. Raporti per vleresimin ex-post per Ligjin  për Avokatin e Popullit, i miratuar </t>
  </si>
  <si>
    <t>DL, IAP, ZL/ZKM, MPBAP</t>
  </si>
  <si>
    <t>Raporti ex-post per UA QRK nr. 10/2017 per Listen e Treguesve per Identifikimin e Viktimave te Trafikimit me Njerez</t>
  </si>
  <si>
    <t>1. Raporti ex-post per UA QRK nr. 10/2017 per Listen e Treguesve per Identifikimin e Viktimave te Trafikimit me Njerez, i miratuar</t>
  </si>
  <si>
    <t>MD, MPB, ZKM, MPMS, MF</t>
  </si>
  <si>
    <t>Raporti ex-post për Ligjin nr. 04/l-193 për Avokatinë</t>
  </si>
  <si>
    <t>1. Raporti i vleresimit ex-post për Ligjin për Avokatinë, i miratuar</t>
  </si>
  <si>
    <t>DL/MD,KGJK,KPK,OAK, ANJF,OPP</t>
  </si>
  <si>
    <t>1.1. Planifikimi, politikëbërja, llogaridhënia dhe transparenca</t>
  </si>
  <si>
    <t>B1.11</t>
  </si>
  <si>
    <t>Hartimi i Udhëzimit administrativ për mbrojtjen e te drejtave të fëmijës ne procedure administrative dhe gjyqësore</t>
  </si>
  <si>
    <t>1. Udhëzimi administrativ për mbrojtjen e te drejtave te fëmijës ne procedure administrative dhe gjyqësore, i miratuar</t>
  </si>
  <si>
    <t>DL/MD, MPBAP,MFT, MSh</t>
  </si>
  <si>
    <t>B1.12</t>
  </si>
  <si>
    <t>Forcimi i mëtejmë i profesioneve të lira ligjore</t>
  </si>
  <si>
    <t>DPL, AD, Odat përkatese (Noterëve dhe Përmbaruesve Privat) dhe Asociani i ndermjetesve</t>
  </si>
  <si>
    <t>2.3.2 Reformat në drejtësinë komerciale</t>
  </si>
  <si>
    <t>3.23.11       &amp;         3.23.16</t>
  </si>
  <si>
    <t xml:space="preserve">Avancimi i ndihmës dhe bashkëpunimit juridik ndërkombëtar </t>
  </si>
  <si>
    <t xml:space="preserve"> Hartimi i Projektligjit per ndryshim/plotesimin e ligjit për bashkëpunim juridik ndërkombetar në çështjet penale</t>
  </si>
  <si>
    <t>1. Projektligji për bashkëpunim juridik ndërkombetar në çështjet penale, i miratuar</t>
  </si>
  <si>
    <t>DBJN, KGJK, KPK, KPK, MPBAP, MPJD</t>
  </si>
  <si>
    <t>3.24.2</t>
  </si>
  <si>
    <t>Hartimi i Projektligjit për bashkëpunim juridik ndërkombetar në çështjet civile</t>
  </si>
  <si>
    <t>1. Projektligji për bashkëpunim juridik ndërkombetar në çështjet civile, i miratuar</t>
  </si>
  <si>
    <t>DBJN, KGJK, MPBAP, PK, MPJD</t>
  </si>
  <si>
    <t>3.24.3</t>
  </si>
  <si>
    <t>Rritja e bashkëpunimit ndërinsitucional në fushën e bashkëpunimit  juridik ndërkombëtar në çështjet civile dhe penale</t>
  </si>
  <si>
    <t>10,000                     ( 90,000.00 Donacion i GIZ)</t>
  </si>
  <si>
    <t>DBJN, KGJK, KPK, MPJD</t>
  </si>
  <si>
    <t>Administrimi më efikas i sistemit të ekzekutimit të sanksioneve penale</t>
  </si>
  <si>
    <t xml:space="preserve">Ngritja e kapaciteteve profesionale në institucionet korrektuese
për trajtimin e të burgosurve </t>
  </si>
  <si>
    <t xml:space="preserve">1. Hartimi i planeve te trajnimit                          </t>
  </si>
  <si>
    <t>Rritja e sigurise dhe nivelit te ri-socializimit dhe ri-integrimit te personave te dënuar</t>
  </si>
  <si>
    <t xml:space="preserve">ShKK,  AKSP          </t>
  </si>
  <si>
    <t>2.5 Konsolidimi drejtësisë penale</t>
  </si>
  <si>
    <t>Luftimi i dukurive negative nga Inspektorati i MD-se në Institucionet Korrektuese.</t>
  </si>
  <si>
    <t xml:space="preserve">1. Inspektimet per kontrabanden, korrupsionin, vetevrasjet </t>
  </si>
  <si>
    <t>KPK, PK</t>
  </si>
  <si>
    <t>Hartimi i shtatë (7) akteve nënligjore për fushën e ekzekutimit të sanksioneve penale</t>
  </si>
  <si>
    <t>1. Tri (3) akte nënligjore, të miratuara</t>
  </si>
  <si>
    <t>1. Katër (4) akte nënligjore, të miratuara</t>
  </si>
  <si>
    <t xml:space="preserve">MD, SHKK, DL </t>
  </si>
  <si>
    <t>Ngritja e vetëdijesimit të opinionit profesional dhe publik mbi shqiptimin dhe ekzekutimin e masave dhe dënimeve alternative</t>
  </si>
  <si>
    <t>6000 (Donatoret, UNICEF)</t>
  </si>
  <si>
    <t>KGJK, KPK, AKSP, PK, OAK, IKAP</t>
  </si>
  <si>
    <t xml:space="preserve">Zhvillimi i programeve nga institucionet korrektuese për de-radikalizimin, rehabilitimin dhe riintegrimin e luftëtarëve </t>
  </si>
  <si>
    <t>1. Përshtatja individuale  e programit te rehabilitimit</t>
  </si>
  <si>
    <t>1. Numri i personave te burgosuar,  të trajtuar</t>
  </si>
  <si>
    <t>1500 (donator Ambasada Amerikane)</t>
  </si>
  <si>
    <t>ShKK, ShSK, MPBAP, PK, KPK, AKSP, AKI</t>
  </si>
  <si>
    <t>2.5 Konsolidimi  drejtësisë penale</t>
  </si>
  <si>
    <t>3.24.54</t>
  </si>
  <si>
    <t xml:space="preserve">Fuqizimi i kapaciteteve të mjekësisë ligjore </t>
  </si>
  <si>
    <t>Strukturimi i Institutit të Mjekësisë Ligjore</t>
  </si>
  <si>
    <t>6000           BRK</t>
  </si>
  <si>
    <t>IML, DL/MD,  MPBAP</t>
  </si>
  <si>
    <t>1.2.1</t>
  </si>
  <si>
    <t xml:space="preserve">Ngritja e kapaciteteve profesionale në fushën e Mjekësisë Ligjore </t>
  </si>
  <si>
    <t>1. Hartimi i  analizës se mangësive dhe vlerësimi i nevojave për trajnim të stafit të IML</t>
  </si>
  <si>
    <t>35 000         BRK</t>
  </si>
  <si>
    <t>MSh, MPBAP</t>
  </si>
  <si>
    <t xml:space="preserve">Zhvillimi i kapaciteteve profesionale për funksionim efikas në fushën e drejtësisë </t>
  </si>
  <si>
    <t>Funksionalizimi i plotë i Avokaturës Shtetërore dhe krijimi i njësisë së veçantë për çështje të arbitrazhit</t>
  </si>
  <si>
    <t>1. Shpallja e konkursit per  rekrutimin e avokatëve dhe bashkëpunëtoreve profesional</t>
  </si>
  <si>
    <t>110.000  BRK       (30, 000, baza e te dhenave plus Projekti i GIZ</t>
  </si>
  <si>
    <t>ASH, AD, IKAP, MPBAP</t>
  </si>
  <si>
    <t>Ngritja dhe forcimi i Departamentit për Drejtësi Tranzicionale dhe Mbështetje të Viktimave të Krimit</t>
  </si>
  <si>
    <t>11.000 BRK; 100,000 Donatoret</t>
  </si>
  <si>
    <t>MPB, ZKM, IKAP,</t>
  </si>
  <si>
    <t>Ristrukturimi i brendshëm i Ministrisë së Drejtësisë</t>
  </si>
  <si>
    <t>150,000 (ekzistojne sherbime te cilat kane buxhet dhe staf)</t>
  </si>
  <si>
    <t>ZKM, MPBAP, MFT</t>
  </si>
  <si>
    <t>Hartimi i Planit Zhvillimor Strategjik të MD-së 2021 - 2024</t>
  </si>
  <si>
    <t>1. Te pakten dy punëtori me njesite e brendshme te MD-se, te realizuara</t>
  </si>
  <si>
    <t>Avancimi i sistemit të administrimit të pasurisë së sekuestruar dhe konfiskuar</t>
  </si>
  <si>
    <t xml:space="preserve">1. Aktivitete të përbashkëta për fushën e konfiskimit/sekuestrimit të pasurisë me akterët relevant                      </t>
  </si>
  <si>
    <t>KGJK, KPK, PK, NJIF, IKAP, AD</t>
  </si>
  <si>
    <t>Rishikimi i Strategjisë Kombëtare për mbrojtje nga dhuna në familje dhe Planit te Veprimit</t>
  </si>
  <si>
    <t xml:space="preserve">1. Strategjia  Kombëtare per mbrojtje nga dhuna në familje dhe Plani i Veprimit, e  miratuar,                                                            </t>
  </si>
  <si>
    <t>9,000.00              BRK (4000 donacion)</t>
  </si>
  <si>
    <t>ZKM/ABGJ, KGJK, KPK, MPBAP, PK,  MSh, MASHTI, MAPL, MKRS,MFT, ASK, AD</t>
  </si>
  <si>
    <t>3.23.6</t>
  </si>
  <si>
    <t>Strategjia Kombëtare e Republikës së Kosovës për Mbrojtje nga Dhuna në Familjedhe Plani i Veprimit 2016 – 2020</t>
  </si>
  <si>
    <t xml:space="preserve">Ministria e Drejtësisë </t>
  </si>
  <si>
    <r>
      <t>Strukturat për planifikim strategjik</t>
    </r>
    <r>
      <rPr>
        <sz val="9"/>
        <color indexed="8"/>
        <rFont val="Book Antiqua"/>
        <family val="1"/>
      </rPr>
      <t xml:space="preserve"> funksionale dhe Kalendari i Planifikimit të Integruar i hartuar </t>
    </r>
  </si>
  <si>
    <t>A8.1.4</t>
  </si>
  <si>
    <t>A8.1.5</t>
  </si>
  <si>
    <t>A8.1.6</t>
  </si>
  <si>
    <t>A8.1.7</t>
  </si>
  <si>
    <t>A8.1.8</t>
  </si>
  <si>
    <t>A8.1.9</t>
  </si>
  <si>
    <t>A8.1.10</t>
  </si>
  <si>
    <t>A8.1.11</t>
  </si>
  <si>
    <t>A8.1.12</t>
  </si>
  <si>
    <t>A8.1.13</t>
  </si>
  <si>
    <t>A8.1.14</t>
  </si>
  <si>
    <t>A8.1.15</t>
  </si>
  <si>
    <t>A8.1.16</t>
  </si>
  <si>
    <t>A8.1.17</t>
  </si>
  <si>
    <t>A8.1.18</t>
  </si>
  <si>
    <t>A8.1.19</t>
  </si>
  <si>
    <t>A8.1.20</t>
  </si>
  <si>
    <t>A8.1.21</t>
  </si>
  <si>
    <t>A8.1.22</t>
  </si>
  <si>
    <t>A8.1.23</t>
  </si>
  <si>
    <t>A8.1.24</t>
  </si>
  <si>
    <t>Marreveshja e Kredise e pefrunduar.</t>
  </si>
  <si>
    <t>Inicimii I procedurave te 
prokurimit dhe 
nenshkrimi I Kontrates..</t>
  </si>
  <si>
    <t>Fillimi I punimeve.</t>
  </si>
  <si>
    <t>Modernizimi I rrjetit rrugorë.</t>
  </si>
  <si>
    <t>MI
WBIF</t>
  </si>
  <si>
    <t>SKZH
masa 29 aktiviteti 1</t>
  </si>
  <si>
    <t>JO</t>
  </si>
  <si>
    <t>Ndërtimi dhe zgjerimi i rrjetit ekzistues rrugor, N2 (Prishtinë-Mitrovicë)</t>
  </si>
  <si>
    <t>1. 50% të punimeve të realizuara</t>
  </si>
  <si>
    <t>1. Ndërtimi I rrugës N2 I përfunduar</t>
  </si>
  <si>
    <t>70,000,00</t>
  </si>
  <si>
    <t>MIT,Banka Islamike</t>
  </si>
  <si>
    <t>Ndërtimi I rrjetit rrugor të Kosovës,autoudha Kijev-Zahaq</t>
  </si>
  <si>
    <t>1. Përfundimi I procedurave të shpronsimit.
2.Përfundimi I procedurave të prokurimit.
3. Fillimi I ekzekutimit të punimeve</t>
  </si>
  <si>
    <t>1. Procedurat të shpronsimit dhe prekurimit të përfunduara.
2. 25% të punimeve të realizuara.</t>
  </si>
  <si>
    <t xml:space="preserve"> 55% të punimeve të realizuara</t>
  </si>
  <si>
    <t xml:space="preserve"> 85% të punimeve të realizuara</t>
  </si>
  <si>
    <t>Autudhë që lidhë rafshin e Kosovës me Dukagjinin</t>
  </si>
  <si>
    <t>MIT
BERZH
BEI</t>
  </si>
  <si>
    <t>SKZH
masa 29 aktiviteti 3</t>
  </si>
  <si>
    <t xml:space="preserve">Zgjerimi I rrugës nacionale N25 segmenti rreth-rrotullimi Besi - Podujevë
</t>
  </si>
  <si>
    <t>MIT</t>
  </si>
  <si>
    <t>Rehabilitimi rrugës Istog-Klinë (Segmenti Klinë - Gurakoc)</t>
  </si>
  <si>
    <t>Vazhdimi I punimeve te kontraktuara</t>
  </si>
  <si>
    <t xml:space="preserve">Perfundimi I punimeve </t>
  </si>
  <si>
    <t xml:space="preserve">Vazhdimi I punimeve </t>
  </si>
  <si>
    <t>100% të punimeve të realizuara.</t>
  </si>
  <si>
    <t>Ndërtimi I rrugës qarkore të Klinës</t>
  </si>
  <si>
    <t>Inicimi I procedurave të prokurimit ( sipas Memorandumit te bashkepunimit me komuna)</t>
  </si>
  <si>
    <t>Ekzekutimi I punimeve sipas planit dinamik.</t>
  </si>
  <si>
    <t>10% të punimeve të realizuara</t>
  </si>
  <si>
    <t>50% të punimeve të realizuara</t>
  </si>
  <si>
    <t>100% të punimeve të realizuara</t>
  </si>
  <si>
    <t>Ndërtimi I rrugës Deçan-Plavë (pjesa e Kosovës)</t>
  </si>
  <si>
    <t>60% të punimeve të realizuara</t>
  </si>
  <si>
    <t>80% të punimeve të realizuara</t>
  </si>
  <si>
    <t xml:space="preserve">Zgjerimi I rrugeve nacionale Istog- Pejë- Deçan - Gjakovë - Prizren, përfshirë rrugët qarkore nëper qytete
</t>
  </si>
  <si>
    <t>Studimi I fizibilitetit dhe hartimi I projketit zbatues</t>
  </si>
  <si>
    <t>Vazhdimi I studimi të fizibilitetit dhe hartimit të projketit zbatues</t>
  </si>
  <si>
    <t>Përfundimi I projektit zbatues dhe 
kontraktimi I segmenteve prioritare</t>
  </si>
  <si>
    <t>Ekzekutimi I punimeve sipas
 planit dinamik</t>
  </si>
  <si>
    <t xml:space="preserve">Ndërtimi I aksit rrugor Prizren-Tetovë (pjesa e Kosovës) përmes tunelit 
</t>
  </si>
  <si>
    <t>20% të punimeve të realizuara</t>
  </si>
  <si>
    <t>Ndërtimi I aksit rrugor Gjakovë - Shkodër ( Pjesa e Kosovës)</t>
  </si>
  <si>
    <t>40% të punimeve të realizuara</t>
  </si>
  <si>
    <t xml:space="preserve">Rehabilitimi I rrugëve kombëtare Qafë-Duhël - Shtime- Ferizaj, që lidh koridorin Lindje- Perëndim dhe autostradën Prishtinë - Shkup
</t>
  </si>
  <si>
    <t>Punimi I paramases me parallogari I përfunduar</t>
  </si>
  <si>
    <t>100 % të punimeve të realizuara</t>
  </si>
  <si>
    <t xml:space="preserve">Rindërtimi dhe standardizimi I rrugës ndërkombëtare " Gjilan - Kumanovë" 
</t>
  </si>
  <si>
    <t>Hartimi I projketit zbatues</t>
  </si>
  <si>
    <t>Përfundimi I projektit zbatues</t>
  </si>
  <si>
    <t>Rishikimi i Strategjisë Sektoriale dhe Transportit Multimodal 2015- 2025 dhe Plan i veprimit</t>
  </si>
  <si>
    <t>Strategjia
 e
 miratuar</t>
  </si>
  <si>
    <t>Programi I Qeverisë 2017-2021</t>
  </si>
  <si>
    <t>PKZMSA 3.14.2</t>
  </si>
  <si>
    <t>Ndërtimi I Unazës së Jashtme të Prishtinës</t>
  </si>
  <si>
    <t>Perfundimi I projektit zbatues.</t>
  </si>
  <si>
    <t>Inicimi I procedurave te prokurimit dhe fillimi I punimeve.</t>
  </si>
  <si>
    <t>Mbështetje të komunave të Kosovës në realizimin e projekteve rajonale në infrastrukturën rrugore</t>
  </si>
  <si>
    <t>Vazhdimi I punimeve sipas memorandumeve me komuna</t>
  </si>
  <si>
    <t>Hartimi I studimit gjithëpërfshirës për të përcaktuar rehabilitimin dhe ndërtimin  e rrugëve rajonale</t>
  </si>
  <si>
    <t xml:space="preserve">1.Themelimi I Grupit Punues për hartimin e studimit gjithëpërfshirës.
2. Përfundimi I hartimit dhe studimit gjithëpërfshirës.  </t>
  </si>
  <si>
    <t>Studimi gjithëpërfshirës I përfunduar.</t>
  </si>
  <si>
    <t>Shqyrtimi I mundësive të hapjes së kyçjeve shtesë për vendbanimet në autostradat ekzistuese</t>
  </si>
  <si>
    <t xml:space="preserve">    50% të punimeve të realizuara</t>
  </si>
  <si>
    <t xml:space="preserve"> 70% të punimeve të realizuara</t>
  </si>
  <si>
    <t>1. 100 % I punimeve të realizuara. Ndërtimi I autoudhës I përfunduar</t>
  </si>
  <si>
    <t>MIT/NjPM, M</t>
  </si>
  <si>
    <t>SKZH
masa 29 aktiviteti 6</t>
  </si>
  <si>
    <t xml:space="preserve">         JO</t>
  </si>
  <si>
    <t xml:space="preserve">Rehabilitimi dhe modernizimi i fazës së parë për linjën e 10-të hekurudhore (Fushë-Kosovë - Hani i Elezit), punët ndërtimore pa sinjalizim dhe telekomunikacion
</t>
  </si>
  <si>
    <t>Ekzekutimi i punimeve</t>
  </si>
  <si>
    <t>Ekzektimi I punimeve</t>
  </si>
  <si>
    <t>Ekzekutimi I punimeve</t>
  </si>
  <si>
    <t xml:space="preserve"> 10 % e punimeve të realizuara</t>
  </si>
  <si>
    <t xml:space="preserve"> 25 % e punimeve të realizuara</t>
  </si>
  <si>
    <t xml:space="preserve"> 45% e punimeve të realizuara</t>
  </si>
  <si>
    <t xml:space="preserve">Faza e parë e linjës së 10 i plotëson kriteret e interoperabili-tetit të BE-së </t>
  </si>
  <si>
    <t>Infrakos, MIT,
MF, BERZH,
WBIF, BEI</t>
  </si>
  <si>
    <t>SKZH 
masa 29 
Aktiviteti 7</t>
  </si>
  <si>
    <t>PKZMSA 3.14.8</t>
  </si>
  <si>
    <t xml:space="preserve">Rehabilitimi dhe modernizimi i fazës së dytë  për linjën e 10-të hekurudhore (Fushë-Kosovë - Mitrovicë), punët ndërtimore pa sinjalizim dhe telekomunikacion.
</t>
  </si>
  <si>
    <t>Procedurat e përzgjedhjes së kompanisë për ekzekutimin e punëve dhe nënshkrimi i kontratës</t>
  </si>
  <si>
    <t>Fillimi I punimeve dhe 30 % e punimeve të realizuara</t>
  </si>
  <si>
    <t xml:space="preserve">Rehabilitimi dhe modernizimi i përfunduar  </t>
  </si>
  <si>
    <t>Faza e dytë e linjës së 10 i plotëson kriteret e interoperabili-tetit të BE-së</t>
  </si>
  <si>
    <t>Infrakos, MIT,
MF, BERZH,
Ëbif</t>
  </si>
  <si>
    <t xml:space="preserve">Hartimi i projekt dizajni preliminar për linjën e 7-të hekurudhore (Fushë-Kosovë - Podujevë),
</t>
  </si>
  <si>
    <t>Hartimi i projekt dizajnit nga kompania konsulente.</t>
  </si>
  <si>
    <t>Projekt dizajni i përfunduar</t>
  </si>
  <si>
    <t>INFRAKOS, MIT,Ëbif</t>
  </si>
  <si>
    <t>PKZMSA 3.14.9</t>
  </si>
  <si>
    <t xml:space="preserve">Studimi i fizibilitetit për linjën hekurudhore Kosovë Shqiperi,
</t>
  </si>
  <si>
    <t>1.Arritja e marrëveshjes me Republikën e Shqipërisë
2. Përgatitja e termave të referencës</t>
  </si>
  <si>
    <t>1.Përgatitja dhe dorëzimi I aplikacionit për Grantet e WBIF
2.Publikimi I tenderit dhe përzgjedhja e kompanisë.</t>
  </si>
  <si>
    <t xml:space="preserve">Marrëveshja dhe termat e referencëc të përfunduara
</t>
  </si>
  <si>
    <t xml:space="preserve">Studimi i fizibilitetit për linjën hekurudhore (Prishtinë-Aeroporti i Prishtinës),
</t>
  </si>
  <si>
    <t>Hartimi i studimit të fizibilitetit nga kompania konsulente.</t>
  </si>
  <si>
    <t>MI</t>
  </si>
  <si>
    <t xml:space="preserve"> Krijimi i ambientit të favorshëm dhe të sigurt për ngritjen e cilësisë të shërbimeve në fushën e Transportit</t>
  </si>
  <si>
    <t xml:space="preserve">Hartimi i Koncept Dokumentit   “Rregullimi i Fushës së Hetimit të Aksidenteve dhe Incidenteve për  Aviacionin Civil dhe Hekurudha”, 
</t>
  </si>
  <si>
    <t>1.Finalizimi i i koncept dokumentit
3.Miratimi</t>
  </si>
  <si>
    <t>Strategjia 
Sektoriale
 e Transportit
 Multimodale</t>
  </si>
  <si>
    <t>Zgjatja e pistës dhe ngritja e sistemit instrumental
të aterrimit ( ndriçimit) nga kategoria 2 ne 3b</t>
  </si>
  <si>
    <t xml:space="preserve">1.Zgjatja e pistës
2.Ngritja e sistemit instrumental të aterrimit.
3.Vendosja e sistemeve të reja elektronike në ASHNA. </t>
  </si>
  <si>
    <t>Rritja e sigurisë
së operimeve 
në ANP.</t>
  </si>
  <si>
    <t>PKZMSA 3.14.5</t>
  </si>
  <si>
    <t xml:space="preserve">Monitorimi/mbikqyrja e zbatimit të legjislacionit
</t>
  </si>
  <si>
    <t xml:space="preserve">Hartimi I  UA për Kontrollimin Teknik Mobil </t>
  </si>
  <si>
    <t>UA për 
Kontrollimin 
 Teknik Mobil
 I miratuar</t>
  </si>
  <si>
    <t>Sigurimi I 
cilësisë të
 kontrollit teknik të automjeteve komerciale
 dhe rritja e sigurisë
 në komunikacionin
 rrugorë</t>
  </si>
  <si>
    <t>PKZMSA 3.14</t>
  </si>
  <si>
    <t>Plotësim ndryshim I UA 01/2018 për kontrollim teknik të automjeteve</t>
  </si>
  <si>
    <t>Plotësim ndryshim I UA 10/2018 për mjetet me vlerë muzeore.</t>
  </si>
  <si>
    <t>UA për mjetet me vlerë muzeore I përfunduar.</t>
  </si>
  <si>
    <t xml:space="preserve">Hartimi I projektligji për rrugët, </t>
  </si>
  <si>
    <t>Ligji për Rrugët I miratuar</t>
  </si>
  <si>
    <t>Strategjia Sektoriale dhe Transportit Multimodal</t>
  </si>
  <si>
    <t xml:space="preserve">Plotësim-ndryshim I Ligjit nr. 04/L-179 për Transportin Rrugor </t>
  </si>
  <si>
    <t>Plotësi-ndryshim I Ligjit nr. 04/L-179 për Transportin Rrugor I miratuar</t>
  </si>
  <si>
    <t>PKZMSA</t>
  </si>
  <si>
    <t>Hartimi i UA për Licencimin e Makinistëve</t>
  </si>
  <si>
    <t>Ua për licencimin e makinistve  I miratuar</t>
  </si>
  <si>
    <t>Përmirësimi I sitemit të dhënave për aksidente rrugore.</t>
  </si>
  <si>
    <t>Vazhdimi I ndërtimit të sistemit</t>
  </si>
  <si>
    <t>B.1.11</t>
  </si>
  <si>
    <t>Fushatat vetëdijsuese për zvoglimin e aksidenteve në trafikun rrugor.</t>
  </si>
  <si>
    <t xml:space="preserve">Përmirësimi I sigurisë në komunikacion rrugorë
</t>
  </si>
  <si>
    <t xml:space="preserve">
</t>
  </si>
  <si>
    <t xml:space="preserve">Përmirësimi i infrastrukturës digjitale në testimin e kandidatëve për shofer përmes e-testimit
</t>
  </si>
  <si>
    <t>e-testimi  ne te gjitha NjPSh-te funkional.</t>
  </si>
  <si>
    <t xml:space="preserve">Perkrahaja teknologjike e Prorgramit të e -Testimit
 </t>
  </si>
  <si>
    <t xml:space="preserve">                                                                        Kandidate per shofer te testuar ne menyre elektronike.
</t>
  </si>
  <si>
    <t>PKZMSA 3.14.6</t>
  </si>
  <si>
    <t>Rehabilitimi i rrjetit ekzistues si dhe ndërtimi i rrugëve të reja</t>
  </si>
  <si>
    <t>Rehabilitimi i rrjetit ekzistues si dhe ndërtimi I
 rrugëve të reja</t>
  </si>
  <si>
    <t>1. Perpilimi I listes se projekteve 
2. lidhja e kontratave permes procedurave te prokurimit publik;
3. ekzekutimi I punimeve ne terren.</t>
  </si>
  <si>
    <t>Përmirësimi I rrjetit rrugorë</t>
  </si>
  <si>
    <t>Mirëmbajtja e autoudhëve R6 dhe R7</t>
  </si>
  <si>
    <t>Ekzekutimi i puneve sipas kontratave te nenshkruara.</t>
  </si>
  <si>
    <t>Ngritja e sigurisë në komunikacion rrugorë</t>
  </si>
  <si>
    <t>ARE1  6.b.2.4</t>
  </si>
  <si>
    <t>Mirëmbajtja dhe sinjalizimi u rrugëve nacionale
dhe rajonale.</t>
  </si>
  <si>
    <t>Fuqizimi i marrëdhënieve bilaterale dhe multilaterale, si dhe pjesëmarrja dhe anëtarësimi në iniciativa rajonale dhe më gjerë;</t>
  </si>
  <si>
    <t xml:space="preserve">Pjesëmarrja në takimet e grupeve teknike në CIECA (Komiteti ndërkombëtar për patentë shofer) 
</t>
  </si>
  <si>
    <t>Caktimi I numrit të pjesëmarrësve</t>
  </si>
  <si>
    <t xml:space="preserve">Pjesëmarrja në së paku dy takime të grupeve punuese në kuadër të  CIECA-së të realizuara, 
</t>
  </si>
  <si>
    <t xml:space="preserve">Avacimi dhe 
përafrimi me
shtetet e BE-së </t>
  </si>
  <si>
    <t>Pjesëmarrja në takimet e grupeve teknike nëCITA (Komiteti ndërkombëtar për kontrollimin
 teknik të automjeteve)</t>
  </si>
  <si>
    <t>Pjesëmarrja e rregullt në aktivitetet e organizuara
 nga SEETO/TRAKTATI me qëllim koordinimin e
 aktiviteteve të Kosovës me iniciativat rajonale</t>
  </si>
  <si>
    <t>Aplikimi për anëtarësim të Kosovës në organizata ndërkombëtare të Transportit rrugor ( ITF, TIR, ADR, AETR).</t>
  </si>
  <si>
    <t>Përgatitja e aplikacioneve për antarësim</t>
  </si>
  <si>
    <t>Dërgimi I aplikacioneve</t>
  </si>
  <si>
    <t>Aplikimi për anëtarësim të Kosovës në organizata ndërkombëtare të Transportit hekurudhor ( UIC, RNE, ERA, CIM).</t>
  </si>
  <si>
    <t>Aplikimi për anëtarësim të Kosovës në organizata nërkombetare të Aviacionit ( ICAO, EASA, EUROCONTROL, ECAC).</t>
  </si>
  <si>
    <t>Inicimi i marrëveshjeve bilaterale në fushën e
 transportit rrugor.</t>
  </si>
  <si>
    <t>1.Miratimi I nismës Qeveritare
2.dialogimi I draftit
3.Parafimi
4.Ratifikimi</t>
  </si>
  <si>
    <t xml:space="preserve">Marrëveshjet bilaterale të iniciuara/dialoguara me vendet si në vijim: Maqedoni e Veriut, Gjermani, Francë, Holandë, Luksemburg, Norvegji, Britani e Madhe. Vendet Baltike, Finlanda,Austria
</t>
  </si>
  <si>
    <t>B4.</t>
  </si>
  <si>
    <t>Avancimi i politikave të aviacionit civil</t>
  </si>
  <si>
    <t>Funksionalizimi I Aeroportit të Gjakovës</t>
  </si>
  <si>
    <t>Vleresimi I infrastrukturës</t>
  </si>
  <si>
    <t>Vlersimi I kapaciteteve teknike</t>
  </si>
  <si>
    <t xml:space="preserve">Vlersimi I tregut dhe procedurave administrative.
 </t>
  </si>
  <si>
    <t xml:space="preserve">Vlerësimi I Infrastrukturës i përfunduar
</t>
  </si>
  <si>
    <t>Kthimi I kontrollit të hapësirës ajore të Republikës së Kosovës</t>
  </si>
  <si>
    <t xml:space="preserve">Vleresimi I kapaciteteve </t>
  </si>
  <si>
    <t xml:space="preserve">Vlersimi I kapaciteteve </t>
  </si>
  <si>
    <t>Kapacitetet e vlerësuara</t>
  </si>
  <si>
    <t>Ndërmarja e veprimeve të filluara.</t>
  </si>
  <si>
    <t>Përmirësimi i sigurisë dhe mirëmbajtjes rrugore</t>
  </si>
  <si>
    <t>Vendosjen e sistemit inteligjent të transportit (ITS)në autoudhë.</t>
  </si>
  <si>
    <t>Vendimi nga KDN dhe projekti të përfunduara</t>
  </si>
  <si>
    <t xml:space="preserve">Procedurat e prokurimit dhe përzgjedhja e kompanisë të përfunduara
</t>
  </si>
  <si>
    <t xml:space="preserve">  Ngritja e sigurisë në komunikacion rrugorë</t>
  </si>
  <si>
    <t>ARE 1  6.b.2.3</t>
  </si>
  <si>
    <t>Eliminimi I monopoleve në fushën e infrastrukturës rrugore ( Homologimi I Automjeteve).</t>
  </si>
  <si>
    <t>UA për homologim të  automjeteve I
miratuar</t>
  </si>
  <si>
    <t>Funksionalizimi I strukturave për sigurinë e trafikut rrugor</t>
  </si>
  <si>
    <t>1.Aktivizimi I Këshillit për sigurinë e trafikut rrugorër
2. Organizimi I takimeve të këshillit.</t>
  </si>
  <si>
    <t>Organizimi I takimeve të këshillit</t>
  </si>
  <si>
    <t xml:space="preserve"> Dy takime të organizuara</t>
  </si>
  <si>
    <t xml:space="preserve">Ministria e Infrastrukturës </t>
  </si>
  <si>
    <t>MI PK, MPB</t>
  </si>
  <si>
    <t xml:space="preserve">MI
MPB
OJQ
Kompanitë e sigurimeve
Policia e Kosovës.
</t>
  </si>
  <si>
    <t>B3.15</t>
  </si>
  <si>
    <t xml:space="preserve"> Krijimi i mjedisit të favorshëm ligjor dhe hartimi i planeve për përmirësimin e cilësisë së shërbimeve dhe mjedisit në fushën e energjisë</t>
  </si>
  <si>
    <t>Hartimi dhe kompletimi i kornizës nënligjore për Efiçiencë të Energjisë (aktet nënligjore që rrjedhin nga Ligji Nr. 06/L-079 për EE)</t>
  </si>
  <si>
    <t>1.Emërimi i zyrtarit përgjegjës për hartim të akteve nënligjore
2.Hartimi i draftit fillestar
3.Procedurat e konsultimit
4.Finalizimi i dokumentit dhe 
5.Procedimi për nënshkrim nga Ministri</t>
  </si>
  <si>
    <t xml:space="preserve">1.Udhëzimi Administrativ lidhur me kërkesat për efiçiencën e energjisë për blerjen e produkteve, shërbimeve dhe ndërtesave nga institucionet e nivelit qëndror,i miratuar(nentor);
2.Rregullore për Etiketat e pajisjeve që shpenzojnë energji,e miratuar(nentor);
3.Udhëzues për mënyrën e raportimit për raportet vjetore dhe për progresin e Planit Kombëtar të Veprimit për Efiçiencë të Energjisë,i miratuar(nentor).
4.Udhëzim Administrativ për Llogaritjen e Energjisë   Elektrike nga bashkëprodhimi,i miratuar(nentor);
5.Udhëzim Administrativ për metodat dhe parimet e përbashkëta për llogaritjen e ndikimit të efiçiencës së energjisë,i miratuar (nentor);
6.Udhëzim Administrativ për Potencialin e Efiçiencës në Ngrohje dhe Ftohje,i miratuar(nentor);
7.Udhëzim Administrativ për Kushtet e Përgjithshme për Analizën e Kosto-Përfitimit në lidhje me masat per promovimin e Efiçiecës së Energjisë në Ngrohje dhe Ftohje,i miratuar(nentor);
8.Udhëzim Administrativ për Certifikatë/Garancinë e Origjinës për Energjinë Elektrike të Prodhuar nga Bashkëprodhimi me Efiçiencë,i miratuar(nentor);
9.Udhëzim Administrativ për Kriteret e Efiçiencës së Energjisë për Rregullimin e Rrjetit të Energjisë dhe për Tarifat e Rrjetit të Energjisë Elektrike,i miratuar(nentor);
10.Udhëzim Administrativ për Kërkesat e Efiçiencës së Energjisë për Operatorët e Sistemit të Bartjes dhe Operatorët e Sistemit të Shpërndarjes,i miratuar(nentor);
11.Rregullore për Kërkesat Minimale për Faturimin dhe Informacionin e Faturimit Bazuar në Konsumin Aktual,i miratuar(nentor);
12.Rregullore për Organizimin e Brendshëm dhe Sistematizimin e Vendeve të Punës për  Agjencinë e  Kosovës për Efiçiencë të Energjisë,i miratuar(nentor);
13.Projekt Udhëzim Administrativ për Përmbajtjen e Energjisë së Lëndëve Djegëse të Përcaktuara për Përdorim Fundor,i miratuar(nentor).
</t>
  </si>
  <si>
    <t xml:space="preserve">MIA, MFT, MPB, MIE, KOSTT, KEDS, Termokos, ZREE dhe Komunat </t>
  </si>
  <si>
    <t>Programi i Qeverisë
2020–2023/Kapitulli 11/Pika 11.2-Energjia</t>
  </si>
  <si>
    <t>Masa 27, aktiviteti 2</t>
  </si>
  <si>
    <t>Kapitulli 15 i acquis-së: Energjia Masa Legjislative 3.15.1 3.15.2 3.15.3  3.15.4</t>
  </si>
  <si>
    <t>Ligji Nr. 06/L-079 për Efiçiencë të Energjisë;
Strategjia e Energjisë e Republikës së Kosovës 2017-2026/Objektivi V</t>
  </si>
  <si>
    <t>Projekti:  Auditimi energjetik i ndërtesave publike dhe ndërmarrjeve të tjera të obligueshme - Program mbështetës</t>
  </si>
  <si>
    <t xml:space="preserve">1.Hartimi i TeR
2.Dërgimi i TeR tek zyra e prokurimit së bashku me kërkesen për inicimin  e projektit përkatës
3.Vendimi për emërimin e komisionit mbikqyrës për zbatim të projektit  </t>
  </si>
  <si>
    <t xml:space="preserve">Masat e Efiçiencës së Energjisë,  të zbatuara në 27 objektet shkollore </t>
  </si>
  <si>
    <t>2,540,000 Euro BRK</t>
  </si>
  <si>
    <t xml:space="preserve">MASHTI dhe  Asociacioni i Komunave të Kosovës </t>
  </si>
  <si>
    <t>Konkurrueshmëria dhe klima e investimeve, Pika 7c</t>
  </si>
  <si>
    <t>Masa e reformës 1</t>
  </si>
  <si>
    <t>Strategjia e Energjisë e Republikës së Kosovës 2017-2026/Objektivi V</t>
  </si>
  <si>
    <t>Fushata Promovuese për Efiçiencë të energjisë dhe Burimeve të Ripërtëritshme të Energjisë</t>
  </si>
  <si>
    <t>1.Hartimi i TeR
2.Dërgimi i TeR tek zyra e prokurimit së bashku me kërkesën për inicimin e shërbimit përkatës</t>
  </si>
  <si>
    <t>Promovimi i  Efiçiencës së Energjisë dhe Burimeve të Ripërtëritshme të Energjisë</t>
  </si>
  <si>
    <t>50,000 Euro BRK</t>
  </si>
  <si>
    <t xml:space="preserve">MAPL dhe Komunat </t>
  </si>
  <si>
    <t>Raporti i progresit për zbatimin e Plani Kombëtar i Veprimit për Burimet e Ripërtëritshme të Energjisë (PKVBRE) 2018-2019</t>
  </si>
  <si>
    <t>1.Hartimi i raportit
2.Dërgimi për komentim tek akterët e interesit
3.Finalizimi i raportit dhe dërgimi i tij në Sekretariatin e Komunitetit të Energjië</t>
  </si>
  <si>
    <t>Dokumenti I finalizuar dhe I dërguar në SKE,  në përputhje me vendimin e Këshillit të Ministrave të vitit 2012</t>
  </si>
  <si>
    <t>MIA, MFT, MPB, MIE, KOSTT, KEDS, Termokos, ZREE dhe Dogana</t>
  </si>
  <si>
    <t>Kapitulli 15 i acquis-së: Energjia</t>
  </si>
  <si>
    <t>Strategjia e Energjisë e Republikës së Kosovës 2017-2026</t>
  </si>
  <si>
    <t>Strategjia e Energjisë e Republikës së Kosovës për periudhën 10 vjeçare</t>
  </si>
  <si>
    <t xml:space="preserve">1. Formimi i grupit punues për hartimin e SE
2. Hartimi i draftit të SE
3. Procesi i konsultimit me publikun
</t>
  </si>
  <si>
    <t>Finalizimi dhe miratimi i draftit të SE</t>
  </si>
  <si>
    <t>Drafti fillestar i dokumentit ,i finalizuar</t>
  </si>
  <si>
    <t>Strategjia e Energjisë e Republikës së Kosovës, e miratuar</t>
  </si>
  <si>
    <t>Kosto administrativ</t>
  </si>
  <si>
    <t xml:space="preserve"> MIA, MFT, MBPZHR, ZRRE, KEK, KOSTT, NGROHTORET, OJQ, KEDS,UP </t>
  </si>
  <si>
    <t>Shtylla 4 - Infrastruktura, masat 25 dhe 28</t>
  </si>
  <si>
    <t>Prioritetet 2.6 dhe 2.7</t>
  </si>
  <si>
    <t>Strategjia e Energjisë e Republikës së Kosovës 2017-2026, objektivi 5</t>
  </si>
  <si>
    <t xml:space="preserve">Hartimi i Koncept dokumentit për Burimet e ripertriteshme te energjisë </t>
  </si>
  <si>
    <t xml:space="preserve">1. Formimi i grupit punues 
2. Hartimi i draftit të KD
3. Procesi i konsultimit me publikun
4.Finalizimi dhe miratimi </t>
  </si>
  <si>
    <t>Koncept dokumenti , i miratuar</t>
  </si>
  <si>
    <t>ZRrE,KOSTT,MTI,MBPZHR,Asociacioni i Komunave,OJQ,MF,ZKM,MPJ(Integrimet evropiane)</t>
  </si>
  <si>
    <t>Plani Kombëtar për Energji dhe Klimë 2021-2030</t>
  </si>
  <si>
    <t>1. Hartimi i draftit të PKEK
2. Procesi i konsultimit me publikun</t>
  </si>
  <si>
    <t xml:space="preserve">Finalizimi dhe miratimi i draftit të PKEK </t>
  </si>
  <si>
    <t>Plani Kombëtar për Energji dhe Klimë 2021-2030, i miratuar</t>
  </si>
  <si>
    <t>25,000 €, GIZ</t>
  </si>
  <si>
    <t>25,000 €,GIZ</t>
  </si>
  <si>
    <t xml:space="preserve">MIA, MFT, MBPZHR, ZRRE, KEK, KOSTT, NGROHTORET, OJQ, KEDS,UP,Asociacioni i Komunave </t>
  </si>
  <si>
    <t>Ndërtimi  i NS 110/10(20) kV (Kastriot) me linjat transmetuese</t>
  </si>
  <si>
    <t xml:space="preserve">1.Përgatitja e tender dosjes
2.Marrja e lejeve për ndërtim
</t>
  </si>
  <si>
    <t>1.Shpronësimet,                        
2.Punët ndërtimore   
3.Lifërimi i pajisjeve dhe testimet në fabrikë 4.Fillimi i ndërtimit të linjës</t>
  </si>
  <si>
    <t xml:space="preserve">1.Punët instaluse dhe  testuese;
2.Energjizimi i nënstacionit  </t>
  </si>
  <si>
    <t>Përzgjedhja e ofertuesit, e përfunduar</t>
  </si>
  <si>
    <t>Lejet  ndërtimore dhe punët  ndërtimore e atyre  liferuese  sipas  planit  dinamik ,të përfunduara</t>
  </si>
  <si>
    <t>Nënstacioni i ri  110/35/10 kV,  i përfunduar dhe  i energjinizuar</t>
  </si>
  <si>
    <t>165,000 Euro KOSTT</t>
  </si>
  <si>
    <t>3,300,000 Euro KOSTT</t>
  </si>
  <si>
    <t>2,035,000 Euro KOSTT</t>
  </si>
  <si>
    <t>KOSTT</t>
  </si>
  <si>
    <t>Plani Zhvillimor i Transmetimit</t>
  </si>
  <si>
    <t>Ndërrimi i Sistemit ekzistues SCADA\EMS në QND dhe QNDE</t>
  </si>
  <si>
    <t xml:space="preserve">1.Përgatitja e tender dosjes 
2. Përzgjedhja e ofertuesit </t>
  </si>
  <si>
    <t>1.Lifërimi i pajisjeve  dhe  përgatitja softwerike e tyre</t>
  </si>
  <si>
    <t xml:space="preserve">Pëzgjedhja e  ofertuesit, e përfunduar  </t>
  </si>
  <si>
    <t>Sistemi ekzistues SCADA\EMS në QND dhe QNDE,i ndërruar dhe i përfunduar</t>
  </si>
  <si>
    <t>180,000 Euro KOSTT</t>
  </si>
  <si>
    <t>2,820,000 Euro KOSTT</t>
  </si>
  <si>
    <t xml:space="preserve">Migrimi drejt sistemeve të avancuara telekomunikuese </t>
  </si>
  <si>
    <t>1.Përgatitja e Master Planit të Rrjetit telekomunikues
2.Përgatitja e tender dokumentacionit të bazuar në Master Plan</t>
  </si>
  <si>
    <t xml:space="preserve">1.Punimet e nevojshme ndërtimore;
2.Lifërimi i pajisjeve harduerike dhe softuerike  </t>
  </si>
  <si>
    <t>1.Vendosja e elementeve aktive të Rrjetit
2.Integrimi i plotë në rrjetin ekzistues të KOSTT-it</t>
  </si>
  <si>
    <t>Punimet ndërtimore të nevojshme,  instalimi i pjesërishëm i pajisjeve  dhe integrimi  në rrjetin ekzistues, i përfunduar</t>
  </si>
  <si>
    <t xml:space="preserve">Instalimi total i pajisjeve, integrimi  në rrjetin ekzistues, testimet, të përfunduara  </t>
  </si>
  <si>
    <t>130,000 Euro KOSTT</t>
  </si>
  <si>
    <t>825,000 Euro KOSTT</t>
  </si>
  <si>
    <t>695,000 Euro KOSTT</t>
  </si>
  <si>
    <t>Hartimi dhe kompletimi i kornizës nën-ligjore për Pajisjet nën Presion</t>
  </si>
  <si>
    <t xml:space="preserve">1.Rregullorja për Sigurinë e Pajisjeve nën Presion,e miratuar
</t>
  </si>
  <si>
    <t xml:space="preserve">1.Rregullorja për Pajisjet e Transportueshme nën Presion,e miratuar;
2.Rregullorja për Aerosol ,e miratuar.                                                                                                                                                                                                                                                                                                                                                                                                                                                                                                                                                                                                                                                                                                                                                                                                                                                                                                                                                                                                                                                        </t>
  </si>
  <si>
    <t xml:space="preserve"> MIA, MPBAP</t>
  </si>
  <si>
    <t>Ligji Nr.06/L-031 për Pajisjet nën Presion</t>
  </si>
  <si>
    <t>1.Përgatitja e Termave të Referencës 2.Tenderimi
3.Monitorimi
4.Përgatitja e raporteve finale të realizimit të projekteve</t>
  </si>
  <si>
    <t>1.Programi për zbatimin e masave të EE ,i përgatitur;
2.Masat e zbatuara të EE dhe BRE në 55 ndërtesa publike.Projekt nga BB për periudhën 2019 – 2020 ;
2.Masat e zbatuara në 15 ndërtesa publike -Në komunat Prishtinë, Gjilan, Gjakovë dhe Ferizaj.Projekti i KfW.</t>
  </si>
  <si>
    <t>800,000 Euro BRK, 3,000,000 Euro BB</t>
  </si>
  <si>
    <t>2,061,250 Euro BRK ,2,061,250 BRK</t>
  </si>
  <si>
    <t xml:space="preserve">
Komunat 
BB,KfW
Instutucionet Lokale dhe Qendrore
</t>
  </si>
  <si>
    <t>Masa e reformës 2</t>
  </si>
  <si>
    <t xml:space="preserve">
-Strategjia e Energjisë e Republikës së Kosovës 2017-2026;
-LIGJI NR.06/L-079
PËR EFIÇIENCË TË ENERGJISË
</t>
  </si>
  <si>
    <t>B1.13</t>
  </si>
  <si>
    <t>Krijimi i Shoqatave të Pronarëve të Ndërtesave - Për Efiçiencë të Energjisë (Në kuadër të projektit të EE- Banka Botrore)</t>
  </si>
  <si>
    <t>1.Përgatitja e Termave të Referencës
2.Procedurat e tenderimit
3.Nënshkrimi i kontratave</t>
  </si>
  <si>
    <t xml:space="preserve">Shoqatat e pronarëve të Ndërtesave për EE (SHPN),të themeluara </t>
  </si>
  <si>
    <t>200,000 Euro BB</t>
  </si>
  <si>
    <t>MIA,Komunat,Donatorët</t>
  </si>
  <si>
    <t xml:space="preserve">
-LIGJI NR.06/L-079
PËR EFIÇIENCË TË ENERGJISË
-LIGJI Nr. 05/L-101  PËR PERFORMANCËN ENERGJETIKE NË NDËRTESA
</t>
  </si>
  <si>
    <t>Krijimi i mjedisit të favorshëm ligjor, rregullator, hartimi i dokumenteve strategjike dhe bashkëpunimi rajonal në sektorin e Teknologjisë Informative e Komunikuese dhe atë Postare</t>
  </si>
  <si>
    <t>Rishikimi i Planit të Veprimit të Strategjisë së Kosovës për TI</t>
  </si>
  <si>
    <t>1.Krijimi i Grupit Punues
2.Rishikimi i planit të veprimit nga Grupi Punues
3.Konsultimi paraprak ndërministror
4.Konsultimi publik
5.Miratimi në Qeveri</t>
  </si>
  <si>
    <t>Plani i Veprimit të Strategjisë së Kosovës për TI i rishikuar</t>
  </si>
  <si>
    <t>STIKK, ARKEP, ASHI, ZKM, MFT, etj.</t>
  </si>
  <si>
    <t>Strategjia e Kosovës për TI</t>
  </si>
  <si>
    <t>Krijimi i Stacionit Fiks për Monitorimin e Frekuencave</t>
  </si>
  <si>
    <t>1.Finalizimi i TeR dhe prokurimi
2.Kontraktimi
3.Fillimi i zbatimit të  Kontratës</t>
  </si>
  <si>
    <t>Finalizimi i zbatimit të Kontratës</t>
  </si>
  <si>
    <t>Kontrata për krijimin e Stacionit Fiks për Monitorim të Frekuencave e nënshkruar dhe zbatimi i filluar</t>
  </si>
  <si>
    <t>Stacioni Fiks për Monitorimin e Frekuencave i krijuar dhe funksionalizuar</t>
  </si>
  <si>
    <t>1,462,855 Euro
(BRK - kredi nga BB)</t>
  </si>
  <si>
    <t>1,349,150 Euro
(BRK - kredi nga BB)</t>
  </si>
  <si>
    <t>ARKEP</t>
  </si>
  <si>
    <t>Masa 30, aktiviteti 4</t>
  </si>
  <si>
    <t>Masa #: Shtrirja e infrastrukturës përkatëse të rrjetave dhe shërbimeve të TIK-ut për zhvillim socio-ekonomik</t>
  </si>
  <si>
    <t>Ligji nr. 06/I-112 për Ratifikimin e Marrëveshjes për Financimin midis Republikës së Kosovës dhe Asociacionit Ndërkombëtar për Zhvillim për Projektin e Ekonomisë Digjitale të Kosovës</t>
  </si>
  <si>
    <t>Udhëzimi Administrativ për Pullë Postare</t>
  </si>
  <si>
    <t xml:space="preserve">1.Rishikimi i draftit të UA-së
2.Miratimi nga Ministri </t>
  </si>
  <si>
    <t>Ligji për Shërbimet Postare,Neni 6 pika 1.3 dhe 1.4</t>
  </si>
  <si>
    <t>Miratimi i Programit Vjetor të Pullës Postare për vitin 2021</t>
  </si>
  <si>
    <t>1.Përgatitja e programit
2.Miratimi nga Ministri</t>
  </si>
  <si>
    <t>Programi Vjetor i Pullës Postare për vitin 2021 i miratuar</t>
  </si>
  <si>
    <t>Posta e Kosovës, Komisioni për Pullë Postare</t>
  </si>
  <si>
    <t>Ligji për Shërbimet Postare,Neni 6 pika 1.4</t>
  </si>
  <si>
    <t>Përmirësimi i qeverisjes dhe efikasitetit të ndërmarrjeve publike</t>
  </si>
  <si>
    <t xml:space="preserve">Projekti për ndërtimin e bazenit të Mihaliqit </t>
  </si>
  <si>
    <t xml:space="preserve">1.Punimet dhe montimi i Digës në Tokë
2. Stacioni i ri i pompimit
3.Tubacioni i presionit në DO-2
4.Zhvendosja e rrugës së re
6.Marrja e ujit
7.Shpronesimet                                                       </t>
  </si>
  <si>
    <t xml:space="preserve">Bazeni i Mihaliqit i ndërtuar dhe i funksionalizuar </t>
  </si>
  <si>
    <t>3,000,000 Euro fondi huamarrës nga BB</t>
  </si>
  <si>
    <t>190,000 Euro BRK, 2,412,124 Euro BB</t>
  </si>
  <si>
    <t>Ndermarrja Hidro Ekonomike Ibër Lepenc sh.a</t>
  </si>
  <si>
    <t xml:space="preserve">Strategjia Shtetërore e Kosovës për Ujra 2014-2033; Startegjia Kombëtare e Ujërave të Kosovës /Plani i veprimit dhe i Investimeve në ujëra           </t>
  </si>
  <si>
    <t>Rritja e cilësisë së shërbimit të Ndërmarrjeve Hekurudhore (TrainKos dhe InfraKos)</t>
  </si>
  <si>
    <t xml:space="preserve">1.Specifikacioni teknik
2.Procedurat e tenderimit
3.Kontraktimi
4.Furnizim me makineri për ndrrimin e traversave
5.Furnizim me paisje dhe  mjete pune për mirëmbajtjen e linjave hekurudhore
6.Furnizim me pjesë për mirëmbajtjen e binarëve
</t>
  </si>
  <si>
    <t>1.Riparimi i lokomotivave-rifabrikimi;
2.Furnizmim me paisje dhe mjete pune për mirëmbajtjen e linjave hekurudhore; 
3.Furnizim me pjesë rezervë të Infrastrukturës;
4.Renovimi i urave dhe tuneleve në linjet hekurudhore</t>
  </si>
  <si>
    <t>900,000 Euro BRK për treguesin 1
500,000 Euro BK për treguesin 2
500,000 Euro BK për treguesin 3
1,200,000 Euro BK për treguesin 4</t>
  </si>
  <si>
    <t>900,000 BRK për treguesin 1
600,000 Euro BRK për treguesin 2
600,000 Euro BRK për treguesin 3
1,200,000 Euro BRK për treguesin 4</t>
  </si>
  <si>
    <t>TrainKos, InfraKos</t>
  </si>
  <si>
    <t>KASH 2020-2022</t>
  </si>
  <si>
    <t>Krijimi i mjedisit të favorshëm ligjor dhe hartimi i planeve për zhvillim të qëndrueshëm të sektorit minerar</t>
  </si>
  <si>
    <t>Hartimi i Planit(vjetor) për Menaxhimin e Resurseve Minerale</t>
  </si>
  <si>
    <t xml:space="preserve">1.Përgatitja e projekt-planit nga  KPMM dhe dorëzimi në MEA     
2.Shqyrtimi i projekt-planit nga MEA  dhe
3.Miratimi PMRM 2020  </t>
  </si>
  <si>
    <t xml:space="preserve">1.Përgatitja e projekt-planit nga  KPMM dhe dorëzimi në MEA      
2.Shqyrtimi i projekt-planit nga MEA  dhe
3.Miratimi PMRM 2021   </t>
  </si>
  <si>
    <t>1.Përgatitja e projekt-planit nga  KPMM dhe dorëzimi në MEA     
2.Shqyrtimi i projekt-planit nga MEA  dhe
3.Miratimi PMRM 2022</t>
  </si>
  <si>
    <t>Plani i Menaxhimit të Resurseve Minerale 2020,i miratuar</t>
  </si>
  <si>
    <t>Plani i Menaxhimit të Resurseve Minerale 2021, i miratuar (M1 2021-M12 2021)</t>
  </si>
  <si>
    <t>Plani i Menaxhimit të Resurseve Minerale 2022, i miratuar (M1 2022-M12 2022)</t>
  </si>
  <si>
    <t xml:space="preserve">
 KPMM</t>
  </si>
  <si>
    <t>Masa 21, 
Aktiviteti 1</t>
  </si>
  <si>
    <t xml:space="preserve">Strategjia Minerare e Republikës së Kosovës
 për periudhën 2012-2025, </t>
  </si>
  <si>
    <t>Projekt Udhëzim Administrativ për ndryshimin dhe plotësimin e Udhëzimit Administrativ Nr.01/2016 për klasifikimin dhe vlerësimin e resurseve dhe rezervave minerale dhe mbajtja e evidencës së tyre</t>
  </si>
  <si>
    <t>1.Themelimi i Grupit Punues; 
2.Përgatitja e draftit; 
3. Procesi i konsultimeve paraprake dhe publike; 
4.Finailzimi dhe miratimi</t>
  </si>
  <si>
    <t>Udhëzimi Administrativ,i miratuar nga Ministria</t>
  </si>
  <si>
    <t>ZKM,MFT,MIE,MIA,KPMM</t>
  </si>
  <si>
    <t>1.Monitorimi përmes vizitave dhe takimeve konsultative
2.Hartimi i Raporti të Progresit për vitin 2019</t>
  </si>
  <si>
    <t>1.Monitorimi përmes vizitave dhe takimeve konsultative
2.Hartimi i Raporti të Progresit për vitin 2020</t>
  </si>
  <si>
    <t>1.Monitorimi përmes vizitave dhe takimeve konsultative     
2.Hartimi i Raporti të Progresit për vitin 2021</t>
  </si>
  <si>
    <t>Raporti i Progresit për vitin 2020 i PZSM-së 2018-2020,
 i miratuar nga Ministria</t>
  </si>
  <si>
    <t>Raporti i Progresit për vitin 2021
 i PZSM-së 2021-2023,
 i miratuar nga Ministria</t>
  </si>
  <si>
    <t>KPMM</t>
  </si>
  <si>
    <t>Masa 21,
 Aktiviteti 1</t>
  </si>
  <si>
    <t xml:space="preserve">Strategjia Minerare e Republikës së Kosovës për periudhën 2012-2025, 
</t>
  </si>
  <si>
    <t>Hartimi i akteve nën-ligjore për Shërbimin Gjeologjik të Kosovës (aktet nën-ligjore që dalin nga Ligji Nr. 06/L -039)</t>
  </si>
  <si>
    <t xml:space="preserve">1.Hartimi i draft Rregullores
2.Procedurat e konsultimit
3.Finalizimi i dokumentit dhe 
4.Miratimi i akteve nënligjore nga MEA </t>
  </si>
  <si>
    <t>Strategjia e Minierave e Republikës së Kosovës 2012-2025: Ligji Nr. LIGJI Nr. 06/L -039</t>
  </si>
  <si>
    <t>Funksionalizimi i Laboratorit të Shërbimit Gjeologjijk të Kosovës</t>
  </si>
  <si>
    <t>1.Përgatitja e Termave të Referencës
2.Procedurat e tenderimit
3.Lidhja e kontratës dhe furnizimi me paisje</t>
  </si>
  <si>
    <t>Laboratori i furnizuar me  paisje të nevojshme</t>
  </si>
  <si>
    <t>350,000 Euro BRK</t>
  </si>
  <si>
    <t>2,111,250 Euro BRK</t>
  </si>
  <si>
    <t>Strategjia e Minierave e Republikës së Kosovës 2012-2025</t>
  </si>
  <si>
    <t>Projekti për vlerësim të potencialit mineralmbajtës për krom, bakër, platin dhe perspektiva e tyre, në zonën ndërmjet  Shqipërisë dhe Kosovës</t>
  </si>
  <si>
    <t>1.Realizimi i  projektit në teren</t>
  </si>
  <si>
    <t>Raporti përfundimetar i studimit i përgatitur</t>
  </si>
  <si>
    <t>Riaftësimi i vendpunishteve në horizontet VIII dhe IX Miniera "TREPÇA" Stanterg</t>
  </si>
  <si>
    <t>Dy vendpunishte në horizontet VIII dhe IX në Minieren "TREPÇA" Stanterg, të pergaditura per shfrytezim</t>
  </si>
  <si>
    <t xml:space="preserve">465,000.00 € KASH 2019-2021 </t>
  </si>
  <si>
    <t>Trepça sh.a</t>
  </si>
  <si>
    <t>Shtylla 3 Masa 22 Aktiviteti 4</t>
  </si>
  <si>
    <t>Strategjia Minerare e Republikës së Kosovës 2012 - 2025,    Programi për Zbatimin e Strategjsë Minerare 2018-2020</t>
  </si>
  <si>
    <t>Hapja e vendpunishteve të reja në horizontet X-XI Miniera "TREPÇA" Stanterg</t>
  </si>
  <si>
    <t>Dy vendpunishte te reja në horizontet X-XI në Minieren "TREPÇA", të hapura</t>
  </si>
  <si>
    <t xml:space="preserve">635,000.00 € KASH 2019-2021 </t>
  </si>
  <si>
    <t xml:space="preserve"> Instalimi i pajisjeve filtruese dhe pajisjeve për përmirësimin e teknologjisë dhe kushteve të punës-Fabrika për konservimin e mbeturinave Akumulatorëve –Zveçan.        </t>
  </si>
  <si>
    <t xml:space="preserve">Ndërtimi i impianteve një vakum të ri filtrues me automatizimin e plotë në flotacion, kompresorë furnizimit dhe makineri të transportit për transportimin e mallrave –Zveçan </t>
  </si>
  <si>
    <t xml:space="preserve">400,000.00 € KASH 2019-2021 </t>
  </si>
  <si>
    <t>Mbështetja e ndërrmarrjes Trepça  përmes subvencioneve për pagimin e pagave dhe stipendioneve për puntorët e Trepçës</t>
  </si>
  <si>
    <t>Pagesa e pagave dhe stipendioneve për rreth 2350 punëtor</t>
  </si>
  <si>
    <t xml:space="preserve">2,082,870 € KASH 2019-2021 </t>
  </si>
  <si>
    <t xml:space="preserve">1,322,870 € KASH 2019-2021 </t>
  </si>
  <si>
    <t>Përpilimi i Hartës gjeologjike në shkallë 1:25000 (Plansheti i Ponashecit)- Projekt në vazhdim nga viti 2019</t>
  </si>
  <si>
    <t xml:space="preserve"> 
Rilevimi gjeologjik në teren</t>
  </si>
  <si>
    <t>Harta  Gjeologjike në shkallën 1:25000, e përgatitur</t>
  </si>
  <si>
    <t>Permirësimi i gjendjes se mjedisit deri ne vitin 2022</t>
  </si>
  <si>
    <t>Hartimi i UA per llojet e egra te mbrojtura dhe strikt te mbrojura te flores dhe faunes</t>
  </si>
  <si>
    <t xml:space="preserve">1. Themelimi i GP
2. Draftimi i projekt udhezimit administrativ
3. Konsultimi paraprak nderministror
4. Konsultimi publik          
5. Procedimi për aprovim </t>
  </si>
  <si>
    <t>UA per llojet e egra te mbrojtura dhe strikt te mbrojura, i miratur</t>
  </si>
  <si>
    <t xml:space="preserve">MBPZhR, MF, 
</t>
  </si>
  <si>
    <t xml:space="preserve">Prioriteti 11.5 Ambienti </t>
  </si>
  <si>
    <t>PKZMSA, 3.28, Kapitulli 27 Mjedisi, Masat legjislative, aktet nenligjore</t>
  </si>
  <si>
    <t>Hartimi i UA nr. 22/2015 per menaxhimin e mbeturinave qe permbajne azbest (plotesim - ndryshim)</t>
  </si>
  <si>
    <t xml:space="preserve">1. Marrja e opinioneve nga MF dhe MIE
2. Procedimi per miratim </t>
  </si>
  <si>
    <t>UA nr. 22/2015 per menaxhimin e mbeturinave qe permbajne azbest (plotesim - ndryshim), i miratuar</t>
  </si>
  <si>
    <t>MEA/DMMU, AMMK, ARLP, Inspektorati</t>
  </si>
  <si>
    <t>Masa 34</t>
  </si>
  <si>
    <t>PKZMSA, 3.28, Kapitulli 27 Mjedisi, Masat legjislative, aktet neligjore</t>
  </si>
  <si>
    <t>Hartimi i UA nr.17/2014 per klasifikimin, etiketimin dhe paketimin e kemikateve te rrezikshme (plotesim-ndryshim)</t>
  </si>
  <si>
    <r>
      <t>M</t>
    </r>
    <r>
      <rPr>
        <sz val="9"/>
        <rFont val="Book Antiqua"/>
        <family val="1"/>
      </rPr>
      <t>12</t>
    </r>
  </si>
  <si>
    <t>1. Analiza dhe draftimi 
2. Konsultimi paraprak
3. Konsultimi publik            
4. Procedimi për aprovim</t>
  </si>
  <si>
    <t>UA nr.17/2014 per klasifikimin, etiketimin dhe paketimin e kemikateve te rrezikshme (plotesim-ndryshim), i miratuar</t>
  </si>
  <si>
    <t>Hartimi i UA nr. 11/2013 për përcaktimin e kërkesave teknike dhe kërkesave tjera për qeset e plastikës (plotesim ndryshim)</t>
  </si>
  <si>
    <t xml:space="preserve"> 1. Analiza dhe draftimi 
2. Konsultimi paraprak
3. Konsultimi publik            
4. Procedimi për aprovim</t>
  </si>
  <si>
    <t>UA nr. 11/2013 për përcaktimin e kërkesave teknike dhe kërkesave tjera për qeset e plastikës (plotesim ndryshim), i miratuar</t>
  </si>
  <si>
    <t>Hartimi i UA Nr. 06/2008 per mbeturinat e rrezikshme (plotesim ndryshim)</t>
  </si>
  <si>
    <t xml:space="preserve"> 1. Analiza dhe draftimi 
2. Konsultimi paraprak
3. Konsultimi publik            
4. Procedimi për aprovim
</t>
  </si>
  <si>
    <t>UA Nr. 06/2008 per mbeturinat e rrezikshme (plotesim ndryshim), i miratuar</t>
  </si>
  <si>
    <t>MEA/DMMU, AMMK, ARLP, Inspektorati, MSh, MF, MBPZhR</t>
  </si>
  <si>
    <t>Plotesim ndryshimi i UA per rregullat dhe normat e shkarkimeve ne ajer  nga burimet e palevizeshme te ndotjes</t>
  </si>
  <si>
    <t>UAper rregullat dhe normat e shkarkimeve ne ajer  nga burimet e palevizeshme te ndotjes, i miratuar</t>
  </si>
  <si>
    <t>ZKM, MEA, MTI, MSh,
MF, MBPZhR, MPB,  
MPL, Komunat</t>
  </si>
  <si>
    <t xml:space="preserve">Certifikimi i trajnereve per trajnimin e zyrtareve komunal per menaxhimin  e mbeturinave  </t>
  </si>
  <si>
    <t>1. Identifikimi i zyrtareve per trajnim;                      
2. Organizimi i trajnimeve</t>
  </si>
  <si>
    <t xml:space="preserve">1. Numri  i trajnereve, të certifikuar   </t>
  </si>
  <si>
    <t>30,000.00€  GIZ</t>
  </si>
  <si>
    <t xml:space="preserve">Metodologjia për përcaktimin e tarifave për dhënien e shërbimit lidhur me mbeldhjen e mbeturinave komunale </t>
  </si>
  <si>
    <t xml:space="preserve">Manual per percaktimin e tarifave,  i përgatitur </t>
  </si>
  <si>
    <t>15,000.00 € GIZ</t>
  </si>
  <si>
    <t xml:space="preserve"> Përgatitja e kadastrit (regjistrit) të kemikateve dhe mbeturinave të rrezikshme.</t>
  </si>
  <si>
    <t>1.  Pergatitja e Planit per zbatim te projektit; 
2. Mbledhja e te dhenave per pergatitjen e kadastrit;
3. Finalizimi i kadastrit;</t>
  </si>
  <si>
    <t>1. Integrimi i te dhenave te kadastrit te kimikateve ne kuader te sistemit informativ mjedisor;</t>
  </si>
  <si>
    <t>1. Shfrytezimi i te dhenave nga sistemi;</t>
  </si>
  <si>
    <t>Regjistri i kemikateve dhe mbeturinave të rrezikshme i përgatitur</t>
  </si>
  <si>
    <t>Kadastri i kimikateve te mbeturinave te rrezikshme, i finalizuar</t>
  </si>
  <si>
    <t>Te dhenat e kadastrit te kimikateve dhe mbeturinave te rrezikshme te integruara ne SIM.</t>
  </si>
  <si>
    <t>Te dhenat nga SIM per kimikatet te qaseshme per publikun.</t>
  </si>
  <si>
    <t>100.000.00 €
BK</t>
  </si>
  <si>
    <t xml:space="preserve">MEA/DMMU,
Doganat e Kosovës,
MBPZhR,
Operatoret ekonomik
</t>
  </si>
  <si>
    <t>Finalizimi i gjeo-databazave për sistemin informativ mjedisor dhe instalimi i softuerit përkatës si dhe zhvillimi i Web aplikacionit</t>
  </si>
  <si>
    <t>1.Furnizimi me paisje te nevojshme te IT;
2. Instalimi i sowtverit dhe gjeo-databazes 
3. Plotesimi i  gjeo-databazes me te dhena;  
4. Trajnimi i stafit</t>
  </si>
  <si>
    <t>1. Shfrytezimi i te dhenave per hartimin e raporteve dhe vleresimeve;</t>
  </si>
  <si>
    <t>Gjeo-databazat për sistemin informativ mjedisor të finalizuara  dhe softuerit përkatës, i instaluar</t>
  </si>
  <si>
    <t>65.000.00 €
Programi Mjedisor për Kosovën mbështetur nga SIDA</t>
  </si>
  <si>
    <t xml:space="preserve">MPB, AShI
</t>
  </si>
  <si>
    <t>B5.11</t>
  </si>
  <si>
    <t>Shenjëzimi dhe digjitalizimi i zonave te mbrojtura te natyres</t>
  </si>
  <si>
    <t>1. Pergatitja e termave te references; 
2. Shpallja e tenderit dhe perzgjedhja e kompanise implementuese; 
3. Pergatitja e Planit te Zbatimit; 
4. Zbatimi</t>
  </si>
  <si>
    <t>Zbatimi ne praktike i shenjezimit;</t>
  </si>
  <si>
    <t xml:space="preserve">1. Numri zonave te  shenjezuara;
2. Numri i tabelave te vendosura
</t>
  </si>
  <si>
    <t>Publiku i informuar per shenjezimin e kufirit</t>
  </si>
  <si>
    <t>40.000.00 €
KASH 2020-2022</t>
  </si>
  <si>
    <t xml:space="preserve">Organet menagjuese, (DAPK Sharri,
DAPK Bjeshkët e Nemuna,
IKMN)
</t>
  </si>
  <si>
    <t>B5.12</t>
  </si>
  <si>
    <t>Ngritja dhe funksionalizimi i dy Qendrave të informimit në dy Parqet Kombëtare</t>
  </si>
  <si>
    <t>Shfrytezimi i Qendrave nga publiku</t>
  </si>
  <si>
    <t>Qendrat e informimit në PK Sharri dhe Bjeshkët e Nemunan, të ndertuara dhe te funksionalizuara</t>
  </si>
  <si>
    <t>Numri i publikut te informuar</t>
  </si>
  <si>
    <t>80.000.00 €
Programi Mjedisor për Kosovën i mbështetur nga SIDA</t>
  </si>
  <si>
    <t xml:space="preserve">DAPK Sharri,
DAPK Bjeshkët e Nemuna
</t>
  </si>
  <si>
    <t>B5.13</t>
  </si>
  <si>
    <t>Mirembajtja dhe servisimi i rrjetit nacional per monitorimin e cilesise se ajrit</t>
  </si>
  <si>
    <t xml:space="preserve">Mbajtja ne funksion
e 12 stacioneve monitoruese </t>
  </si>
  <si>
    <t>150,000.00 €  BK</t>
  </si>
  <si>
    <t>MEA/AMMK/ IHMK</t>
  </si>
  <si>
    <t>PKZMSA, 3.28, Kapitulli 27 Mjedisi,  Masat zbatuese</t>
  </si>
  <si>
    <t>B5.14</t>
  </si>
  <si>
    <t>Përgatitja dhe lansimi i portalit nacional për cilësinë e ajrit ne Kosove</t>
  </si>
  <si>
    <t>Portali nacional për cilësinë e ajrit, i funksionalizuar  dhe i qaseshëm për publikun</t>
  </si>
  <si>
    <t xml:space="preserve">15,000.00€ Projekti MCC
</t>
  </si>
  <si>
    <t xml:space="preserve">MPB/AShI
</t>
  </si>
  <si>
    <t>B5.15</t>
  </si>
  <si>
    <t xml:space="preserve">Rritja e numrit te zonave te mbrojtura te natyres per 30 zona  </t>
  </si>
  <si>
    <t>1. Hartimi i aresyeshmerise profesionale per 10 zona te reja te natyres; 
2. Dorezimi i aresyeshmerive neper komuna; 
3. Miratimi i aresyeshmerive nga Ansamblete Komunale</t>
  </si>
  <si>
    <t>1. Hartimi i arsyeshmerise profesionale per 10 zona te reja te natyres;    
2. Dorezimi i arsyeshmerive neper komuna;       
3. Miratimi i arsyeshmerive nga Asamblete Komunale</t>
  </si>
  <si>
    <t>1. Hartimi i arsyeshmerise profesionale per 10 zona te reja te natyres; 
2. Dorezimi i arsyeshmerive neper komuna; 
3. Miratimi i arsyeshmerive nga Asamblete Komunale</t>
  </si>
  <si>
    <t xml:space="preserve">1. Shpallja e 10 zonavete natyres, te mbrojtura
</t>
  </si>
  <si>
    <t>2. Shpallja e 10 zonavete natyres, te mbrojtura</t>
  </si>
  <si>
    <t>3. Shpallja e 10 zonavete natyres, te mbrojtura</t>
  </si>
  <si>
    <t>MEA/IKMN, Komunat</t>
  </si>
  <si>
    <t>Strategjia dhe Plani i veprimit per biodiversitet</t>
  </si>
  <si>
    <t>Permiresimi i administrimit te resurseve ujore deri ne vitin 2022</t>
  </si>
  <si>
    <t>Hartimi i plotesim-ndryshim i Udhëzimit administrativ MMPH Nr.30/2014 për kushtet, mënyrat, parametrat dhe vlerat kufizuese te shkarkimit te ujërave te ndotura ne rrjetin e kanalizimit publik dhe ne trupin ujor</t>
  </si>
  <si>
    <t>1. Themelimi i Grupit punues
2. Analiza dhe draftimi
3. Konsultimi publik
4. Procedimi per miratim</t>
  </si>
  <si>
    <t>Plotesim-ndryshimi i Udhëzimit administrativ MMPH Nr.30/2014 për kushtet, mënyrat, parametrat dhe vlerat kufizuese te shkarkimit te ujërave te ndotura ne rrjetin e kanalizimit publik dhe ne trupin ujor, i miratuar</t>
  </si>
  <si>
    <t>ZKM, MEA, MTI, MSh, 
MF, MBPZhR, MPB,  
MPL, Komunat</t>
  </si>
  <si>
    <t xml:space="preserve">Prioriteti 11.4 Resurset ujore </t>
  </si>
  <si>
    <t>Hartimi i plotesim ndryshimit te UA 03/2018 per procedurat per leje ujore</t>
  </si>
  <si>
    <t>Plotesim ndryshimi i  UA 03/2018 per procedurat per leje ujore</t>
  </si>
  <si>
    <t>ZKM, MEA, MSh, 
MF, MBPZhR, MPBAP,  
MPL, Komunat</t>
  </si>
  <si>
    <t>Hartimi i plotesim ndryshimit te UA (QRK) Nr.02/2016 per strukturen e pagesave te ujit</t>
  </si>
  <si>
    <t>1. Analiza dhe draftimi
2. konsultimi publik
3. Procedimi per miratim ne Qeveri</t>
  </si>
  <si>
    <t>Plotesim ndryshimi i U.A -(QRK).Nr.02/2016 per strukturen e pagesave te ujit, i miratuar</t>
  </si>
  <si>
    <t>ZKM, MEA, MTI MSH, 
MF, MBPZHR, MPB,  
MPL, Komunat</t>
  </si>
  <si>
    <t>Rehabilitimi dhe funksionalizimi i puseve  për monitorimin e ujerave nëntokësore</t>
  </si>
  <si>
    <t xml:space="preserve">1. Njezet puse ekzistuese per monitorim te ujerave nentokesor, te rehabilituara;
2. Dymbedhjete  puse per  monitorim te ujerave nëntokësor, te funksionalizuara
</t>
  </si>
  <si>
    <t xml:space="preserve"> 130,000.00 € Programi Mjedisor i Kosovës i mbeshtetur nga SIDA;
</t>
  </si>
  <si>
    <t>KRU-te
Komunat</t>
  </si>
  <si>
    <t>Strategjia shtetërore e ujërave në Kosovë 2017-2036</t>
  </si>
  <si>
    <t>Identifikimi i aglomerateve dhe përcaktimi i zonave të ndjeshme në përputhje me direktivën e trajtimit të ujërave të ndotura urbane;</t>
  </si>
  <si>
    <t>Raporti mbi identifikimin e aglomerateve dhe percaktimin e zonave te ndjeshme ne Pellgun e lumit Drini i bardhe, i pergatitur;</t>
  </si>
  <si>
    <t>50,000.00  € KEP-SIDA</t>
  </si>
  <si>
    <t xml:space="preserve">MEA, MTI,
MBPZHR,          MF, MSH, Komunat, KRU-te </t>
  </si>
  <si>
    <t>PKZMSA, 3.28, Kapitulli 27 Mjedisi, Masat zbatuese</t>
  </si>
  <si>
    <t xml:space="preserve">Vleresimi paraprak i rrezikut nga permbytjet ne pellgjet lumore
</t>
  </si>
  <si>
    <t xml:space="preserve">1. Mbledhja e te dhenave nga tereni; 
2. Vleresimi  gjendjes nga informatat; 
3. Percaktimi i zonave potenciale te rrezikuara nga vershimet </t>
  </si>
  <si>
    <t>1. Pergatitja e hartave te rrezikut nga permbytjet</t>
  </si>
  <si>
    <t>1. Prergatitja e hartave te rrezikut nga permbytjet</t>
  </si>
  <si>
    <t>Raporti i vleresimit paraprak te rrezikut nga permbytjet ne pellgjet lumore, i perfunduar</t>
  </si>
  <si>
    <t>1. Hartat e rrezikut nga permbytjet, te pergatitura</t>
  </si>
  <si>
    <t>WBIF 600.000,00 €</t>
  </si>
  <si>
    <t xml:space="preserve">ZKM, MEA, MTI, MF, MSH, MPL, MBPZHR, MPB, Komunat, Operatoret,
</t>
  </si>
  <si>
    <t xml:space="preserve">Fuqizimi i politikave ne fushen e planifikimit  hapesinor, ndertimit dhe banimit </t>
  </si>
  <si>
    <t xml:space="preserve">Hartimi  i projektligjit per odat e arkitekteve dhe inxhinierve ne fushën e ndërtimit </t>
  </si>
  <si>
    <t xml:space="preserve">1. Themelimi i Grupit Punues              
2. Analizimi i projektligjit te kthyer nga Kuvendi
3. Konsultimet praraprake nderministrore
4. Konsultimet publik        
5. Procedimi per miratim në Qeveri            </t>
  </si>
  <si>
    <t>1. Pergatitja dhe miratimi i Aktit te perkohshem per themelimin e ODES</t>
  </si>
  <si>
    <t xml:space="preserve">Ligjit për Odat e arkitekteve dhe inxhinierve ne fushën e ndërtimit, i miratuar </t>
  </si>
  <si>
    <t>Akti i perkohshem per themelimin e odes, i miratuar</t>
  </si>
  <si>
    <t>Statuti i Odes se arkitekteve dhe inxhinierve dhe Kodi i etikes dhe sjelljes profesionale, te miratuara</t>
  </si>
  <si>
    <t xml:space="preserve">MASH, MF, UP, </t>
  </si>
  <si>
    <t>Hartimi  i projektligjit për plotësimin dhe ndryshimin e ligjit nr.04/L-061 për shitjen e banesave për të cilat ekziston e drejta banesore, i ndryshuar dhe plotësuar me ligjin nr.04/L-247                                       
Verejtje: Nga ky Ligj nuk nxjerren Udhezime Administrative</t>
  </si>
  <si>
    <t>Projektligjit për plotësimin dhe ndryshimin e ligjit nr.04/L-061 për shitjen e banesave për të cilat ekziston e drejta banesore, i ndryshuar dhe plotësuar me ligjin nr.04/L-247, i miratuar</t>
  </si>
  <si>
    <t xml:space="preserve">Mundesia e Shitjes se banesave per te cilat ekziston e drejta banesore </t>
  </si>
  <si>
    <t>ZKM, MF, AKP/Agjencia Kosovare e Privatizimit, AKKVP/Agjencia Kosovare për Krahasim dhe Verifikim te prones</t>
  </si>
  <si>
    <t>Hartimi i Projekt-Udhezimit administrativ (QRK) për klasifikmin, detyrat, përgjegjësite, dhe përmbajtjen e elementeve dhe kërkesave themelore për hartimin, zbatimin dhe monitorimin e planeve hapësinore për zonat e veçanta</t>
  </si>
  <si>
    <t>Projekt udhezimi administrativ (QRK) për klasifikmin, detyrat, përgjegjësite, dhe përmbajtjen e elementeve dhe kërkesave themelore për hartimin, zbatimin dhe monitorimin e planeve hapësinore për zonat e veçanta, i miratuar</t>
  </si>
  <si>
    <t>Hartimi  i Projekt- Udhëzimit Administrativ UA QRK per rregullimin e mbikqyres, ndeshkimeve dhe marjen e masave</t>
  </si>
  <si>
    <t>Projekt Udhëzimi Administrativ UA QRK per rregullimin e mbikqyres, ndeshkimeve dhe marjen e masave, i miratuar</t>
  </si>
  <si>
    <t>B7.5</t>
  </si>
  <si>
    <t xml:space="preserve">Përfundimi dhe miratimi i Hartës Zonale te Kosovës </t>
  </si>
  <si>
    <t>1. Plotësimi i dokumentit pas shqyrtimit publik 
2. Procedimi i dokumentit ne Qeveri per miratim</t>
  </si>
  <si>
    <t xml:space="preserve">Harta Zonale e Kosovës, e miratuar </t>
  </si>
  <si>
    <t>1. Numri i pelqimeve, te leshuara; 2. Numri i lejeve te leshuara;</t>
  </si>
  <si>
    <t>Zbatimi i këtij dokumenti e mundëson një shfrytëzim të planifikuar dhe të qëndrueshëm të hapësirës së republikës, në funksion të ngritjes së kualitetit të jetës.</t>
  </si>
  <si>
    <t xml:space="preserve">ZKM,
Instituti i Planifikimit Hapësinor, </t>
  </si>
  <si>
    <t>B7.6</t>
  </si>
  <si>
    <t>Rishikimi i Planit Hapësinor të Parkut Kombëtar "Sharri"</t>
  </si>
  <si>
    <t xml:space="preserve">1. Pergatitja e arsyeshmerise per revidim;              
2. Nxjerrja vendimit për revidim nga Qeveria e Kosoves;         
3. Themelimi i Grupi punues nderministror
</t>
  </si>
  <si>
    <t xml:space="preserve">3. Analiza dhe draftimi i Planit;
4. Shqyrtimi publik;
5. Plotësimi i dokumentit pas shqyrtimit publik                   </t>
  </si>
  <si>
    <t>6. Procedimi i dokumentit ne Qeveri per miratim</t>
  </si>
  <si>
    <t xml:space="preserve">1. Vendimi i Qeverise per revidim, i nxjerrur </t>
  </si>
  <si>
    <t>1. Draft Plani Hapesinor i Parkut Kombetar "Sharri", i perfunduar.</t>
  </si>
  <si>
    <t>Plani Hapësinor i Parkut Kombëtar "Sharri", i miratuar</t>
  </si>
  <si>
    <t>Zbatimi i këtij dokumenti e mundëson një shfrytëzim të planifikuar dhe të qëndrueshëm të hapësirës së parkut, në funksion të ngritjes së kualitetit të jetës.</t>
  </si>
  <si>
    <t xml:space="preserve">ZKM, MBPZHR, MEA, MTI, MF, UP, Komunat e perfshira me Plan  </t>
  </si>
  <si>
    <t>B7.7</t>
  </si>
  <si>
    <t xml:space="preserve">Miratimi i Planit Hapësinor të Parkut Kombëtar "Bjeshkët e Nemuna" </t>
  </si>
  <si>
    <t xml:space="preserve">Procedimi i dokumentit në Qeveri për miratim                      </t>
  </si>
  <si>
    <t>Zbatimi:                  
 Leshimi i kushteve dhe  lejeve ndertimore per kete hapesire;</t>
  </si>
  <si>
    <t>Zbatimi:                  
Leshimi i kushteve dhe  lejeve ndertimore per kete hapesire;</t>
  </si>
  <si>
    <t>Plani Hapësinor i Parkut Kombëtar "Bjeshkët e Nemuna", i miratuar</t>
  </si>
  <si>
    <t>Numri i lejeve, te leshuara</t>
  </si>
  <si>
    <t>B7.8</t>
  </si>
  <si>
    <t>Funksionalizimi dhe avancimi i sistemit SPAK për nevojat e MMPH-së</t>
  </si>
  <si>
    <t xml:space="preserve">1. Rishikimi i platformës dizajnuese të sistemit SPAK në gjendjen fillestare-aktuale dhe udhëzimi i MMPH-së për hapat në vazhdim.
2. Përgatitja e programit të punës për angazhimin në vazhdim.
3. Trajnimi i zyrtarit/zyrtarëve përgjegjës për mirëmbajtjen e sistemit SPAK. 
4. Avancimi i aplikacionit SPAK me konfigurimet e fundit në teknologjinë e tij zhvilluese. </t>
  </si>
  <si>
    <t xml:space="preserve">1. Trajnimi i zyrtarëve përgjegjës për përdorimin dhe mirëmbajtjen e SPAK-ut.
2. Migrimi i të dhënave gjeohapësinore në DBKPH/SPAK; 
3. Avancimi i aplikacionit SPAK me konfigurimet e fundit në teknologjinë e tij zhvilluese. </t>
  </si>
  <si>
    <t xml:space="preserve">1. Administrimi dhe mirëmbajtja e sistemit SPAK;
2. Migrimi i të dhënave gjeohapësinore në DBKPH/SPAK; 
3. Trajnimi i zyrtarëve përgjegjës për përdorimin dhe mirëmbajtjen e SPAK-ut. </t>
  </si>
  <si>
    <t>Raporti mbi Vleresimi i gjendjes se SPAK dhe masat e propozuara</t>
  </si>
  <si>
    <t xml:space="preserve">Zbatimi i masave te  </t>
  </si>
  <si>
    <t>Sistemi SPAK funksional</t>
  </si>
  <si>
    <t>Funksionalizimi dhe avancimi i sistemit SPAK ngrit nivelin e informimit dhe transparencës së qytetare në Planifikim Hapësinor.</t>
  </si>
  <si>
    <t>140.000,00€           KASH 2020 - 2022</t>
  </si>
  <si>
    <t>MEA/IPH</t>
  </si>
  <si>
    <t xml:space="preserve">Permiresimi i gjendjes ne fushen e kadastrit, administrimit te tokes dhe shpronesimi </t>
  </si>
  <si>
    <t>Hartimi i projektligjit për kadastër të pronës së  paluajtshme sipas opcionit te rekomanduar nga Koncept Dokumenti per çështjet e kadastrit te miratuar me 23.03.2016</t>
  </si>
  <si>
    <t>1. Hartimi i 7 Udhezimeve administrative;</t>
  </si>
  <si>
    <t xml:space="preserve">Projektligji për kadastër të pronës së  paluajtshme,  i miratuar nga Qeveria </t>
  </si>
  <si>
    <t>Shtate UA te miratuara</t>
  </si>
  <si>
    <t>Shtate UA  te miratuara</t>
  </si>
  <si>
    <t>AKK, MPL, Komunat</t>
  </si>
  <si>
    <t xml:space="preserve">Projektligji për Krijimin e Infrastrukturës Kombëtare të Informacionit Hapësinor në Republikën e Kosovës; </t>
  </si>
  <si>
    <t>1.  Formimi i GP; 2.Analiza e draftit 3.Konsultimi paraprak nderministror;
4. Konsultimi publik
5. Procedimi per miratim ne Qeveri</t>
  </si>
  <si>
    <t xml:space="preserve">1. Hartimi i akteve nenligjore qe rjedhin nga Projektligji  i miratuar </t>
  </si>
  <si>
    <t>Projektligji për Krijimin e Infrastrukturës Kombëtare të Informacionit Hapësinor në Republikën e Kosovës, i miratuar</t>
  </si>
  <si>
    <t>Numri akteve qe rrjedhin nga Projektligji, te miratuara</t>
  </si>
  <si>
    <t>ZKM, MEA, MTI, 
MSh,
MF, MBPZhR, MPB,  
MPL, Komunat</t>
  </si>
  <si>
    <t>PKZMSA, 3.28, Kapitulli 27 Mjedisi, Masat legjislative</t>
  </si>
  <si>
    <t>Hartimi i Koncept dokumentit per fushen e shpronesimit</t>
  </si>
  <si>
    <t>Hartimi i dokumentit sipas opcionit te rekomanduar nga Koncept Dokumenti, i miratuar</t>
  </si>
  <si>
    <t>Hartimi akteve nenligjore qe parashihen nga Dokumenti i hartuar sipas Koncept Dokumentit</t>
  </si>
  <si>
    <t>Koncept dokumenti per fushen e shpronesimit, i miratuar</t>
  </si>
  <si>
    <t>Dokumenti per fushen e shpronesimit sipas opcionit te rekomanduar nga Koncept dokumenti, i miratuar</t>
  </si>
  <si>
    <t>Aktet neligjore, te miratuara</t>
  </si>
  <si>
    <t>ZKM, MF, MD, 
MEA/AKK</t>
  </si>
  <si>
    <t>B8.4</t>
  </si>
  <si>
    <t>Matjet relative gravimetrike</t>
  </si>
  <si>
    <t>1. Matja e  30 % te pikave gravimetrike sipas specifikave</t>
  </si>
  <si>
    <t>Matjet relative gravimetrike për  territorin e Republikes së Kosovës, të përfunduara</t>
  </si>
  <si>
    <t>BK: 100,000</t>
  </si>
  <si>
    <t>MEA/AKK, Komunat</t>
  </si>
  <si>
    <t xml:space="preserve">Plani Biznesit te AKK-se </t>
  </si>
  <si>
    <t>B8.5</t>
  </si>
  <si>
    <t xml:space="preserve">Stabilizimi i bazes gjeodezike me repere ne gjithe teritorin e vendit </t>
  </si>
  <si>
    <t>1. Nderlidhja me pikat e nivelimit nga shtetet fqinje;
2. Stabilizimi i repereve bazik ne tere teritorin e Kosoves</t>
  </si>
  <si>
    <t>1. Matja dhe perpunimi i matjeve te repereve bazik;       
2. Percaktimi i sistemit te lartesive duke shfrytezuar rrjetin referent te lartesive dhe rrjetin gravimetrik</t>
  </si>
  <si>
    <t>Stabilizimi i rrjetit te reperver ne tere vendin,  i kompletuar</t>
  </si>
  <si>
    <t>Baza gjeodezike e sistemit te nivelimit, e kompletuar</t>
  </si>
  <si>
    <t>BK: 200,000</t>
  </si>
  <si>
    <t>MEA/AKK</t>
  </si>
  <si>
    <t xml:space="preserve">Fuqizimi i mekanizmave per zbatimin efektiv te legjislacionit  permes mbikqyrjes inspektuese </t>
  </si>
  <si>
    <t>Hartimi i koncept dokumentit per inspektimin ne fushen e mjedisit, ujerave, natyres, planifkimit hapesinor, ndertimit, dhe banimit</t>
  </si>
  <si>
    <t>1.Formimi i grupit punues        
2. Draftimi i projektligjit
3. Konsultimi paraprak
4. Konsultimi publik          
5. Procedimi për miratim nga Qeveria</t>
  </si>
  <si>
    <t>1. Hartimi i dokumentit sipas opcionit te rekomanduar nga Koncept Dokumentit, i miratuar</t>
  </si>
  <si>
    <t>1. Hartimi akteve tjera qe parashihen nga Dokumenti i hartuar sipas Koncept Dokumentit</t>
  </si>
  <si>
    <t>Koncept dokumenti per inspektimin ne fushen e mjedisit, ujerave, natyres, planifkimit hapesinor, ndertimit dhe banimit, i miratuar</t>
  </si>
  <si>
    <t>Dokumenti i hartuar sipas opcionit te rekomanduar nga KD, i miratuar</t>
  </si>
  <si>
    <t>Aktet tjera qe rrjedhin nga Dokumenti i hartuar sipas opcionit te KD, te miratuara</t>
  </si>
  <si>
    <t>ZKM, MEA,MTI MF, MSH, MPL, MBPZHR, MPB, Komunat, Avokati i popullit, Operatoret, OJQ-te</t>
  </si>
  <si>
    <t xml:space="preserve">Monitorimi i ndertimeve ne zonat e mbrojtura te natyres ne Parkun Kombetar "Mali Sharr" </t>
  </si>
  <si>
    <t>1. Inspektimi i ndertimeve ne zonat e mrojtura ne Prevalle, Brezovice, Dragash  dhe ndalimi i ndertimeve pa leje</t>
  </si>
  <si>
    <t>1. Inspektimi i ndertimeve pa leje ne zonat tjera te mbrojtura te natyres</t>
  </si>
  <si>
    <t>1. Inspektimi i ndertimeve pa leje ne zonat tjera te mrojtura te natyres</t>
  </si>
  <si>
    <t xml:space="preserve">Numri i ndalimeve te ndertimeve pa leje ne Prevalle, Brezovice, Dragash </t>
  </si>
  <si>
    <t>Numri i ndalimeve te ndertimeve pa leje ne zonat tjera te mbrojtura</t>
  </si>
  <si>
    <t xml:space="preserve">Komunat                        Policia </t>
  </si>
  <si>
    <t>B9.3</t>
  </si>
  <si>
    <t>Monitorimi i shfrytezuesve  te resurseve ujore (nga ambalazhuesit)</t>
  </si>
  <si>
    <t>1. Inspektimi i  burimeve te ujit te pijshem             
2. Evidentim i shfrytezuesve ilegal</t>
  </si>
  <si>
    <t>1. Inspektimi i  burimeve te ujit te pijshem            
2. Evidentim i shfrytezuesve ilegal</t>
  </si>
  <si>
    <t>1. Inspektimi i shfrytezuesve ilegal te resurseve ujore</t>
  </si>
  <si>
    <t xml:space="preserve">MEA                          Policia </t>
  </si>
  <si>
    <t>B9.4</t>
  </si>
  <si>
    <t xml:space="preserve">Vleresimi i gjendjes se mbeturinave te rrezikshme 
</t>
  </si>
  <si>
    <t xml:space="preserve">1. Vleresimi i gjendjes;   
2. Riambalazhimi i mbeturinave te rrezikshme;                 
3. Dislokimi ne vende të pershtatshme dhe te sigurta </t>
  </si>
  <si>
    <t xml:space="preserve">1. Vleresimi i gjendjes;   
2. Riambalazhimi i mbeturinave te rrezikshme;                  
3. Dislokimi ne vende të pershtatshme dhe te sigurta </t>
  </si>
  <si>
    <t>Sigurimi i gjendjes se mbeturinave te rrezikshme ne dy ish objekte industriale</t>
  </si>
  <si>
    <t>Sigurimi i gjendjes se mbeturinave te rrezikshme  ish objekte  industriale te tjera</t>
  </si>
  <si>
    <t>KFOR                                 FSK</t>
  </si>
  <si>
    <r>
      <rPr>
        <sz val="9"/>
        <color rgb="FFFF0000"/>
        <rFont val="Book Antiqua"/>
        <family val="1"/>
      </rPr>
      <t>1,060,000 E</t>
    </r>
    <r>
      <rPr>
        <sz val="9"/>
        <rFont val="Book Antiqua"/>
        <family val="1"/>
      </rPr>
      <t>uro BRK
6,200,000 Euro BB
7,500,000 Euro KfW</t>
    </r>
  </si>
  <si>
    <t xml:space="preserve">Ministria e Ekonomisë dhe Ambientit </t>
  </si>
  <si>
    <t>Zbatimi i masave të efiçiencës së energjisë në sektorin e shërbimeve në nivel qendror dhe lokal</t>
  </si>
  <si>
    <t>Raporti vjetor i performancës së Ndërmarrjeve Publike Qendrore dhe vlerësimi i efektshmërisë të Bordeve të Drejtorëve</t>
  </si>
  <si>
    <t>1.Raporti i performancës për ndërmarrjet publike për vitin 2019, i hartuar dhe i miratuar në Qeveri; 
2. Raporti i vlerësimit të efektshmërisë të Bordeve të Drejtorëve për NP-të për vitin 2019, i hartuar dhe i publikuar në uebfaqen e Ministrisë.</t>
  </si>
  <si>
    <t>15,000 Euro
BRK  për treguesin 2</t>
  </si>
  <si>
    <t>Ndërmarrjet Publike Qendrore</t>
  </si>
  <si>
    <t>Programi i Qeverisë
2020–2023/Kapitulli 5/Pika 5.7</t>
  </si>
  <si>
    <t xml:space="preserve">1. Plotësimi i projektligjit sipas rekomandimeve të Zyres Ligjore- ZKM;                                                        
2. Procedimi për miratim në Qeveri. </t>
  </si>
  <si>
    <t xml:space="preserve">Projektligji për Ndërmarrjet Publike, i miratuar </t>
  </si>
  <si>
    <t>ZKM, MIE, MFT, Asociacioni i Komunave të Kosovës</t>
  </si>
  <si>
    <t>Masa 24, aktiviteti 1</t>
  </si>
  <si>
    <t xml:space="preserve">Kapitulli 8 i acquis-së: Politikat e konkurrencës
Masë legjislative  3.8.1 
</t>
  </si>
  <si>
    <t>MEA</t>
  </si>
  <si>
    <t>Miratimi i Projektligjit për masat për uljen e kosotos së shtrirjes së rrjeteve të komunikimeve elektronike të shpejtësisë së lartë</t>
  </si>
  <si>
    <t xml:space="preserve">1.Marrja e VNB-së nga MF-ja dhe Opinionit për pajtueshmërinë me Aqcuien e BE-së nga MIE;
2.Miratimi në Qeveri;
</t>
  </si>
  <si>
    <t>Projektligji i miratuar</t>
  </si>
  <si>
    <t>ARKEP,  ZKM, MFT, MI, Operatorët e rrjeteve dhe shërbimeve të komunikimeve elektronike, etj.</t>
  </si>
  <si>
    <t>Programi i Qeverisë
2020–2023/Kapitulli 5/Pika 5.13</t>
  </si>
  <si>
    <t xml:space="preserve">3.10. Kapitulli 10 i acquis
-së: Shoqëria e informacionit dhe mediat PKZMSA  Masë legjislative  3.10.2
</t>
  </si>
  <si>
    <t>Miratimi i Projektligjit për Identifikimin elektronik dhe shërbimet e besueshme për transaksionet elektronike</t>
  </si>
  <si>
    <t>1.Marrja e VNB-së nga MF-ja dhe Opinionit për pajtueshmërinë me Aqcuien e BE-së nga MIE;
2.Miratimi në Qeveri;</t>
  </si>
  <si>
    <t xml:space="preserve">BQ , Asociacioni i Bankave të Kosovës,  STIKK , ATK,  ZKM, ASHI, MPB, MFT </t>
  </si>
  <si>
    <t xml:space="preserve">3.10. Kapitulli 10 i acquis
-së: Shoqëria e informacionit dhe mediat
</t>
  </si>
  <si>
    <t>Hartimi i Projektligjit për masat e sigurisë së rrjeteve dhe sistemeve të informacionit</t>
  </si>
  <si>
    <t>1.Analiza dhe hartimi i draftit fillestar;
2.Krijimi i Grupit Punues; 
3.Draftimi nga Grupi Punues;
4.Konsultimi paraprak ndërministror</t>
  </si>
  <si>
    <t>1.Konsultimi publik;
2.Miratimi në Qeveri.</t>
  </si>
  <si>
    <t>Drafti i Projektligjit i finalizuar</t>
  </si>
  <si>
    <t>ARKEP, ASHI, ZKM,  MFT, MI, MSH, MPBAP, Operatorët e rrjeteve dhe shërbimeve të komunikimeve elektronike, etj.</t>
  </si>
  <si>
    <t xml:space="preserve">3.10. Kapitulli 10 i acquis
-së: Shoqëria e informacionit dhe mediat PKZMSAMasë legjislative 3.10.1
</t>
  </si>
  <si>
    <t>Hartimi i Strategjisë së re Dixhitale të Kosovës 2021-2030</t>
  </si>
  <si>
    <t>1.Analiza dhe hartimi i draftit fillestar;
2.Krijimi i Grupit Punues; 
3.Draftimi nga Grupi Punues;
4.Konsultimi paraprak ndërministror;
5.Konsultimi publik.</t>
  </si>
  <si>
    <t xml:space="preserve">1.Miratimi i Strategjisë </t>
  </si>
  <si>
    <t>Drafti i Strategjisë i finalizuar</t>
  </si>
  <si>
    <t>Strategjia e miratuar</t>
  </si>
  <si>
    <t>ARKEP, ASHI, ZKM, MFT, MI, MSH, MPB, Operatorët e rrjeteve dhe shërbimeve të komunikimeve elektronike, etj.</t>
  </si>
  <si>
    <t>Krijimi i Qendrës për Ekselencë Dixhitale në Parkun e Inovacionit dhe Trajnimit (ITP) - Prizren</t>
  </si>
  <si>
    <t>1.Hartimi i TeR për Krijimin e QED;
2.Realizimi i Procedurave të Prokurimit;
3.Zbatimi i fazës së parë të krijimit të QED;</t>
  </si>
  <si>
    <t>1.Zbatimi i fazave vijuese;
2.Pasurimi dhe fuqizimi i QED;</t>
  </si>
  <si>
    <t>1.Pasurimi dhe fuqizimi i QED;</t>
  </si>
  <si>
    <t>Qendra për Ekselencë Dixhitale, e krijuar (faza e parë)</t>
  </si>
  <si>
    <t>Qendra për Ekselencë Dixhitale, e pasuruar me paisje të reja teknologjike</t>
  </si>
  <si>
    <t>1,200,000
BRK</t>
  </si>
  <si>
    <t>500,000
BRK</t>
  </si>
  <si>
    <t>2,061,250
BRK</t>
  </si>
  <si>
    <t>Pilotimi i 5G</t>
  </si>
  <si>
    <t>1.Hartimi i TeR për Pilotimin e 5G;
2.Realizimi i Procedurave të Prokurimit;
3.Nënshkrimi i kontratës;4. Fillimi i zbatimit të pilotit 5G;</t>
  </si>
  <si>
    <t>1.Finalizimi i zbatimit të pilotimit 5G</t>
  </si>
  <si>
    <t>Kontrata për zbatimin e Pilotit 5G e nënshkruar dhe e zbatuar</t>
  </si>
  <si>
    <t>Piloti 5G, i zbatuar</t>
  </si>
  <si>
    <t>1,350,000 BRK</t>
  </si>
  <si>
    <t>1,000,000 BRK</t>
  </si>
  <si>
    <t>Renovimi i ndërtesës për nevojat e Qendrës për Ekselencë Dixhitale</t>
  </si>
  <si>
    <t>1.Hartimi i TeR për Renovimin e  ndërtesës për QED;
2.Realizimi i Procedurave të Prokurimit;
3.Nënshkrimi i kontratës; Zbatimi i projektit;</t>
  </si>
  <si>
    <t>Ndërtesa e QED  e rinovuar</t>
  </si>
  <si>
    <t>Finalizimi i Krijimit të Parkut të Teknologjisë Dixhitale</t>
  </si>
  <si>
    <t>1.Hartimi i TeR për adoptimin e  ndërtesës për Parkun e Teknologjisë Dixhitale;
2.Realizimi i Procedurave të Prokurimit;
3.Nënshkrimi i kontratës; Zbatimi i projektit;</t>
  </si>
  <si>
    <t>Parku i Teknologjisë Dixhitale, i funksionalizuar</t>
  </si>
  <si>
    <t>480,064 BRK</t>
  </si>
  <si>
    <t>Shtrirja e Infrastrukturës brezgjerë në 20 (njëzet) zona të pambuluara përmes programit KODE</t>
  </si>
  <si>
    <t>1.Identifikimi i zonave të bardha (zona të pambuluara);
2.Lansimi i Thirrjeve për Aplikim;
3.Kontraktimi;
4.Zbatimi i kontratave.</t>
  </si>
  <si>
    <t>Infrastruktura brerezgjerë e vendosur në 20 zona</t>
  </si>
  <si>
    <t xml:space="preserve">Vazhdimi i shtrirjes së infrastrukturës brezgjerë </t>
  </si>
  <si>
    <t>Vazhdimi i shtrirjes së infrastrukturës brezgjerë</t>
  </si>
  <si>
    <t>2,700,000
(BRK - kredi nga BB)</t>
  </si>
  <si>
    <t>3.10. Kapitulli 10 i acquis
-së: Shoqëria e informacionit dhe mediat  PKZMSA Masë zbatuese 3.10.1</t>
  </si>
  <si>
    <t xml:space="preserve">Zhvillimi i trajnimeve për të rinjë dhe lidhja e tyre me mundësitë e punëve online </t>
  </si>
  <si>
    <t>1.Hartimi i TeR ;
2.Realizimi i Procedurave të Prokurimit;
3.Nënshktrimi i kontratave; 4.Realizimi i trajnimeve.</t>
  </si>
  <si>
    <t>Kontratat për realizimin e trajnimeve të nënshkruara;
280 të rinjë të trajnuar në fushën e TIK</t>
  </si>
  <si>
    <t>Kontratat për realizimin e trajnimeve të nënshkruara;
560 të rinjë të trajnuar në fushën e TIK</t>
  </si>
  <si>
    <t>413,343
(BRK - kredi nga BB)</t>
  </si>
  <si>
    <t>661,348
(BRK - kredi nga BB)</t>
  </si>
  <si>
    <t>330,674
(BRK - kredi nga BB)</t>
  </si>
  <si>
    <t>Krijimi i Rrjetit Kombëtar për Hulumtim dhe Edukim në ITP Prizren</t>
  </si>
  <si>
    <t xml:space="preserve">1.Finalizimi i TeR për krijimin e RrKHE dhe prokurimi;
2.Kontraktimi;
</t>
  </si>
  <si>
    <t>1.Zbatimi i Kontratës</t>
  </si>
  <si>
    <t>Kontrata për krijimin e RrKHE e nënshkruar dhe zbatuar</t>
  </si>
  <si>
    <t>Rrjeti Kombëtar për Hulumtim dhe Edukim i krijuar dhe funksionalizuar</t>
  </si>
  <si>
    <t>Rrjeti Kombëtar për Hulumtim dhe Edukim i lidhur me rrjetin pan-evropian GEANT</t>
  </si>
  <si>
    <t>732,000
(BRK - kredi nga BB)</t>
  </si>
  <si>
    <t>609,763
(BRK - kredi nga BB)</t>
  </si>
  <si>
    <t>MASHTI, Institucionet Akademike</t>
  </si>
  <si>
    <t>5,000,000 BRK</t>
  </si>
  <si>
    <t>A8.2.4</t>
  </si>
  <si>
    <t>A8.2.5</t>
  </si>
  <si>
    <t>A8.2.6</t>
  </si>
  <si>
    <t>A8.2.7</t>
  </si>
  <si>
    <t>Studimi i përbashket i fizibilitetit për gazsjellësin Maqedoni Veriore-Kosovë</t>
  </si>
  <si>
    <t>Përgatitja e Termave të Referencës</t>
  </si>
  <si>
    <t>Realizimi i Studimit të fizibilitetit</t>
  </si>
  <si>
    <t>Termat e Referencës, të përgatitura</t>
  </si>
  <si>
    <t>Studimi i përbashkët i fizibilitetit, i përfunduar</t>
  </si>
  <si>
    <t>653,250 Euro Grant i perbashket i aprovuara përmes WBIF(Grant code: WB21-MKD-ENE-02), ku 650.000 Euro për Asistencë Teknike dhe 3,250 Euro shpenzime për zbatim (fee)</t>
  </si>
  <si>
    <t xml:space="preserve">Strategjia e Energjisë e Republikës së Kosovës 2017-2026/Objektivi IV </t>
  </si>
  <si>
    <t xml:space="preserve">Master Planit për shpërndarjen e gazit natyror në Kosovë - Studim </t>
  </si>
  <si>
    <t xml:space="preserve">Përgatitja e Termave të Referencës </t>
  </si>
  <si>
    <t>Përgatitja e Master Planit</t>
  </si>
  <si>
    <t>Master plani,i përgatitur</t>
  </si>
  <si>
    <t>1,500,000 Euro Grant i dakorduar permes WBIF</t>
  </si>
  <si>
    <t>PRE 2020 - 2020 / Masa reformuese 2# / Pika a.7 dhe b.1</t>
  </si>
  <si>
    <t>Studimi i fizibilitetit dhe VNMS për sistemet të ngrohjes qendrore në nivel të komunave të Kosovë</t>
  </si>
  <si>
    <t>Studimi i fizibilitetit, i përfunduar</t>
  </si>
  <si>
    <t>2,000,000 Euro grant i dakorduar nga WBIF</t>
  </si>
  <si>
    <t>MFT, MIE dhe Komunat</t>
  </si>
  <si>
    <t xml:space="preserve">Strategjia e Energjisë e Republikës së Kosovës 2017-2026/Objektivi III </t>
  </si>
  <si>
    <t>Plani i Veprimit për Efiçiencë të Energjisë (PKVEE) IV-të 2019-2021</t>
  </si>
  <si>
    <t xml:space="preserve"> Miratimi i dokumentit</t>
  </si>
  <si>
    <t>Dokumenti i Planit kombëtar për Efiçiencë të Energjisë, i miratuar në Qeveri</t>
  </si>
  <si>
    <t xml:space="preserve">MSH, MPBAP, MASHTI, MAPL, KEK, KOSTT, QKUK, ZKM, MFT, MFSK, MD, MIA, ASK, MBPZH, MIE,  AKK, ZRRE, OJQ
</t>
  </si>
  <si>
    <t>Kapitulli 15 i acquis-së: Energjia; PKZMSA Masë zbatuese 3.15.1</t>
  </si>
  <si>
    <t>ERA II, Prioriteti 2.3. Zbatimi i politikave në fushën e energjisë, me fokus në objektivat e efiçiencës së energjisë dhe energjisë së ripërtërishme, Veprimi 2</t>
  </si>
  <si>
    <t>Strategjia për Renovimin e Ndërtesave</t>
  </si>
  <si>
    <t>1.Krijimi i Grupit Punues; 
2.Draftimi nga Grupi Punues;
3.Konsultimi paraprakë ndërministror dhe me publikun;
4.Finalizimi dhe miratimi i Strategjisë</t>
  </si>
  <si>
    <t>Strategjia për Renovimin e Ndërtesave, e miratuar</t>
  </si>
  <si>
    <t xml:space="preserve">Investimet në zbatimin e masave të EE në ndërtesat publike dhe ndriçimin publik nepër Komuna </t>
  </si>
  <si>
    <t>1.Shpallja e thirrjes për aplikim me projekte nga komunat;
2.Përzgjedhja e projekteve per investime nga fondi; 
3. Realizimi i euditimeve të energjisë dhe dizajnit detal për ndertesat publike.</t>
  </si>
  <si>
    <t>1.Fillimi i puneve në realizmin e masave të EE;  
2. Shpallja e thirrjes se dytë për Komunat</t>
  </si>
  <si>
    <t>Zgjerimi i aktivitetit në sektorin rezidencial</t>
  </si>
  <si>
    <t xml:space="preserve">1. Masat e EE në ndërtesa të përzgjedhura janë zbatuar;
2. Faza e dytë e thirrjes për komuna ka filluar. </t>
  </si>
  <si>
    <t>Aktiviteti për investime në realizimin e masave të EE në sektorin rezidencial ka filluar</t>
  </si>
  <si>
    <t>11,000,000 BRK/BB/BE</t>
  </si>
  <si>
    <t>6,000,000 BRK/BB/BE</t>
  </si>
  <si>
    <t>Komunat,MFT</t>
  </si>
  <si>
    <t>Kapitulli 15 I acquis-së Energjia; PKZMSA Masë zbatuese  3.15.4</t>
  </si>
  <si>
    <t>Masa 1, Pika 5</t>
  </si>
  <si>
    <t xml:space="preserve">Rehabilitimi i TC "Kosova B" </t>
  </si>
  <si>
    <t>1.Implementimi i projektit</t>
  </si>
  <si>
    <t>Elektrofiltri dhe pajisjet për zvoglimin e NOX-it në njësin B1 , të vendosura</t>
  </si>
  <si>
    <t>Elektrofiltri dhe pajisjet për zvoglimin e NOX-it në njësin B2 , të vendosura</t>
  </si>
  <si>
    <t>38,000,000 Euro Donacion nga IPA II</t>
  </si>
  <si>
    <t>38,400,000 Euro Donacion nga IPA II</t>
  </si>
  <si>
    <t>KEK, MIE, ZBEK</t>
  </si>
  <si>
    <t>Masa 25, aktiviteti 2</t>
  </si>
  <si>
    <t>Kapitulli 15 i acquis-së Energjia; PKZMSA Masë zbatuese 3.15.5</t>
  </si>
  <si>
    <t>Konkurrueshmëria dhe klima e investimeve, Pika 7a</t>
  </si>
  <si>
    <t>Tregu i përbashkët i energjisë elektrike Kosovë-Shqipëri</t>
  </si>
  <si>
    <t>Përzgjedhja e aksionareve</t>
  </si>
  <si>
    <t>Funksionalizimi i tregut të përbashkët</t>
  </si>
  <si>
    <t>KOSTT aksionar i tregut të përbashkët</t>
  </si>
  <si>
    <t>Tregu i përbashkët i funksionalizuar</t>
  </si>
  <si>
    <t>413,741.25 Euro KOSTT</t>
  </si>
  <si>
    <t>KOSTT,ZRRE,OST e Shqipërisë</t>
  </si>
  <si>
    <t>Kapitulli  i 15 i acquis-së; Energjia</t>
  </si>
  <si>
    <t>Implementimi i marrëveshjes së kyçjes KOSTT-ENTSO-E</t>
  </si>
  <si>
    <t>1.Miratimi i marrëveshjes nga Grupi Regjional i Evropës Kontinentale-trup nga ENTSO-E         
2. Operimi i KOSTT si zonë e pavarur Rregulluese</t>
  </si>
  <si>
    <t>1. Marrëveshja e zbatuar     
2. KOSTT zonë e pavarur Rregulluese</t>
  </si>
  <si>
    <t>150,000 Euro</t>
  </si>
  <si>
    <t>KOSTT,ZRRE, ENTSO-E</t>
  </si>
  <si>
    <t>1.Krijimi i grupit punues;
2.Hartimi i PZSM.</t>
  </si>
  <si>
    <t>Programi për Zbatimin e Strategjisë 
Minerare 2021-2023, i miratuar në Qeveri</t>
  </si>
  <si>
    <t>Kosto 
Administrative</t>
  </si>
  <si>
    <t xml:space="preserve"> KPMM</t>
  </si>
  <si>
    <t>Programi i Qeverisë
2020–2023/Kapitulli 11/Pika 11.3</t>
  </si>
  <si>
    <t>Strategjia Minerare e Republikës së Kosovës për periudhën 2012-2025,</t>
  </si>
  <si>
    <t>1.Precudurat për miratim në Qeveri</t>
  </si>
  <si>
    <t>ZKM,Trepça sh.a 
MFT,MPMQ</t>
  </si>
  <si>
    <t>A8.5.8</t>
  </si>
  <si>
    <t>A8.5.9</t>
  </si>
  <si>
    <t>A8.5.10</t>
  </si>
  <si>
    <t>A8.5.11</t>
  </si>
  <si>
    <t>A8.5.12</t>
  </si>
  <si>
    <t>A8.5.13</t>
  </si>
  <si>
    <t>A8.5.14</t>
  </si>
  <si>
    <t>ZKM/Këshilli Ndërministror për Ujërat, MEA,  MBPZHR, MF</t>
  </si>
  <si>
    <t>Prioriteti 11.4 
Resurset ujore</t>
  </si>
  <si>
    <t>Planet për Menaxhimin e Pellgjeve Lumore (grant Suedez për Drinin e Bardhë dhe Zviceran për 3 pellgjet tjera)</t>
  </si>
  <si>
    <t>Prioriteti 11.4 
Resurset ujore7.2</t>
  </si>
  <si>
    <t>Studimi për zhvillimin e kapaciteteve të reja të akumulimit të ujërave (Kredi nga Banka Botërore - të vendoset muajin e ardhshëm)</t>
  </si>
  <si>
    <t>MEA, MBPZHR, MF, Këshilli Ndërministror për Ujërat</t>
  </si>
  <si>
    <t xml:space="preserve">Projekti për ujë dhe kanalizim për zonat rurale të Kosovës (faza 6A)-projekt në vazhdim </t>
  </si>
  <si>
    <t>1.Realizimi i studimit të fizibilitetit 
2.Fillimi i zbatimi të projektit në zonat rurale të Ferizaj, Viti, Skenderaj, Kamenicë, Podujevë, Fushë Kosovë dhe Lipjan</t>
  </si>
  <si>
    <t>1.Realizimi i studimit të fizibilitetit
2.Zbatimi i projektit në zonat rurale të Vitisë, Klinës, Novobërdës, Gjilanit, Prishtinës</t>
  </si>
  <si>
    <t>Sistemi i ujit të pijëshëm dhe kanalizimit i funksionalizuar në komunat e planifikuara</t>
  </si>
  <si>
    <t>Sistemi i ujit të pijeshëm dhe kanalizimit i funksionalizuar në komunat e planifikuara</t>
  </si>
  <si>
    <t>50,000 deri ne 60,000 banorë do të kenë sistem të ujësjellësit dhe kanalizimit</t>
  </si>
  <si>
    <t xml:space="preserve">
3,000,000 Euro BRK 
1,132,429 Euro Grant Qeveria Zvicrane</t>
  </si>
  <si>
    <t>3,000,000 Euro BRK
362,377 Euro Grant Qeveria Zvicrane</t>
  </si>
  <si>
    <t>Qeveria Zvicrane/CDI,  Kompanite Rajonale të ujësjellesve, Komunat</t>
  </si>
  <si>
    <t xml:space="preserve">Hartimi i  Planit te veprimit 2021-2023 per zbatimin e Strategjise shteterore te ujerave ne Kosove 2017-2036     </t>
  </si>
  <si>
    <t xml:space="preserve">1. Themelimi i Grupit punues;
2. Analiza dhe draftimi;
3. Konsultimi paraprak nderministror;
4. Konsultimi publik;
5. Procedimi për aprovim ne  Qeveri; 
</t>
  </si>
  <si>
    <t>1. Zbatimi i Strategjise - Planit te veprimit</t>
  </si>
  <si>
    <t xml:space="preserve">Plan i veprimit 2021-2023 per zbatimin e Strategjise shteterore te ujerave ne Kosove 2017-2036, i miratuar     </t>
  </si>
  <si>
    <t>1. Numri i projekteve te zbatuara.</t>
  </si>
  <si>
    <t xml:space="preserve">ZKM, MTI, MF, MSh, MPL, MBPZhR, MPB,  Komunat, Operatoret </t>
  </si>
  <si>
    <t>PKZMSA, 3.28, Kapitulli 27 Mjedisi, korniza e politikave</t>
  </si>
  <si>
    <t>Hartimi i projektligjit për ndryshimin dhe plotësimin e Ligjit Nr. 04/L-147 për ujërat e Kosovës sipas opcionit te rekomanduar nga  Koncept Dokumentit per fushen e administrimit te resurseve ujore te miratuar me 11.01.2019</t>
  </si>
  <si>
    <t>1. Organizmi i takimeve konsultuese me palet e interesit
2. Plotesimi i draftit
3. Konsultimi publik
4. Procedimi per miratim ne Qeveri</t>
  </si>
  <si>
    <t>Hartimi i akteve nenligjore qe dalin nga Projektligji</t>
  </si>
  <si>
    <t>Projektligji për ndryshimin dhe plotësimin e Ligjit Nr. 04/L-147 për Ujërat e Kosovës, i miratuar</t>
  </si>
  <si>
    <t>Numri i akteve nenligjore, te miratuara</t>
  </si>
  <si>
    <t>ZKM, MEA, MTI,  MSh, 
MF,  MBPZhR, MPB,   
MPL, Komunat</t>
  </si>
  <si>
    <t xml:space="preserve">Vazhdimi i hartimit te Planit menaxhues per Pellgun lumor Drini i Bardhe </t>
  </si>
  <si>
    <t xml:space="preserve">1. Finalizimi i Programit te masave;           
2. Hartimi i draftit final te Programit; </t>
  </si>
  <si>
    <t>Drafti i programit te masave, i pergatitur</t>
  </si>
  <si>
    <t>Programi i masave, i miratuar</t>
  </si>
  <si>
    <t>350,000.00  € KEP-SIDA</t>
  </si>
  <si>
    <t>KEP-SIDA</t>
  </si>
  <si>
    <t>ZKM, MEA, MF, MTI, MI, MSh, MPL, MBPZhR, MPB, Komunat, Operatoret</t>
  </si>
  <si>
    <t>Realizimi i studimeve te fizibilitetit per lokacionet e mundshme per ndertimin e kpaciteteteve te akumulimit te ujerave</t>
  </si>
  <si>
    <t xml:space="preserve">1. Grumbullimi i informatave;
2. Perpunimi i tyre;
</t>
  </si>
  <si>
    <t>1. Analiza dhe vleresimi; 
2. Perzgjedhja e vendeve te mundshme per ndertimin e kapaciteteve te akumulimit te ujerave</t>
  </si>
  <si>
    <t>Informatat e grumbulluara, te perpunuarar</t>
  </si>
  <si>
    <t>Vendet e mundshme per ndertimin e kapaciteteve te akumulimit te ujerave, te perzgjedhura</t>
  </si>
  <si>
    <t>1,000,000.00 Euro, Mbështetur nga projekti Zviceran, SDC                         Menaxhimi i Integruar i Resurseve Ujore</t>
  </si>
  <si>
    <t>MEA, MTI, MBPZhR, MPB, MSh, MF, MPL, Komunat</t>
  </si>
  <si>
    <t xml:space="preserve">Zhvillimi i projektit FLOWS-Hidrosistemi Kike-Kremenate-Gjurishevc    </t>
  </si>
  <si>
    <t xml:space="preserve">1.  Hartimi i akteve nenligjore qe rjedhin nga Projektligji  i miratuar </t>
  </si>
  <si>
    <t>Projektligji për mbrojtjen e ajrit nga ndotja, i miratuar</t>
  </si>
  <si>
    <t>Numri akteve qe rjedhin nga Projektligji , te miratuara</t>
  </si>
  <si>
    <t>Numri akteve qe rjedhin nga Projektligji, te miratuara</t>
  </si>
  <si>
    <t>ZKM, MEA, MTI,
MSh,
MF, MBPZhR, MPB,  
MPL, Komunat</t>
  </si>
  <si>
    <t>Rinovimi dhe ndertimi i infrastruktures mbrojtese pergjate lumenjeve</t>
  </si>
  <si>
    <r>
      <t xml:space="preserve">Rregullimi i segmenteve potenciale të rrezikuara nga vërshimet në shtretërit e lumenjëve në pellgjet lumore  të Kosovës                      </t>
    </r>
    <r>
      <rPr>
        <sz val="9"/>
        <color rgb="FF0070C0"/>
        <rFont val="Book Antiqua"/>
        <family val="1"/>
      </rPr>
      <t xml:space="preserve"> </t>
    </r>
    <r>
      <rPr>
        <sz val="9"/>
        <color theme="1"/>
        <rFont val="Book Antiqua"/>
        <family val="1"/>
      </rPr>
      <t xml:space="preserve"> </t>
    </r>
  </si>
  <si>
    <t xml:space="preserve">Rregullimi i segmenteve potenciale të rrezikuara nga vërshimet në shtretërit e lumenjëve në pellgjet lumore  të Kosovës                        </t>
  </si>
  <si>
    <t xml:space="preserve">Përfundimi i segmenteve potenciale të rrezikuara nga vërshimet në shtretërit e lumenjëve në dy pellgjet lumore  të Kosovës  </t>
  </si>
  <si>
    <t>Segmentet potenciale të rrezikuara nga vërshimet në shtretërit e lumenjëve në dy pellgjet lumore  të Kosovës, te vazhduara dhe perfunduara</t>
  </si>
  <si>
    <t xml:space="preserve">Përfundimi i segmenteve potenciale të rrezikuara nga vërshimet në shtretërit e lumenjëve në pellgjet lumore  të Kosovës  </t>
  </si>
  <si>
    <t xml:space="preserve">1.BK 6,050,000.00 EURO          </t>
  </si>
  <si>
    <t>1.BK  1,750,000.00 EURO</t>
  </si>
  <si>
    <t>MPB, MSh, MF, MPL, Komunat</t>
  </si>
  <si>
    <t>A8.6.3</t>
  </si>
  <si>
    <t>A8.6.4</t>
  </si>
  <si>
    <t>A8.6.5</t>
  </si>
  <si>
    <t>A8.6.6</t>
  </si>
  <si>
    <t>A8.6.7</t>
  </si>
  <si>
    <t>A8.6.8</t>
  </si>
  <si>
    <t>A8.6.9</t>
  </si>
  <si>
    <t>A8.6.10</t>
  </si>
  <si>
    <t>A8.6.11</t>
  </si>
  <si>
    <t>A8.6.12</t>
  </si>
  <si>
    <t>A8.6.13</t>
  </si>
  <si>
    <t>A8.6.14</t>
  </si>
  <si>
    <t>A8.6.15</t>
  </si>
  <si>
    <t>A8.6.16</t>
  </si>
  <si>
    <t>A8.6.17</t>
  </si>
  <si>
    <t>A8.6.18</t>
  </si>
  <si>
    <t>A8.6.19</t>
  </si>
  <si>
    <t>1. Numri i aktiviteteve promovuese për modelin e PPP-ve për sektorin e menaxhimit të mbeturinave,
2. Numri i  trajnimeve të mbajtura për stafin e NP në sektorin e mbeturinave.</t>
  </si>
  <si>
    <t>1. Numri i aktiviteteve promovuese për modelin e PPP-ve për sektorin e menaxhimit të mbeturinave,
2. Numri i  trajnimeve të mbajtura për stafin e NP në sektorin e mbeturinave,
3. Numri i projekteve PPP të inicuara në sektorin e menaxhimit të mbeturinave nga NP relevante.</t>
  </si>
  <si>
    <t>MEA, MI</t>
  </si>
  <si>
    <t>Hartimit i Strategjise (2019-2028) dhe Planit te veprimit  (2020-2022) për menaxhimin e integruar të mbeturinave në Kosovë (vazhdim)</t>
  </si>
  <si>
    <t xml:space="preserve">1. Vleresimi i Perputhshmerise se dokumentit me politikat e BE-se nga ana e KE-se
2. Konsultimi paraprak nderministror
3. Konsultimi publik
5. Procedimi per miratim ne  Qeveri </t>
  </si>
  <si>
    <t>1. Zbatimi i Strategjise dhe Planit te Veprimit 2020 -2022.</t>
  </si>
  <si>
    <t>Strategjia (2019-2028) dhe Plani i veprimit  (2019-2021) për menaxhimin e integruar të mbeturinave në Kosovë, e miratuar</t>
  </si>
  <si>
    <t>ZKM, MF, 
MBPZhR, MEA, MTI, MSh, MASh, Komunat, OJQ etj.</t>
  </si>
  <si>
    <t xml:space="preserve">Masa 34
</t>
  </si>
  <si>
    <t>PKZMSA, 3.28, Kapitulli 27 Mjedisi, Masat zbatuese-korniza e politikave</t>
  </si>
  <si>
    <t>Hartimi i Strategjise për mbrojtjen e mjedisit dhe zhvillim të qëndrueshëm 2021-2030</t>
  </si>
  <si>
    <t>1. Themelimi i Grupit punues
2. Analiza dhe draftimi</t>
  </si>
  <si>
    <t xml:space="preserve">3. Konsultimi paraprak nderministror
4. Konsultimi publik (plattforme)
5. Procedimi per miratim ne  Qeveri 
</t>
  </si>
  <si>
    <t>Strategjia për mbrojtjen e mjedisit dhe zhvillim të qëndrueshëm 2021-2030, e miratuar</t>
  </si>
  <si>
    <t xml:space="preserve">Koncept dokumenti per vleresimin strategjik mjedisor </t>
  </si>
  <si>
    <t xml:space="preserve">1. Organizimi i takimit publik
2. Analiza dhe draftimi
3. Konsultimi paraprak nderministror
4. Konsultimi publik
5. Procedimi per miratim ne Qeveri
</t>
  </si>
  <si>
    <t xml:space="preserve">Hartimi i Dokumentit per vleresimin strategjik mjedisor sipas opcionit te rekomanduar nga Koncept Dokumenti i miratuar. </t>
  </si>
  <si>
    <t>1.Konsultimi paraprak nderministror
2. Konsultimi publik
3. Procedimi per miratim ne Qeveri</t>
  </si>
  <si>
    <t xml:space="preserve">Koncept dokumenti per vleresimin strategjik mjedisor, i miratuar  </t>
  </si>
  <si>
    <t>1. Drafti Dokumentit, i perfunduar</t>
  </si>
  <si>
    <t xml:space="preserve"> Dokumentit per vleresimin strategjik mjedisor sipas opcionit te rekomanduar nga Koncept Dokumenti per vleresimin strategjik mjedisor, i miratuar</t>
  </si>
  <si>
    <t xml:space="preserve">ZKM/ZPS, MF,  MBPZhR, MEA, MTI, MSh, MASh, MPB, 
MPL,  Komunat, OJQ etj.
</t>
  </si>
  <si>
    <t>Koncept dokumenti per ndryshime klimatike</t>
  </si>
  <si>
    <t xml:space="preserve">  M7</t>
  </si>
  <si>
    <t>1. Hartimi i akteve qe rrjedhin nga Dokumenti i miratuar sipas KD.</t>
  </si>
  <si>
    <t>Koncept dokumenti per ndryshime klimatike, i miratuar</t>
  </si>
  <si>
    <t>Dokumentit per nyshime klimatike sipas opcionit te rekomanduar nga Koncept dokumenti, i miratuar</t>
  </si>
  <si>
    <t>Numri i akteve qe rrjedhin nga Dokumenti i miratuar sipas KD, te miratuara</t>
  </si>
  <si>
    <t>ZKM/ZPS, MF, MBPZhR, MEA, MTI,  MSh, MASh, MPB, 
MPL,  Komunat, OJQ etj.</t>
  </si>
  <si>
    <t>Koncept  Dokumenti per rregullimin e fushes se mbrojtjes se mjedisit</t>
  </si>
  <si>
    <t>1. Hartimi dhe miratimi i Dokumentit sipas opcionit te rekomanduar nga Koncept dokumenti i miratuar</t>
  </si>
  <si>
    <t>Koncept  Dokumenti per rregullimin e fushes se mbrojtjes se mjedisit, i miratuar</t>
  </si>
  <si>
    <t>MTI,
MEA, MSh,
MF, ZKM, MBPZhR, MPB, MPMS, 
MPL, Komunat</t>
  </si>
  <si>
    <t>Hartimi   i Projektligjit te ri për mbrojtjen e ajrit nga ndotja.</t>
  </si>
  <si>
    <t>Hartimi i projektligjit per mbrojtjen nga zhurma</t>
  </si>
  <si>
    <t>Projektligji për mbrojtjen nga zhurma,  i miratuar</t>
  </si>
  <si>
    <t>1. Hartimi i akteve qe rrjedhin nga Plotesim ndryshimi i Ligjit per mbeturina</t>
  </si>
  <si>
    <t xml:space="preserve">Ligjit nr.04/L-060 per mbeturinat, i harmonizuar me Koncept Dokumentin per Reduktimin e Barres Administrative                                    </t>
  </si>
  <si>
    <t>Koncept dokumenti per rregullimin e fushes se mbeturinave, i miratuar</t>
  </si>
  <si>
    <t>1. Dokumenti i hartuar sipas opcionit te Koncept Dokumentit, i miratuar</t>
  </si>
  <si>
    <t>.</t>
  </si>
  <si>
    <t xml:space="preserve">MEA MTI,  MF, MSh, MBPZhR, MPB, </t>
  </si>
  <si>
    <t xml:space="preserve">Hartimi i plotesim ndryshimit te Ligjit nr.o4/L-197  per kimikate 
</t>
  </si>
  <si>
    <t>1. Hartimi i akteve qe rrjedhin nga Plotesim ndryshimi i Ligjit per kimikate</t>
  </si>
  <si>
    <t xml:space="preserve">Ligjit nr.o4/L-197  per kimikate,  i harmonizuar me Koncept Dokumentin per Reduktimin e Barres Administrative           </t>
  </si>
  <si>
    <t>Koncept dokumenti per rregullimin e fushes se kimikateve, i miratuar</t>
  </si>
  <si>
    <t>Dokumenti per rregullimin e fushes se kimikateve, i miratuar</t>
  </si>
  <si>
    <t>MEA MTI,  MF, MSh, MBPZhR, MPB</t>
  </si>
  <si>
    <t>1. Analiza dhe draftimi
2. Konsultimi paraprak nderministror
3. Konsultimi publik
4. Procedimi per miratim ne Qeveri</t>
  </si>
  <si>
    <t xml:space="preserve">1. Hartimi i akteve qe rjedhin nga Projektligji i miratuar; </t>
  </si>
  <si>
    <t>Projektligji për ndryshimin dhe plotësimin e Ligjit Nr. 03/l-214 
për vlerësimin e ndikimit në mjedis, i miratuar</t>
  </si>
  <si>
    <t xml:space="preserve">Numri i akteve nenligjore qe rjedhin nga Projektligji, te miratuara </t>
  </si>
  <si>
    <t>ZKM, MEA MTI,  MF, MSh, MBPZhR, MPB, 
MPL, Komuna</t>
  </si>
  <si>
    <t>Projektligji për ndryshimin dhe plotësimin e Ligjit Nr.03/l-043
 për parandalimin dhe kontrollin e integruar të ndotjes dhe anekset, i miratuar</t>
  </si>
  <si>
    <t>MTI,
MEA, MSh,
MF, ZKM, MBPZHR, MPB, MPMS, 
MPL, Komunat</t>
  </si>
  <si>
    <t>Hartimi i projektligjit për mbeturinat nga industria e  nxjerrjes së mineraleve  sipas opcionit te rekomanduar nga Koncept Dokumenti  per administrimin e mbeturinave nga industria e nxjerrjes se mineraleve te miratuar me 05.04.2017.</t>
  </si>
  <si>
    <t xml:space="preserve">1. Konsultimi publik
2.Marrja e opinioneve nga MG dhe MIE
3. Procedimi per miratim ne Qeveri
</t>
  </si>
  <si>
    <t>1. Hartimi i nje  Udhezimi Administrativ qe parashihet me Dokumentin e miratuar sipas KD</t>
  </si>
  <si>
    <t>Udhezimi Administrativ i hartuar sipas Dokumentit, i miratuar</t>
  </si>
  <si>
    <t>MTI, MEA, MSh,
MF, ZKM, MBPZhR,  MPMS, MPL, Komunat</t>
  </si>
  <si>
    <t>Hartimi i plotesim ndryshimit te Ligjit nr. 03/L-119 per produktet biocide</t>
  </si>
  <si>
    <t>Projektligji për produktet biocide,  i miratuar</t>
  </si>
  <si>
    <t xml:space="preserve">Hartimi i plotesim ndryshimit te Ligjit nr.03/L-233  per Mbrojtjen e Natyres 
</t>
  </si>
  <si>
    <t>Ligjit nr.03/L-233  per Mbrojtjen e Natyres, i harmonizuar me Koncept Dokumentin per Reduktimin e Barres Administrative</t>
  </si>
  <si>
    <t>Koncept dokumenti per rregullimin e fushes se mbrojtjes se natyres, i miratuar</t>
  </si>
  <si>
    <t>MTI,
MEA, MSh,
MF, ZKM, MBPZhR, 
MPL, Komunat</t>
  </si>
  <si>
    <t xml:space="preserve">Permirësimi  i deponise se mbeturinave ne Peje, mbyllja e celules se vjeter, ndertimi i celules se re, mbyllja e deponise ilegale ne Istog </t>
  </si>
  <si>
    <t xml:space="preserve">1.Vleresimi i gjendjes se deponise se vjeter; 
2. Mbyllja e celules se vjeter; </t>
  </si>
  <si>
    <t>Dizajni i Projektit i pregatitur</t>
  </si>
  <si>
    <t>Celula e vjeter e deponise ne Peje e mbyllur;</t>
  </si>
  <si>
    <t xml:space="preserve">1.Celula e re e ndertuar; 
2. Deponia ilegale ne Istog e mbyllur; </t>
  </si>
  <si>
    <t>500,000.00€ BK 6,000,000.00€ Programi IPA 2018 sipas Marreveshjes ne mes te KE dhe MIE per IPA II 2018</t>
  </si>
  <si>
    <t>500,000.00€ BK</t>
  </si>
  <si>
    <t>Komunat, Operatori i Deponise</t>
  </si>
  <si>
    <t xml:space="preserve">Funksionalizimi i impiantit për ndarjen e mbeturinave të reciklueshme në Mitrovicë. </t>
  </si>
  <si>
    <t>1. Finalizimi i aspektit teknik te Impiantit; 
2. Pranimi teknik i objektit; 
3. Leshimi ne funkcion i Impiantit;</t>
  </si>
  <si>
    <t>Monitorimi i funksionimit te Impiantit;</t>
  </si>
  <si>
    <t>Impianti për ndarjen e mbeturinave të reciklueshme në Mitrovicë, i  funksionalizuar</t>
  </si>
  <si>
    <t>Sasia e mbeturinave te reciklueshme, te ndara;</t>
  </si>
  <si>
    <t>186.285.53 €
BK (komuna e Mitrovices</t>
  </si>
  <si>
    <t xml:space="preserve">Komuna e Mitrovicës,
KRM Uniteti
</t>
  </si>
  <si>
    <t>Perzgjedhja e lokacionit per ndertimin e objektit per ruajtjen e perkohshme te mbeturinave te rrezikshme</t>
  </si>
  <si>
    <t>1. Hulumtimi  lokacionit;
2. Takim me pronaret</t>
  </si>
  <si>
    <t>Hulumtimi gjeologjik i terenit dhe fillimi i ndertimit</t>
  </si>
  <si>
    <t>Ndertimi i objektit per ruajtjen e perkohshme te mbeturinave te rrezikshme</t>
  </si>
  <si>
    <t>Lokacioni per ndertimin, i perzgjedhur</t>
  </si>
  <si>
    <t>Hulumtimi i perfunduar</t>
  </si>
  <si>
    <t>Objektit per ruajtjen e perkohshme te mbeturinave te rrezikshme, i ndertuar</t>
  </si>
  <si>
    <t>200,000.00 €
BK</t>
  </si>
  <si>
    <t>Konsolidimi i kompanive publike per mbledhjen e mbeturinave</t>
  </si>
  <si>
    <t xml:space="preserve">1. Grumbullimi i te dhenave nga komunat;
2. Perpunimi dhe vleresimi i te dhenave;
3. Zhvillimi i proceduarve te prokurimit per furnizim me pajisje </t>
  </si>
  <si>
    <t>1. Grumbullimi i te dhenave nga komunat;
2. Perpunimi dhe vleresimi i te dhenave;
3. Zhvillimi i proceduarve te prokurimit per furnizim me pajisje</t>
  </si>
  <si>
    <t>Pajisja e komunave me kontejnere dhe makineri sipas nevojave</t>
  </si>
  <si>
    <t>2,333,000.00 €  
BK+GIZ</t>
  </si>
  <si>
    <t xml:space="preserve">2,333,000.00 €
BK+GIZ
</t>
  </si>
  <si>
    <t>2,333,000.00 €
BK+GIZ</t>
  </si>
  <si>
    <t>MPL, Komunat,
Perkrahje nga Komisioni Evropian/GIZ</t>
  </si>
  <si>
    <t>A1.3.4</t>
  </si>
  <si>
    <t>A1.3.5</t>
  </si>
  <si>
    <t>A1.3.6</t>
  </si>
  <si>
    <t>A1.3.7</t>
  </si>
  <si>
    <t>A1.3.8</t>
  </si>
  <si>
    <t>A1.3.9</t>
  </si>
  <si>
    <t>Hartimi i Projektligjit për Ndryshimin dhe Plotësimin e Ligjit nr.03/L-159 për Agjencinë Kundër  Korrupsionit</t>
  </si>
  <si>
    <t>1. Projektligji për Agjencinë kundër Korrupsionit i miratuar</t>
  </si>
  <si>
    <t>DL/MD, AKK, KGJK, KPK, MF, ZL/ZKM</t>
  </si>
  <si>
    <t>6.4 Luftimi i korrupsionit krimeve  të dhe terrorizmit</t>
  </si>
  <si>
    <t>3.23.3</t>
  </si>
  <si>
    <t>Hartimi i Projektligjit për Ndryshimin dhe Plotësimin e Ligjit nr.04/L-050 për deklarimin, prejardhjen dhe kontrollin e pasurisë të zyrtarëve të lartë publik dhe deklarimin, prejardhjen dhe kontrollin e dhuratave për të gjithë personat zyrtarë, të ndryshuar dhe plotësuar me Ligjin nr. 04/L-228</t>
  </si>
  <si>
    <t>1. Projektligji për Deklarimin, Prejardhjen dhe Kontrollin e Pasurisë dhe të Dhuratave të Zyrtarëve të Lartë Publik, i miratuar</t>
  </si>
  <si>
    <t>3.23.2</t>
  </si>
  <si>
    <t>Hartimi i Koncept Dokumentit per çeshtjen e pasurisë së pajustifikueshme</t>
  </si>
  <si>
    <t>1. Shqyrtimi final dhe procedimi per miratim</t>
  </si>
  <si>
    <t>Ngritja e kapaciteteve njerëzore për trajtimin e rasteve të sinjalizuara</t>
  </si>
  <si>
    <t>2500 (IKAP)</t>
  </si>
  <si>
    <t>DL/MD,AKK, KGJK,KPK,ZL/ZKM, MPBAP MFT, MIE, (Shoqeria Civile)</t>
  </si>
  <si>
    <t>3.23.15</t>
  </si>
  <si>
    <t>Themelimi i mekanizmit për krime të luftës</t>
  </si>
  <si>
    <t>ZKM, MF, MASH</t>
  </si>
  <si>
    <t>4.7  Të pagjeturit dhe viktimat e dhunës seksuale nga lufta</t>
  </si>
  <si>
    <t xml:space="preserve">Hartimi i Projekligjit për persona te zhdukur  </t>
  </si>
  <si>
    <t>1. Projekligji për persona te zhdukur, i miratuar</t>
  </si>
  <si>
    <t>ZKM, MFT</t>
  </si>
  <si>
    <t>A3.3.4</t>
  </si>
  <si>
    <t>A3.3.5</t>
  </si>
  <si>
    <t>Hartimi i Projekt Strategjisë Sektoriale për Sundimin e Ligjit</t>
  </si>
  <si>
    <t>1. Projekt Strategjia Sektoriale për Sundim të Ligjit, e miratuar</t>
  </si>
  <si>
    <t>MD, MPBAP, MFT, Zyra e Presidentit, ZKM, KGJK, KPK, PK</t>
  </si>
  <si>
    <t>6.1 Avancimi dhe forcimi i insititucioneve të drejtësisë</t>
  </si>
  <si>
    <t>Kapitulli 23  3.23.1</t>
  </si>
  <si>
    <t>Hartimi i Projekt Ligjit për Gjykatën Komerciale</t>
  </si>
  <si>
    <t xml:space="preserve">1. Projektligji për gjykatën komerciale, i miratuar         </t>
  </si>
  <si>
    <t>3,000.00      1,016,000.00 (kosto shtese)</t>
  </si>
  <si>
    <t>DIEKP/MD, KGJK, OAK, Oda Ekonomike, Oda Ekonomike Amerikave</t>
  </si>
  <si>
    <t>Masa 9.  Themelimi dhe funksionalizimi i Gjykatës Komerciale</t>
  </si>
  <si>
    <t xml:space="preserve">Hartimi i Projektligjit për Shërbimin Korrektues dhe Sprovues </t>
  </si>
  <si>
    <t xml:space="preserve">1. Themelimi i grupit punues         2. Hartimi dhe shqyrtimi i draftit                3. Konsultimi paraprak dhe me publikun        4. Procedimi për miratim nga Qeveria  </t>
  </si>
  <si>
    <t>1. Projektligji për Shërbimin Korrektues dhe Sprovues, i miratuar</t>
  </si>
  <si>
    <t>MD, MPBAP, MFT, ZL/ZKM</t>
  </si>
  <si>
    <t>Vettingu insititucional për sistemin e drejtësisë</t>
  </si>
  <si>
    <t>1. Trajtimi i raportit nga grupi punues i ekspertëve të pavarur për skenarin e reformës në vetting</t>
  </si>
  <si>
    <t>1. Analiza paraparake për skenarin e vettingut, e hartuar</t>
  </si>
  <si>
    <t>MD, MPBAP, KGJK, MFT, KPK, AKI</t>
  </si>
  <si>
    <t>MD, ZKM KGJK, KPK, ZPK, MF</t>
  </si>
  <si>
    <t>Hartimi i Projekt Kodit Civil</t>
  </si>
  <si>
    <t>1. Projekt Kodi Civil, i miratuar</t>
  </si>
  <si>
    <t xml:space="preserve">DL/MD, ZKM, KGJK, KPK, UP, Oda e Notereve, Oda e permbaruesve privat, Projekti i BE-se "Hartimi i Kodit Civil" </t>
  </si>
  <si>
    <t>6.3 Legjislacioni dhe zbatueshmeria</t>
  </si>
  <si>
    <t>Hartimi i Projekt Kodit te Procedurës Penale</t>
  </si>
  <si>
    <t xml:space="preserve">1. Projekt Kodi i Procedurës Penale i miratuar   </t>
  </si>
  <si>
    <t>15,000.00 (donatoret)</t>
  </si>
  <si>
    <t>DL/MD, KGJK, KPK, PK, MPB, ZKM, AKK, UP</t>
  </si>
  <si>
    <t>3.23.1</t>
  </si>
  <si>
    <t>ERA</t>
  </si>
  <si>
    <t>Hartimi i Projektligjit për Evidencën Qendrore Penale</t>
  </si>
  <si>
    <t>Projektligji për Evidencën Qendrorore Penale, i miratuar</t>
  </si>
  <si>
    <t>DIEKP/MD, DL, KGJK,KPK, MPB,ARC</t>
  </si>
  <si>
    <t>Hartimi i Projektligjit për Ndryshimin dhe Plotësimin e Ligjit nr.04/L149 për  Ekzekutimin e Sanksioneve Penale, të ndryshuar dhe plotësuar me Ligjin nr. 05/L-129</t>
  </si>
  <si>
    <t>1. Projektligji për Ndryshimin dhe Plotësimin e Ligjit nr.04/L149 për  Ekzekutimin e Sanksioneve Penale, të ndryshuar dhe plotësuar me Ligjin nr. 05/L-129, i miratuar</t>
  </si>
  <si>
    <t>DL/MD, MPBAP, MFT, KGJK, KPK</t>
  </si>
  <si>
    <t xml:space="preserve">Hartimi i Koncept Dokumentit për kompensimin e viktimave te krimit </t>
  </si>
  <si>
    <t xml:space="preserve">1. Procedimi për miratim në Qeveri </t>
  </si>
  <si>
    <t>3,500,00</t>
  </si>
  <si>
    <t>DIEKP/MD, DL/MD, KGJK, KPK, MPB, ARC/MPB</t>
  </si>
  <si>
    <t>3.14.12</t>
  </si>
  <si>
    <t>A4.5.4</t>
  </si>
  <si>
    <t>A4.5.5</t>
  </si>
  <si>
    <t>A4.5.6</t>
  </si>
  <si>
    <t>A4.5.7</t>
  </si>
  <si>
    <t>Hartimi i Projektligjit për të Drejtat Pronësore të Shtetasve të Huaj</t>
  </si>
  <si>
    <t>1. Projektligji për të drejtat pronësore të shtetasve të huaj, i miratuar</t>
  </si>
  <si>
    <t xml:space="preserve">DL/MD, DIEKP/MD, MIA, AKP, AKVP, </t>
  </si>
  <si>
    <t>Hartimi i Projektligji për Pronën Publike</t>
  </si>
  <si>
    <t>1. Projektligji për Pronën Publike, i miratuar</t>
  </si>
  <si>
    <t>Kosto administrative (I finalizuar)</t>
  </si>
  <si>
    <t xml:space="preserve">DL/MD, MIA, MBPZhR, AKP, MAPL, ZKM  </t>
  </si>
  <si>
    <t>Masa 10: Ulja e informalitetit në sektorin e pronave të paluajtshme</t>
  </si>
  <si>
    <t>Hartimi i Projektligjit për Tokën Ndërtimore</t>
  </si>
  <si>
    <t>1. Projektligji për Tokën Ndërtimore, i miratuar</t>
  </si>
  <si>
    <t xml:space="preserve">Monitorimi i zbatimit të rekomandimit të mbetur për liberalizimin e vizave: luftimi i krimit të organizuar dhe korrupsionit të nivelit të lartë
</t>
  </si>
  <si>
    <t>Raporte mbi zbatimin e rekomandimit për përcjelljen e rasteve të korrupsionit të nivelit të lartë dhe krimit të organizuar, të hartuara</t>
  </si>
  <si>
    <t xml:space="preserve">N/A
</t>
  </si>
  <si>
    <t>1. Numri i rasteve të reja të shënjestruara 
2. Numri i rasteve të mbyllura me akgjykime të formës së prerë</t>
  </si>
  <si>
    <t>16,000 (BRK)</t>
  </si>
  <si>
    <t>KGjK
KPK</t>
  </si>
  <si>
    <t>Programi qeverisës 2020-2023 
7. POLITIKA E JASHTME, INTEGRIMI NË BE DHE DIALOGU ME SERBINË
7.2. Integrimi në BE</t>
  </si>
  <si>
    <t>ERA, Shtylla 1</t>
  </si>
  <si>
    <t xml:space="preserve">Monitorimi i zbatimit të politikave për zbatimin e MSA-së
</t>
  </si>
  <si>
    <t>30,000 (BRK)</t>
  </si>
  <si>
    <t>Ministritë e linjës
Institucionet e pavarura</t>
  </si>
  <si>
    <t>MSA, neni 74</t>
  </si>
  <si>
    <t xml:space="preserve">Planifikimi dhe zbatimi i politikave për zbatimin e MSA-së
</t>
  </si>
  <si>
    <t xml:space="preserve">a) Lansimi i procesit të rishikimit të PKZMSA-së; 
b) Harmonizimi i draft-PKZMSA me draft-PPQ;
c)Konsultimet publike për PKZMSA;
d) Miratimi i PKZMSA nga Qeveria dhe Kuvendi;
</t>
  </si>
  <si>
    <t xml:space="preserve">PKZMSA 2020-2024 i hartuar dhe i miratuar nga Qeveria dhe Kuvendi 
</t>
  </si>
  <si>
    <t xml:space="preserve">PKZMSA 2021-2025 i hartuar dhe i miratuar nga Qeveria dhe Kuvendi 
</t>
  </si>
  <si>
    <t xml:space="preserve">PKZMSA 2022-2026 i hartuar dhe i miratuar nga Qeveria dhe Kuvendi 
</t>
  </si>
  <si>
    <t>a) Pranimi i drafteve finale të dokumenteve të politikave nga institucionet sponzorizuese; 
b) Analizimi i drafteve në raport me kërkesat e MSA-së dhe prioritetet për IE;
c) Lëshimi i opinioneve.</t>
  </si>
  <si>
    <t>100% e kerkesave per Opinionet e pajtueshmërisë së dokumenteve të politikave me prioritetet e integrimit evropian të lëshuara.</t>
  </si>
  <si>
    <t xml:space="preserve">100% e kerkesave per Opinionet e pajtueshmërisë së dokumenteve të politikave me prioritetet e integrimit evropian të lëshuara. </t>
  </si>
  <si>
    <t>5,000 (BRK)</t>
  </si>
  <si>
    <t>Monitorimi i zbatimit të reformave për përmbushjes së obligimeve të MSA-së</t>
  </si>
  <si>
    <t xml:space="preserve">a) Lansimi i përgatitjes së inputit; 
b) Pranimi i të dhënave nga IL-të;
c) Finalizimi dhe dorëzimi i inputit e te Komisioni Evropian.
</t>
  </si>
  <si>
    <t xml:space="preserve">a) Lansimi i përgatitjes së inputeve; 
b) Pranimi i të dhënave nga IL-të;
c) Finalizimi dhe dorëzimi i inputeve te Komisioni Evropian.
</t>
  </si>
  <si>
    <t xml:space="preserve">Një (1) input për Raportin vjetor të KE-së për Kosovën i hartuar dhe i dorëzuar në KE
</t>
  </si>
  <si>
    <t xml:space="preserve">Dy (2) inpute për Raportin vjetor të KE-së për Kosovën të hartuara dhe të dorëzuara në KE
</t>
  </si>
  <si>
    <t xml:space="preserve">Dy (2) inpute për Raportin vjetor të KE-së për Kosovën të hartuara dhe të dorëzuara në KE
</t>
  </si>
  <si>
    <t xml:space="preserve">
N/A
</t>
  </si>
  <si>
    <t>10,000 (BRK)</t>
  </si>
  <si>
    <t>Ministritë e linjës,
Institucionet e pavarura</t>
  </si>
  <si>
    <t xml:space="preserve">Funksionimi efektiv i strukturave të MSA-së dhe strukturave të brendshme për IE
</t>
  </si>
  <si>
    <t>a) Përgatitja e takimeve të KMIE, KPIE dhe KEIE-ve;
b) Mbajtja e takimeve;
c) Hartimi dhe shpërndarja e konkluzioneve.</t>
  </si>
  <si>
    <t xml:space="preserve">N/A </t>
  </si>
  <si>
    <t>50,000 (BRK)</t>
  </si>
  <si>
    <t xml:space="preserve">Pjesëmarrje në mbledhjen e rregullt të KSA-së
</t>
  </si>
  <si>
    <t xml:space="preserve">N/A
</t>
  </si>
  <si>
    <t>20,000 (BRK)</t>
  </si>
  <si>
    <t>K!</t>
  </si>
  <si>
    <t>a) Ndarja e temave sipas IL-ve për Dokumentin e qëndrimit zyrtar (bazuar në rendin e ditës së takimit);
b) Mbledhja e të dhënave nga IL-të për Dokumentin e qëndrimit zyrtar; 
c) Finalizimi i Dokumentit e qëndrimit zyrtar;
d) Diskutimi dhe miratimi formal i dokumentit të qëndrimit zyrtar nga Qeveria;
e) Dorëzimi i Dokumentit e qëndrimit zyrtar në KE;
f) Organizimi dhe mbajtja e takimit;
g) Finalizimi dhe shpërndarja e konkluzioneve të mbledhjes.</t>
  </si>
  <si>
    <t>Mbledhja e rregullt e Komitetit të Stabilizim-Asociimit (Komitetit) e përgatitur dhe e mbajtur</t>
  </si>
  <si>
    <t>a) Ndarja e temave sipas IL-ve për Dokumentet punuese për mbledhjet e NK;
b) Mbledhja e të dhënave nga IL-të për Dokumentet punuese për mbledhjet e NK; 
c) Finalizimi i Dokumenteve punuese për mbledhjet e NK;
d) Diskutimi dhe miratimi formal i Dokumenteve punuese për mbledhjet e NK nga Qeveria;
e) Dorëzimi i Dokumenteve punuese për mbledhjet NK në KE;
f) Organizimi dhe mbajtja e takimeve të NK-ve;
g) Finalizimi dhe shpërndarja e konkluzioneve të takimeve të NK-ve.</t>
  </si>
  <si>
    <t>a) Ndarja e temave sipas IL-ve për Dokumentet punuese për mbledhjet e NK;
b) Mbledhja e të dhënave nga IL-të për Dokumentet punuese për mbledhjet e NK; 
c) Finalizimi I Dokumenteve punuese për mbledhjet e NK;
d) Diskutimi dhe miratimi formal i Dokumenteve punuese për mbledhjet e NK nga Qeveria;
e) Dorëzimi i Dokumenteve punuese për mbledhjet e NK në KE;
f) Organizimi dhe mbajtja e mbledhjeve të NK;
g) Finalizimi dhe shpërndarja e konkluzioneve të takimeve të NK</t>
  </si>
  <si>
    <t xml:space="preserve">Mbledhjet e rregullta të nënkomiteteve (NK) të stabilizim-asociimit të përgatitura dhe të mbajtura
</t>
  </si>
  <si>
    <t xml:space="preserve">Pjesëmarrja e përfaqësuesit të MIE-së në mbledhje
</t>
  </si>
  <si>
    <t xml:space="preserve">Pjesëmarrja e përfaqësuesit të MIE-së në mbledhje.
</t>
  </si>
  <si>
    <t xml:space="preserve">Pjesëmarrja e përfaqësuesit të MIE-së në mbledhje.
</t>
  </si>
  <si>
    <t xml:space="preserve">Pjesëmarrja në mbledhjet e dy grupeve të veçantë (GV) (raundi IV) të stabilizim-asociimit
</t>
  </si>
  <si>
    <t xml:space="preserve">Pjesëmarrja në mbledhjet e dy grupeve të veçantë (GV) (raundi V) të stabilizim-asociimit
</t>
  </si>
  <si>
    <t xml:space="preserve">Pjesëmarrja në mbledhjet e dy grupeve të veçantë (GV) (raundi VI) të stabilizim-asociimit
</t>
  </si>
  <si>
    <t xml:space="preserve">a) Dërgimi i kërkesave (shkresave) IL-ve për raportet tremujore mbi zbatimin e konkluzioneve të NK;
b) Mbledhja e të dhënave nga IL-të;
c) Finalizimi i raporteve dhe dorëzimi i tyre në KE
</t>
  </si>
  <si>
    <t>a) Dërgimi i kërkesave (shkresave) IL-ve për raportet tremujore mbi zbatimin e konkluzioneve të NK;
b) Mbledhja e të dhënave nga IL-të;
c) Finalizimi i raporteve dhe dorëzimi i tyre në KE</t>
  </si>
  <si>
    <t xml:space="preserve">a) Dërgimi i kërkesave (shkresave) IL-ve për raportet tremujore mbi zbatimin e konkluzioneve të NK;
b) Mbledhja e të dhënave nga IL-të;
c) Finalizimi i raporteve dhe dorëzimi i tyre në KE
</t>
  </si>
  <si>
    <t>Raporte tremujore mbi zbatimin e konkluzioneve të nënkomiteteteve të hartuar dhe të dërguar në KE</t>
  </si>
  <si>
    <t xml:space="preserve">Ngritja e kapaciteteve per përafrimin e legjislacionit të Kosovës me acquis të BE-së
</t>
  </si>
  <si>
    <t>6 trajnime te organizuara dhe mbi 50 zyrtar të  trajnuar dhe te certifikuar në përafrim të legjislacionit të Kosovës me acquis së BE-së - të trajnuar</t>
  </si>
  <si>
    <t xml:space="preserve">6 trajnime te organizuara dhe mbi 50 zyrtar të  trajnuar dhe te certifikuar në përafrim të legjislacionit të Kosovës me acquis së BE-së  - të trajnuar </t>
  </si>
  <si>
    <t>Zyrtarët e trajnuar dhe çertifikuar për trajnimet e avancuara në kapitujt prioritarë të MSA-së.</t>
  </si>
  <si>
    <t>IKAP, ZKM, Kuvendi, Ministritë e linjës dhe institucionet e pavarura</t>
  </si>
  <si>
    <t>Digjitalizimi i procesit te perafrimit te legjislacionit vendor me ate te BE-se</t>
  </si>
  <si>
    <t>Platoforma elektronike per perafrim te legjislacionit e zhvilluar dhe funksionale.</t>
  </si>
  <si>
    <t xml:space="preserve"> Manuali per perdorimin e platformes elektronike I hartuar dhe I publikuar;              Trajnimi i se paku 50 zyrtareve per perdorimin e platformes                 30 % e akteve legjislative te harmonizuara te acquis se BE-se permes platformes elektronike</t>
  </si>
  <si>
    <t xml:space="preserve">Mbi 50% e akteve legjislative te harmonizuarme acquis të BE-së  per mes platformes elektronike </t>
  </si>
  <si>
    <t>50.000            (BRK 20.000; GIZ 30.000)</t>
  </si>
  <si>
    <t>ZKM, Kuvendi, Ministritë e linjës dhe institucionet e pavarura</t>
  </si>
  <si>
    <t xml:space="preserve">Kontrolli i përafrimit së projekt-akteve normative të Kosovës me acquis të BE-së
</t>
  </si>
  <si>
    <t>100% e kerkesave per opinion te  përputhshmërisë me acquis të BE-së te shqyrtuara dhe opinione të lëshuara</t>
  </si>
  <si>
    <t>100% e kerkesave per opinion te  përputhshmërisë me acquis të BE-së te shqyrtuara dhe opinione të lëshuara.</t>
  </si>
  <si>
    <t xml:space="preserve">Ministritë e linjës
</t>
  </si>
  <si>
    <t xml:space="preserve">Programi qeverisës 2020-2023 
7. POLITIKA E JASHTME, INTEGRIMI NË BE DHE DIALOGU ME SERBINË
7.2. Integrimi në BE
</t>
  </si>
  <si>
    <t xml:space="preserve">Koordinimi i përkthimit të acquis së BE-së në gjuhët zyrtare të Kosovës
</t>
  </si>
  <si>
    <t>100,000 (BRK)  3,000.00 (GIZ)</t>
  </si>
  <si>
    <t xml:space="preserve">Koordinimi i certifikimit të acquis së BE-së në gjuhët zyrtare të Kosovës
</t>
  </si>
  <si>
    <t>Projektligji për "Marrëveshjen financiare për IPA 2019, pjesa e dytë, ndërmjet Republikës së Kosovës dhe Bashkimit Evropian"</t>
  </si>
  <si>
    <t>a) Negocimi i marrëveshjes me BE;       
b) Miratimi i projektligjit nga Qeveria për ratifikimin e marrëveshjes;
c) Procedimi për miratim ne Kuvend;</t>
  </si>
  <si>
    <t>Projektligji për "Marrëveshjen financiare për IPA 2019, pjesa e dyte, ndërmjet Republikës së Kosovës dhe Bashkimit Evropian" i miratuar</t>
  </si>
  <si>
    <t>Projektligji për "Marrëveshjen financiare për IPA 2020, ndërmjet Republikës së Kosovës dhe Bashkimit Evropian" i miratuar</t>
  </si>
  <si>
    <t>Projektligji për "Marrëveshjen financiare për IPA 2021, ndërmjet Republikës së Kosovës dhe Bashkimit Evropian" i miratuar</t>
  </si>
  <si>
    <t>PKZMSA
Kapitulli 3.22</t>
  </si>
  <si>
    <t>Marrëveshja financiare trepalëshe mes Bashkimit Evropian, Kosovës dhe Maqedonisë së Veriut për vitin 2019, për programin e bashkëpunimit ndërkufitar IPA II mes Kosovës dhe Maqedonisë së Veriut</t>
  </si>
  <si>
    <t>Marrëveshja financiare trepalëshe mes Bashkimit Evropian, Kosovës dhe Maqedonisë së Veriut për vitin 2019, për programin e bashkëpunimit ndërkufitar IPA II mes Kosovës dhe Maqedonisë së Veriut, e miratuar</t>
  </si>
  <si>
    <t>Marrëveshja financiare trepalëshe mes Bashkimit Evropian, Kosovës dhe Maqedonisë së Veriut për vitin 2020, për programin e bashkëpunimit ndërkufitar IPA II mes Kosovës dhe Maqedonisë së Veriut, e miratuar</t>
  </si>
  <si>
    <t>Marrëveshja financiare trepalëshe mes Bashkimit Evropian, Kosovës dhe Maqedonisë së Veriut për vitin 2021, për programin e bashkëpunimit ndërkufitar IPA II mes Kosovës dhe Maqedonisë së Veriut, e miratuar</t>
  </si>
  <si>
    <t>Marrëveshja financiare trepalëshe mes Bashkimit Evropian, Kosovës dhe Malit të Zi për vitin 2019, për programin e bashkëpunimit ndërkufitar IPA II mes Kosovës dhe Malit të Zi</t>
  </si>
  <si>
    <t>Marrëveshja financiare trepalëshe mes Bashkimit Evropian, Kosovës dhe Malit të Zi për vitin 2019, për programin e bashkëpunimit ndërkufitar IPA II mes Kosovës dhe Malit të Zi, e miratuar</t>
  </si>
  <si>
    <t>Marrëveshja financiare trepalëshe mes Bashkimit Evropian, Kosovës dhe Malit të Zi për vitin 2020, për programin e bashkëpunimit ndërkufitar IPA II mes Kosovës dhe Malit të Zi, e miratuar</t>
  </si>
  <si>
    <t>Marrëveshja financiare trepalëshe mes Bashkimit Evropian, Kosovës dhe Malit të Zi për vitin 2021, për programin e bashkëpunimit ndërkufitar IPA II mes Kosovës dhe Malit të Zi, e miratuar</t>
  </si>
  <si>
    <t>Marrëveshja financiare trepalëshe mes Bashkimit Evropian, Kosovës dhe Shqipërisë për vitin 2019, për programin e bashkëpunimit ndërkufitar IPA II mes Kosovës dhe Shqipërisë</t>
  </si>
  <si>
    <t>N7</t>
  </si>
  <si>
    <t>Marrëveshja financiare trepalëshe mes Bashkimit Evropian, Kosovës dhe Shqipërisë për vitin 2019, për programin e bashkëpunimit ndërkufitar IPA II mes Kosovës dhe Shqipërisë, e miratuar</t>
  </si>
  <si>
    <t>Marrëveshja financiare trepalëshe mes Bashkimit Evropian, Kosovës dhe Shqipërisë për vitin 2020, për programin e bashkëpunimit ndërkufitar IPA II mes Kosovës dhe Shqipërisë, e miratuar</t>
  </si>
  <si>
    <t>Marrëveshja financiare trepalëshe mes Bashkimit Evropian, Kosovës dhe Shqipërisë për vitin 2021, për programin e bashkëpunimit ndërkufitar IPA II mes Kosovës dhe Shqipërisë, e miratuar</t>
  </si>
  <si>
    <t>Përmbushja e obligimeve të Kosovës për sa i përket Skemës së Profesionistëve të Rinj</t>
  </si>
  <si>
    <t xml:space="preserve">a) Kompletimi i bazës ligjore;
b) Punësimi i bursistëve;
c) Përcaktimi i sektorëve prioritarë për rundet 13, 14 dhe 15;
d) Bashkëfinancimi për vitin 2020 
</t>
  </si>
  <si>
    <t>1. Numri i bursistëve të punësuar</t>
  </si>
  <si>
    <t>Koordinimi i projekteve për WBIF</t>
  </si>
  <si>
    <t>a) Përgatitja e aplikacioneve për WBIF;
b) Aplikimi për financim</t>
  </si>
  <si>
    <t xml:space="preserve">Numri i aplikacioneve të mbështetura nga WBIF </t>
  </si>
  <si>
    <t xml:space="preserve">Koordinimi i donatorëve
</t>
  </si>
  <si>
    <t>PKZMSA
Kapitulli 3.23</t>
  </si>
  <si>
    <t>Koordinimi i zhvillimit të politikave për zbatimin e MSA-së dhe vlerësimit të zbatimit të tyre</t>
  </si>
  <si>
    <t>B25.1</t>
  </si>
  <si>
    <t>B25.2</t>
  </si>
  <si>
    <t>B25.3</t>
  </si>
  <si>
    <t>B26</t>
  </si>
  <si>
    <t>Përmirësimi i procesit të përafrimit të legjislacionit të Kosovës me acquis të BE-së për zbatimin e MSA-së</t>
  </si>
  <si>
    <t>B26.1</t>
  </si>
  <si>
    <t>B26.2</t>
  </si>
  <si>
    <t>B26.3</t>
  </si>
  <si>
    <t>B27</t>
  </si>
  <si>
    <t>Programimi dhe financimi i reformave evropiane</t>
  </si>
  <si>
    <t>B27.1</t>
  </si>
  <si>
    <t>B27.2</t>
  </si>
  <si>
    <t>B27.3</t>
  </si>
  <si>
    <t>1. Themelimi I Grupit 
2. Konsultimet ndërministrore 
3. Konsultimet Publike   
4. Dorezimi I strategjise per miratim ne qeveri</t>
  </si>
  <si>
    <t>1.Themelimi I grupit punues 
2.hartimi draftit të parë 
3.dergimi për konsulim  paraprake dhe publike 
5.Publikimi ne platformen elektronike.
6. Marrja e komenteve eventuale dhe inkorporimi I tyre.
7.Finalizimi I draftoit.
8.formatizimi dhe standartizimi I draftit
9. dergimi per miratim ne Qeveri.</t>
  </si>
  <si>
    <t>1. Kërkesa drejtuar të gjitha  gjitha institucioneve për përgatitjen e e Planit për financim për OJT-të   
2.Kërkesa për përgaditjen e Raportiti drejtuar të gjitha institucioneve  
3. Ngritja e kapacitetve për zyrtareë e nivelit qendror e lokal për përgaditjne e planeve dhe raporteve për zbatimin</t>
  </si>
  <si>
    <t xml:space="preserve">1.Takimet e grupit punues 
2.Konsultimi paraprak 3.Konsultimi Publik </t>
  </si>
  <si>
    <t>1. Themelimi i grupit punues dhe caktimi i zyrtarit përgjegjës Projektligjin 
2. Hartimi dhe shqyrtimi i draftit te Projektligjit   
3. Konsultimi paraprak dhe me publikun dhe                 
4. Procedimi per miratim nga Qeveria</t>
  </si>
  <si>
    <t>1. Themelimi i grupit punues dhe caktimi i zyrtarit përgjegjës Projektligjin
2. Shqyrtimi i draftit te Projektligjit
3. Konsultimi paraprak dhe me publikun dhe 
4. Procedimi per miratim nga Qeveria</t>
  </si>
  <si>
    <t xml:space="preserve">1. Hartimi i UA për përcaktimin dhe procedurën për pranimin dhe trajtimin e rasteve të sinjalizimit.
2. Caktimi i personave përgjegjës neper institucione publike                    </t>
  </si>
  <si>
    <t>A1.6.1.1. Formimi i Grupit Punues; 
A1.6.1.2. Draftimi, konsulimi dhe finalizimi i Projektligjit për Plotësimin dhe Ndryshimin e Ligjit për Persona të Zhdukur</t>
  </si>
  <si>
    <t xml:space="preserve">A1.6.2.1. Sigurimi i informatave të reja për lokacionet e shënjuara dhe adresimi i tyre; 
A1.6.2.2. Zgjidhja e rasteve si rezultat i trajtimit profesional të mbetjeve mortore; 
A1.6.2.3. Fuqizimi institucional i mekanzimave kompetent ligjor; </t>
  </si>
  <si>
    <t>A1.6.3.1. Trajtimi i rasteve të personave të zhdukur dhe lokacioneve të shënjuara , gjatë takimeve bilaterale dhe rajonale;
A1.6.3.2. Adresimi i zotimeve nga marrëveshjet e nënshkruara, avancimi i bashkëpunimit dhe trajtimi i mëtejmë i cështjes së personave të zhdukur</t>
  </si>
  <si>
    <t>A1.6.3.1. Trajtimi i rasteve të personave të zhdukur dhe lokacioneve të shënjuara , gjatë takimeve bilaterale dhe rajonale;
A1.6.3.2. Adresimi i zotimeve nga marrëveshjet e nënshkruara, avancimi i bashkëpunimit dhe trajtimi i mëtejmë i çështjes së personave të zhdukur</t>
  </si>
  <si>
    <t xml:space="preserve">1.Themelimi i grupit punues për plotësim/ndryshimin e Rregullores 
2. Shqyrtimi i Draftit nga grupi punues 
3. Konsultimi paraprak dhe me publikun 
4. Procedimi per miratim nga Qeveria </t>
  </si>
  <si>
    <t>1. Themelimi i grupit punues dhe caktimi i zyrtarit pergjegjes per Projektligjin                      
2. Hartimi i draftit të Projektligjit  
3. Konsultimi paraprak dhe publik
4. Procedimi per miratim</t>
  </si>
  <si>
    <t>1.Pranimi i raporteve nga NPQ si: Plani i Biznesit të NP për vitin përkatës, Raporti vjetor, Raporti i Auditorit të jashtëm si dhe raportet nga zyrat e rregullative 
2. Hartimi i draft Raportit vjetor i performancës së NPQ;                                    
3. Përgatitja e draft Raportit për vlerësimin e efektshmërisë të bordeve të drejtorëve;
4. Përcjellja e draft Raportit vjetor të performancës së NPQ në Qeveri për miratim
5.Procedimi i draft Raportit të vlerësimit të efektshmërisë të Bordeve të Drejtorëve për NPQ , e publikuar në uebfaqen e Ministrisë</t>
  </si>
  <si>
    <t>1.Pranimi i raporteve nga NPQ si: Plani i Biznesit të NP për vitin përkatës, Raporti vjetor, Raporti i Auditorit të jashtëm si dhe raportet nga zyrat e rregullative    
2. Hartimi i draft Raportit vjetor i performancës së NPQ;  
3. Përgatitja e draft Raportit për vlerësimin e efektshmërisë të bordeve të drejtorëve;
4. Përcjellja e draft Raportit vjetor të performancës së NPQ në Qeveri për miratim
5.Procedimi i draft Raportit të vlerësimit të efektshmërisë të Bordeve të Drejtorëve për NPQ , e publikuar në uebfaqen e Ministrisë</t>
  </si>
  <si>
    <t xml:space="preserve">1. Themelim i Grupeve Punuese:
2. Shqyrtimi dhe analiza e dokumenteve te politikave te realizuara gjatë Rishikimit;  
3. Mbajtja e punëtorive dhe tryezave te ndryshme me akteret relevant nga Sektori  
4. Konsultimi paraprak dhe me publikun për  Strategjinë dhe planin e veprimit. </t>
  </si>
  <si>
    <t xml:space="preserve">1. Themelimi i grupit punues 
2. Hartimi dhe shqyrtimi i draftit  
3. Konsultimi paraprak dhe me publikun
4. Procedimi per miratim nga Qeveria  </t>
  </si>
  <si>
    <t>1. Caktimi i zyrtarit përgjegjës për Projekt Kodin Civil  
2. Shqyrtimi i Kodit dhe procedimi për miratim</t>
  </si>
  <si>
    <t xml:space="preserve">1. Caktimi i zyrtarit përgjegjës  
2. Shyrtimi final i Kodit dhe procedimi për miratim  
</t>
  </si>
  <si>
    <t xml:space="preserve">1. Themelimi i grupit punues 
2. Hartimi dhe shqyrtimi i draftit  
3. Konsultimi paraprak dhe me publikun  
4. Procedimi per miratim nga Qeveria  </t>
  </si>
  <si>
    <t>1. Caktimi i zyrtarit përgjegjes, 
2. Shyqrtimi final dhe procedimi per miratim nga Qeveria</t>
  </si>
  <si>
    <t xml:space="preserve">Nje (1) raport mbi zbatimin e ERA i hartuar;
Dy (2) raporte tremujore mbi zbatimin e PKZMSA-së të hartuara </t>
  </si>
  <si>
    <t xml:space="preserve">N/A
Katër (4) raporte tremujore mbi zbatimin e PKZMSA-së të hartuara </t>
  </si>
  <si>
    <t xml:space="preserve">Niveli i zbatimit të prioriteteve të ERA-s
Niveli i zbatimit të masave afatshkurtra të PKZMSA-së
</t>
  </si>
  <si>
    <t>1. Krijimi i grupit punues 
2. Finalizimi i projektligjit</t>
  </si>
  <si>
    <t>1. Caktimi i zyrtarit pergjegjes per Projektligjin
2. Shqyrtimi i Projektligjit dhe procedimi per miratim</t>
  </si>
  <si>
    <t>1. Caktimi i zyrtarit pergjegjes per Projektligjin  
2. Shqyrtimi i  Projektligjit dhe procedimi per miratim</t>
  </si>
  <si>
    <t xml:space="preserve">1. Formimi i grupit punues; angazhimi i mesimdhenesve; 
2. Incizimi i përmajtjeve programore; marreveshja me televizionin publik të Kosovës per editimin e permbajtjeve programore; 
3.vlerësimi i detyrave dhe vleresimi i pergjithshem nga ana e mesimdhenesve </t>
  </si>
  <si>
    <t xml:space="preserve">1.Kerkesa ne Kuvend per miratimin e buxhetit per ndertimin e objekteve arsimore
2. Pergatitja e dokumentacionit teknik para shpalljes se tenderit
3. Kerkesa me deklarata te disponueshmerise se mjeteve per tenderim
4. Procedurat e prokurimit deri te nenshkrimi I kontrates dhe perzgjedhja e operatorit ekonomik
5. Fillimi I punimeve si dhe kohezgjatja e aktiviteteve deri ne finalizim te puneve
6. Bartja e investimit deri tek perfituesi I projektit ne keto projekte janë DKA-te e komunave ne Kosove
7. Leja e shfrytezimit si dhe pranimi teknik I objekteve arsimore.
Hapat procedurale te projekteve kapitale qe nga miratimi I buxhetit deri ne finalizim apo shfrytezim te objekteve arsimore per inventar per nxenes si dhe per paisje sportive ne salla janë:
1. Kerkesa ne Kuvend per miratimin e buxhetit per furnzimin me inventar ne objektet arsimore
2. Pergatitja e dokumentacionit teknik para shpalljes se tenderit
3. Kerkesa me deklarata te disponueshmerise se mjeteve per tenderim
4. Procedurat e prokurimit deri te nenshkrimi I kontrates dhe perzgjedhja e operatorit ekonomik
5. Percaktimi i produkteve nga komisionet sipas ligjit per buxhet dhe financa deri te pranimi I mallit.
6. Pagesat ndaj Operatorit Ekonomik per permbyllje te kontratave.
1.Vazhdon ndërtimi i 33 objekteve të reja shkollore:                                    Ndertimi i objektit te shkolles se muzikes                                                           Ndertimi i shkolles fillore "Q.Ilazi"në Kaçanik të vjetër
Ndërtimi i shkollës së mu. në Busavat-Kamenicë
Ndertimi i shkolles së mesme  "Adem Gllavica " Lipjan - faza e II-te
Ndertimi i shkolles fillore ne Braboniq-Mitrovicë
Ndertimi i shkolles fillore Vaso Pashe Shkodrani ne Leshan - Suharekë-faza e II-te"
Ndërtimi i shkollës profesionale në Ferizaj-faza e I-re"
Ndërtimi i shkollës në Gramaqel, Deçan -faza e II-te"
Ndërtimi i shkollës fillore dhe sportive Drenic , në fshatin Polac, Skenderaj -ffaza e II-te"
Ndërtimi i shkollës fillore Ibrahim Mazrek në Malishevë
 Ndertimi i shkolles fillore Luigj Gurakuqi ne Batllave II Podujeve
Ndertimi i aneksit dhe renovimi i shkolles fillore ne Zaskok-Ferizaj
Ndertimi i shkolles fillore Luigj Gurakuqi ne Podujeve
Ndertimi i shkolles fillore ne Llaushe te poshtme - Podujeve
Ndertimi i shkolles se mesme te ulet "Lidhja e Prizrenit,  Deçan
Ndertimi i shkolles se mesme te ulet  - Talinoc I Muhaxhereve - Ferizaj
 Ndertimi i shkolles fillore ne Prapaqan - Komuna e Deçanit
 Ndertimi i shkolles fillore ne Krushe te Madhe
Ndertimi i Shkolles se mesme te ulet "Deshmoret e Vitise" fshati Dobresh, Viti
Ndertimi i aneksit te kabineteve shkollore dhe renovimi i kulmit te gjimnazit "Jeta e Re", Suhareke
Ndertimi i SH.F.M.U Lan Selimi ne Lumbardhë
Ndertimi i shkolles fillore ne Uçe-Istog
Ndertimi i shkolles fillore ne Gushavc - Mitrovice
Ndertimi i shkolles fillore ne Ratishe - Deçan 
Ndertimi i shkolles fillore ne Vraniç, Suhareke
Ndertimi i objektit shkollor ne Doganaj, Kaçanik 
Ndertimi i objektit shkollor ne Gllogjan
Ndertimi i shkolles fillore ne Krushevc, Peje                                                      Ndertimi i shkolles fillore ne Dragobil, Malishevë                                            Ndertimi i shkolles fillore ne Junik 
Nderitimi i shkolles fillore ne Doberdolan, Suharekë                                        Ndërtimi I shkollës fillore në Llukac I Bregut                                                2.Vazhdon ndërtimi i 13 salle sportive:                                                     Ndërtimi I sallës së edukatës fizike te shkolles "Izvor" ne Gornje Lubinje - Prizren
Ndertimi I salles se edukates fizike per SHFMU "Ibrahim Mazreku' Malishevë
Ndertimi I salles sportive ne SHMU "Bajram Curri" ne Petrove, Shtime-         Ndertimi I salles se edukates fizike te shkolles "Shaban Jashari" ne Skenderaj
Ndertimi I salles se edukates fizike te shkolles "Fazli Grajqevci" ne Shipol
Ndertimi I salles se edukates  fizike SHMT "Anton Çeta" ne Skenderaj
 Ndertimi I salles se edukates fizike te shkolles "Azem Bejta" ne Prekaz te Eperm
 Ndertimi I salles se sportit ne Gurakoc - Istog
Ndertimi I salles se edukates f sh "Ibrahim Fehmiu" ne Prizren
 Ndertimi I salles se edukates fizike te shkolles ne Irzniq, Deçan
 Ndertimi I salles se sporteve ne Shale, Lipjan
Ndertimi I salles se edukates fizike te shkolles fillore ne Arllat
Ndertimi I salles se edukates fizike SHFMU "Haxhi Hoti" ne Rogove, Gjakove
3.Vazhdon ndërtimi i 6 Qerdheve te Femijeve:
Ndertimi i qerdhes se femijeve ne Rahovec, fondi i IPA2, 
Ndertimi i qerdhes se femijeve ne Shtime, fondi i IPA2,
Ndertimi i qerdhes se femijeve “Yllka” ne Prishtinë, 
Ndertimi i qerdhes se femijeve ne Kaçanik
Ndertimi i qerdhes se femijeve ne Istog:  
Ndertimi i qerdhes se femijeve ne Suhareke
3.Vazhdon furnzimi me inventar te shkollava parauniversitare:
1. Furnizimi me inventar në shkollat të arsimit parauniversitar”
2. Furnizimi me inventar për salla të sportit në shkolla të arsimit parauniversitar
</t>
  </si>
  <si>
    <t>1.Formimi  grupit punues; 
2.Pergatitja e koncept dokumentit; 
3.Diskutimi paraprak; diskutimi publik</t>
  </si>
  <si>
    <t>1.Angazhimi i eksperteve te jashtem; 
2.Hartimi i programeve; 
3.Redaktura dhe lektura e programeve; 
4.dorezimi per botim te shtepite botuese; 
5.Shpërndarja në Drejtori Komunale të Arsimit (DKA) për t'u zbatuar nga shkollat/ mësimdhënësit.</t>
  </si>
  <si>
    <t>1.Angazhimi i eksperteve te jashtem; 
2.Hartimi i programeve; 
3.Redaktura dhe lektura e programeve;
4.dorezimi per botim te shtepite botuese; 
5.Shpërndarja në Drejtori Komunale të Arsimit (DKA) për t'u zbatuar nga shkollat/ mësimdhënësit.</t>
  </si>
  <si>
    <t>1.Angazhimi i eksperteve te jashtem; 
2.Hartimi i programeve;
3.Redaktura dhe lektura e programeve;
4.dorezimi per botim te shtepite botuese; 
5.Shpërndarja në Drejtori Komunale të Arsimit (DKA) për t'u zbatuar nga shkollat/ mësimdhënësit.</t>
  </si>
  <si>
    <t>1.Formimi I grupit punues 
2.\\\hartimi I draft ligjit 
3. \konsultimi nderministror
4. \konsultimi \publik 
5. \miratimi I ligjit</t>
  </si>
  <si>
    <t xml:space="preserve">1. Pergaditja e termave te references
2. shpallja e tenderit
3. perzgjedhja </t>
  </si>
  <si>
    <t>1. Pergaditja e termave te references 
2. shpallja e tenderit 
3. perzgjedhja</t>
  </si>
  <si>
    <t>1.Formimi I grupit punues 
2.\\\hartimi I draft ligjit 
3. \konsultimi nderministror 
4. \konsultimi \publik 
5. \miratimi I ligjit</t>
  </si>
  <si>
    <t xml:space="preserve">1.Formimi i grupit punues për finalizimin e Kurrikulës Bërthamë për edukimin në fëmijërinë e hershme. 
2. konsultimi publik i kurrikules 
3. Formimi i grupit punues për hartimin e udhëzuesve praktikë për pilotimin e kurrikulës. </t>
  </si>
  <si>
    <t>1. Hartimi i listave të edukatoreve që përfshihen në trajnim. 
2.Organizimi i trajnimeve për zbatimin e kurrikulës bërthamë për edukimin në fëmijërinë e hershme.</t>
  </si>
  <si>
    <t xml:space="preserve"> 1.\hartimi i listes se edukatoreve që përfshihen në trajnim, në bashkëpunim em DKA-të. 
2.Organizimi i trajnimeve për zbatimin e kurrikulës bërthamë për edukimin në fëmijërinë e hershme.</t>
  </si>
  <si>
    <t xml:space="preserve">1.5 master-trajnerëve për trajnimin e edukatorëve të kopshteve në fazën e pilotimit te angazhuara.
2.\rreth 100 edukatoreve të 10 kopshteve në fazën e pilotimit te trajnuara. </t>
  </si>
  <si>
    <t xml:space="preserve">1. \formimi grupi punues për rishikimin e dokumentit të Standardeve të Zhvillimit dhe të Mësuarit në edukimin në Fëmijërinë e Hershme 0-6 vjeç.
2. Grupi punues angazhohet në bazë të fushave 6 fushave të parapara me këtë dokument  </t>
  </si>
  <si>
    <t xml:space="preserve">1.12 trajner për trajnimin e të gjitha edukatoreve që punojnë në institucioet parashkollore  për implementimin e dokumentit të Standardeve të Zhvillimit dhe të Mësuarit në fëmijërinë e hershme 0-6 vjeç.te angazhuara 
2. Ne bashkëpunim me DKA-të, formon listën e edukatoreve që përfshihen në trajnim. 
3.Trajnohen edukatoret për implementimin e dokumentit </t>
  </si>
  <si>
    <t xml:space="preserve">1. Përfundon ndërtimi i 2 çerdheve të kontraktuara me investimet e MASHT-it, të cilat janë në proces të ndërtimit  dhe 1 çerdhe e cila është në proces të ndërtimit me menaxhim të MAP (janar-dhjetor).
2. Vazhdon ndërtimi i 3 çerdheve të kontraktuara me investime nga MASHT dhe me donacione nga BE dhe procedura të zyrës së BE-së në Kosovë, kryhen procedurat e prokurimit dhe kontraktohen 6  çerdhe të reja me IPA 2016 (janar-dhjetor).                                                                                          3. Zhvillohen procedurat e prokurimit dhe kontraktimit për ndërtimin e 4 çerdheje me investime nga MASHT.  
4. Renovimi dhe funksionalizimi i objekteve shkollore në kopshte për fëmijë.  
5.  Renovimi dhe funksionalizimi i 10 objekteve shkollore në kopshte për fëmijë sipas planifikimit buxhetor. Brenda vitit pritet 3 kopshte  të funksionalizohen </t>
  </si>
  <si>
    <t xml:space="preserve">1. Përfundon ndërtimi i 6 çerdheve të kontraktuara nga BE-zyra në Kosovë pritet të përfundojnë deri në fund të vitit në kuadër të projektit IPA-2016 . 
2. Vazhdon ndërtimi i 6 çerdheve dhe deri në fund të vitit përfundojnë 3 çerdhe të kontraktuara me investime nga MASHT 
3. Zhvillohen procedurat e prokurimit dhe kontraktohet ndërtimi i një çerdheje  të re  (janar-dhjetor).  
4. Adaptimi dhe rifunksionalizimi i 3 shkollave në  kopshte për fëmijë  
5. Riorganizimi i klasës parafillore, krijimi i hapsirave të reja në kuadër të shkollave fillore, për përfshirjen e fëmijëve të moshës 5-6 vjeç.  </t>
  </si>
  <si>
    <t>1. Vazhdon ndërtimi i 2 çerdheve, ndërsa deri në fund të vitit pritet të përfundojnë 3 çerdheje të kontraktuar nga MASHT (janar-dhjetor). 
2. Riorganizimi i klasës parafillore, krijimi i hapsirave të reja në kuadër të shkollave fillore, për përfshirjen e fëmijëve të moshës 5-6 vjeç.  
3. Adaptimi dhe rifunksionalizimi i 4 shkollave ne  kopshte per femije.</t>
  </si>
  <si>
    <t xml:space="preserve">1. Përfundon ndërtimi i 2 çerdheve të kontraktuara me investimet e MASHT-it, të cilat janë në proces të ndërtimit  dhe 1 çerdhe e cila është në proces të ndërtimit me menaxhim të MAP (janar-dhjetor).
3. Vazhdon ndërtimi i 3 çerdheve të kontraktuara me investime nga MASHT dhe me donacione nga BE dhe procedura të zyrës së BE-së në Kosovë kryhen procedurat e prokurimit dhe kontraktohen 6  çerdhe të reja me IPA 2016 (janar-dhjetor).                                                                                          4. Zhvillohen procedurat e prokurimit dhe kontraktimit për ndërtimin e 4 çerdheje me investime nga MASHT.        
5. Renovimi dhe funksionalizimi I objekteve shkollore në kopshte për fëmijë, Me projekt buxhet aktualisht jane planifikuar edhe ndertimi i  2 cerdheve </t>
  </si>
  <si>
    <t xml:space="preserve">1. Gjashtë (6) çerdhe të reja të ndërtuara me IPA 2016;
2. Tri (3) çerdhe me investime nga MASHT të ndërtuara. 
3. Adaptimi dhe rifunksionalizimi i 3 shkollave në  kopshte për fëmijë  
4. Hapja e 15 kopshteve të reja private (shifra mund të ndryshojë varësisht nga numri i kerkesave për licencim dhe numri i atyre që plotësojne kriteret sipas legjislacionit në fuqi) dhe numri i fëmijëve të përfshirë në to është rreth 750 fëmijë. </t>
  </si>
  <si>
    <t xml:space="preserve">1. Dy (2) çerdhe e re e  ndërtuar (janar-dhjetor). 
2. Adaptimi dhe rifunksionalizimi i 4 shkollave ne  kopshte për fëmje .  
3. Hapja e 15 kopshteve te reja private (shifra mund të ndryshojë varësisht nga numri i kerkesave per licencim dhe numri i atyre qe plotesojne kriteret sipas legjislacionit ne fuqi) dhe numri i fëmijëve të përfshirë në to është rreth 750 fëmijë. </t>
  </si>
  <si>
    <t>1.Formimi i grupi punues për hartimin e Rregullores për lehtësimin e kushteve për regjistrimin dhe vijimin e fëmijëve nga komuniteti rom, ashkali dhe egjiptian në institucionet parashkollore. 
2.Organizimi i punëtorise per hartimin e këtij dokumenti. 
3. Dokumenti i finalizuar dhe i miratuar</t>
  </si>
  <si>
    <t>1.Monitorimi i zbatimit të Rregullores për lehtësimin e kushteve për regjistrimin dhe vijimin e fëmijëve nga komuniteti rom, ashkali dhe egjiptian në institucionet parashkollore. 
2.Hartimi i  raporteve të vlerësimit.</t>
  </si>
  <si>
    <t xml:space="preserve">1.Monitorimi i zbatimit të Rregullores për lehtësimin e kushteve për regjistrimin dhe vijimin e fëmijëve nga komuniteti rom, ashkali dhe egjiptian në institucionet parashkollore. 
2.Hartimi i  raporteve të vlerësimit. </t>
  </si>
  <si>
    <t>1.Fromimi I grupit punues
2. hartimi I dokumenteve</t>
  </si>
  <si>
    <t>1.Akreditimi I programit te trajnimit 
2.Pergatitja e listave te edukatoreve 
3.Organizimi I trajnimit</t>
  </si>
  <si>
    <t xml:space="preserve">Pakoja e udhëzuesve e hartuar dhe miratuar (1. Udhëzuesi për identifikim të  fëmijëve me nevoja të veçanta             
2. Udhëzuesi për metodologjinë e punes pedagogjike
3. Udhëzuesi për shërbimet rehabilituese). </t>
  </si>
  <si>
    <t xml:space="preserve">1.Hartimi I moduleve per trajnim; 
2.Trajnimi I master trajnereve dhe I trajnereve; </t>
  </si>
  <si>
    <t xml:space="preserve">1.Mësimdhënësve aktual që janë në proces të punës dhe kanë licëncë të karrierës u vazhdohet në mënyrë automatike për 5 vite licenca e karrierës sipas UA 05/2017. 
2.Mësimdhënësit e rinj që kanë 1 vit përvojë pune aplikojnë në MASHT për t'u pajisur me licencë të karrierës. </t>
  </si>
  <si>
    <t xml:space="preserve">1.Dërgimi i kërkesës Drejtorive Komunale të Arsimit (DKA) për evidentimin e pedagogëve që janë në proces të mësimdhënies në shkolla; 
2.Pranimi i listes nga MASHTI; 
3.Dergimi i listes në Bordin e AKP, ku edhe aporovohen listat. 
4.Dergimi i listave Universitetit të Prishtinës për organizimin e studimeve. </t>
  </si>
  <si>
    <t xml:space="preserve">Mbajtja e takimeve të rregullta mujore të Këshillit Shtetëror për Licencimin e Mësimdhënësve (KSHLM). 
Shqyrtimi i kërkesave për programe të reja të trajnimit. 
Programet të cilat I plotësojnë kriteret sipas UA 06/2017 aprovohen dhe u jepet vendim për veprimtari. </t>
  </si>
  <si>
    <t xml:space="preserve">1.Vlerësimi i Performancës së Mësimdhënësve (VPM), drejtorëve dhe zëvendës drejtoreve (VPDzvD) të shkollave, si dhe ngritja profesionale e inspektorëve të arsimit për vlerësimin e performancës. 
2. Vlerësimi i Jashtëm i Përformancës  së Shkollë (VJPSh), si dhe ngritja profesionale e inspektorëve të arsimit për vlerësimin e performancës. </t>
  </si>
  <si>
    <t xml:space="preserve">1. Raportet e vlerësimit të përgatitura (në vazhdimësi); 
2. Punëtoria profesionale e përbashkët me Inspektoratin e Arsimit të  Shqipërisë e realizuar (shkurt-prill); </t>
  </si>
  <si>
    <t xml:space="preserve">1.Akreditimi i programit adekuat te trajnimit; 
2.Formimi i grupeve; 
3.Organizimi i trajnimeve </t>
  </si>
  <si>
    <t xml:space="preserve">1.Akreditimi i programit adekuat te trajnimit;
2.Formimi i grupeve; 
3.Organizimi i trajnimeve </t>
  </si>
  <si>
    <t>1. formimi I grupit punues 
2. hartimi I udhezimeve administrative dhe rregulloreve
3. konsultimet nderministrir 
4. konsultimet publike 
5. miratimi I akteve nenligjore</t>
  </si>
  <si>
    <t>1.  UA  për vlrësimin e performancën e drejtorëve dhe zëvendësdrejtorëve të institucioneve edukative-arsimore (IEA) dhe finalizimi i hartimit të instrumenteve për vlerësimin e përformances së drejtoreve dhe zevendesdrejtoreve 
2. UA për procedurat e zgjedhjes së drejtorëve dhe zv. drejtorëve të institucioneve arsimore (rishikim) 
3.UA procedurat e zgjedhjes së personelit mësimdhënës në institucione edukative - arsimore parauniversitare publike 
4.udhëzuesit për punën e komisioneve për zgjedhjen e drejtoreve dhe zevendesdrejtoreve te IEA dhe Trajnimi i anetareve te komisioneve për zgjedhjen e derejtoreve dhe zevendesdrejtoreve.  
5.UA për Organizimin dhe funkcionimin e komisionit "Paneli i Artë" 
6. Rishikimi i Rregullores  për organizimin dhe funksionimin e brendshëm të Inspektoratit të Arsimit në Republikën e Kosovës 
7. Rishikimi/amandamentimi i Ligjit 06/L-046 për Inspektoratin e Arsimit në Republikën e Kosovës 
8. UA (i rishikuar) për Vlerësimin e performancës së mësimdhënësve 
9. UA (i rishikuar) për Vlerësimin e institucioneve arsimore në arsimin parauniversitar 
10. UA (i rishikuar) për Sistemimi i licencimit dhe zhvillimit të mësimdhënësve në karrierë</t>
  </si>
  <si>
    <t xml:space="preserve">1.Formimi I  grupit punuese nga te gjithe partneret dhe te perfshiret ne sekrtorin e AAP. 
2. diskutimi i draft dokumentit  me Komunat dhe Institucionet e AAP. 
3. miratimi I dokumentit </t>
  </si>
  <si>
    <t xml:space="preserve">1.Analiza e tregut të punës për fusha deficitare. Identifikimi i profileve dhe hartimi i planprogrameve, bazuar ne kerkesat e tregut te punes.
2.Anëtarësimi i Qendrës Kosovare të Firmave Ushtrimore ne PEN EURPEAN INTERNATIONAL. Pjesëmarrja në zhvillimin e politikave të PEA Eurpean International. 
3.Organizimi i trajnimeve për mësimdhënës. 4.Përditësimi materialeve mësimore për mesimdhënës dhe nxënës. Përkrahja e nxënësve të diplomuar për hapjen e start - up.    </t>
  </si>
  <si>
    <t>1.Analiza e tregut të punës për fusha deficitare. Identifikimi i profileve dhe hartimi i planprogrameve, bazuar ne kerkesat e tregut te punes. 
2.Anëtarësimi i Qendrës Kosovare të Firmave Ushtrimore ne PEN EURPEAN INTERNATIONAL. Pjesëmarrja në zhvillimin e politikave të PEA Eurpean International.
3.Organizimi i trajnimeve për mësimdhënës. 
4.Përditësimi materialeve mësimore për mesimdhënës dhe nxënës. Përkrahja e nxënësve të diplomuar për hapjen e start - up.</t>
  </si>
  <si>
    <t>1.Analiza e tregut të punës për fusha deficitare. Identifikimi i profileve dhe hartimi i planprogrameve, bazuar ne kerkesat e tregut te punes. 
2.Anëtarësimi i Qendrës Kosovare të Firmave Ushtrimore ne PEN EURPEAN INTERNATIONAL. Pjesëmarrja në zhvillimin e politikave të PEA Eurpean International. 
3.Organizimi i trajnimeve për mësimdhënës. 
4.Përditësimi materialeve mësimore për mesimdhënës dhe nxënës. Përkrahja e nxënësve të diplomuar për hapjen e start - up.</t>
  </si>
  <si>
    <t>1.MASHT angazhon ekspertët e fushave kurrikulare (sipas profesioneve/ profileve arsimore), prej te cileve 3 jane mesimdhenes te lendeve perkatese ne shkolla profesionale dhe 1 perfaqesues i biznesit përkatës.
2.Hartimi i planit dinamik te punes dhe fillimi i procesit të hartimit të kurrikulave. 
3.Draftet e hartuara dërgohen në shkolla për diskutim dhe fillon pilotimi.
4.Procesi monitorohet dhe mentorohet nga MASHT dhe koordinatorët e fushave. 
5.Furnizimi i shkollave me pajisje adekuate (identifikimi i shkollave, zhvillohet procesi i tenderimit, procesi i furnizimit të shkollave).</t>
  </si>
  <si>
    <t>1.Implementimi I programeve per trajnimin e instruktoreve dhe hartimi I programeve te reja. 
2.Analiza e nevojes per trajnime te mesimdhenesve ne sherbim.</t>
  </si>
  <si>
    <t xml:space="preserve">1. grupi punues per te krijuar platformen e qarte me kritere te qarta per financimin e IAAP, I formuar 
2.  Analiza e profileve dhe sektoreve qe ofrohen ne IAAP </t>
  </si>
  <si>
    <t>1.Analiza e platformave ekistuese 
2.nderlidhja me platformen dixhitale/ose krijimi I platformes te re ne fushen e \tik-ut</t>
  </si>
  <si>
    <t>Krijimi i moduleve specifike sipas nevojave te tregut te punes - arsim joformal;
Ngritja e kapaciteteve ne institucioneve te AAP per zhvillimin e praogrameve afatshkurtera; 
Ngritja e kapaciteteve ne nivel te AAP per akreditim dhe validim te programeve; 
Ngritja e kapaciteteve per ofrimi e programeve afatshkurtera.</t>
  </si>
  <si>
    <t xml:space="preserve">1.Formimii I grupit punues; 
2.Rishikimi I projektligjit; 
3.konsultimet nderministrore; 
4.Konsultimet publike; 
5.Miratimi ne Qeveri </t>
  </si>
  <si>
    <t>1.Formimi i grupit punues. 
2.angazhim i eksperteve; 
3. konsultimi nderinstitucional
4. konsultimi publik</t>
  </si>
  <si>
    <t xml:space="preserve">1.Miratimi I projektligjit, 
2. formimi I grupeve punuese per hartimin e akteve nenligjore </t>
  </si>
  <si>
    <t>1.Formimi I grupit punues 
2.hartimi I koncept dokumentit     
3.konsultimi nderministror 
4.konsultimi publik 
5.finalizimi I koncept dokumentit</t>
  </si>
  <si>
    <t>1.Hartimi I formules se financimit 
2. Hartimi I UA per formulen e financimit te arsimit te larte</t>
  </si>
  <si>
    <t xml:space="preserve"> Promovimi i programit Erasmus + , mbështetje institucioneve për aplikim në projekte për përfitim në skemat për ngritje të kapaciteteve;  
Koordinimi i programit CEEPUS për shkëmbim të mobiliteteve për staf akademik dhe student në Evropën Qëndrore (vendor dhe të huaj -incoming-outgoing); 
Koordinimi i programit COST -Rrjetëzimi i hulumtueve në nivel të evropës.  
oordinimi i programit të EU për Hulumtim dhe Inovacion Horizon 2020- fillimi i negociatave me EU për antarësim.  Krijimi i fondit për mbështetje të projektaplikimeve në programin Horizon 2020 
Administrimi i proceseve për implementim të marrëveshjeve bilaterale me vendet partnere për ofrim të bursave për nivel të ndryshme të studimit.         </t>
  </si>
  <si>
    <t xml:space="preserve">1. Numri i projekteve të pëfituara dhe numri i mobiliteteve të realizuara në kuadë të programit Erasmus +;   
2. Programi  CEEPUS (rreth 40 mobilitete);    
3. Associacioni  COST-rritet numri ne 40 i hulumtuesve në nivel vendi që do të jenë pjesë e aksioneve të COST; 
4. Fullbright MASHT-USA Implementimi i  marrëveshjes të miratuar. 
5. Koordinimi i programit të Be-së për Hulumtim dhe Inovacion Horizon 2020, ofrimi i trajnimeve për shkrim të projekt propozime- 3 punëtori tërditore me nga 20 pjesmarrës. 
6.Bursa e Japonisë Një (1) bursë i ndarë nga Qeveria Japoneze;
7. Bursa MASTER MASHT-Francë (dy bursa) 
8. Bursa për Itali (10 bursa) 
9.Implmentimi i marrëveshjes  MASHT-Qeveri Hungareze për ofrim të Bursave  (50) bursa të ndarë nga Qeveria Hungareze (25 bachelor, 20 master, 5 doktoratë) dhe realizimi i marrëveshjes së re  Hungarinë -Pesëdhjetë  
10. Gjashtëdhjetë e dy (62) bursa të ndarë për studime në Universitetin e Shefieldit në bazë të Marrëveshjes MASHT - Universiteti i Shefieldit për nivelet baçelor, master dhe doktoratë;  Realizimi i marrëveshjes MASHT-Agjenci Austriake për Zhvillim-ratifikimi i marrëveshjes në kuvend.
Realizimi i marrëveshjes MASHT-Ambasadë Amerikane për programin Fullbright, ratifikimi i marrëveshjes në kuvend.                                                                               </t>
  </si>
  <si>
    <t>1. Formimi I grupeve punuese 
2. hartimi I akteve nenligjore 
3. konsultimi nderministror 
4. konsultimi publik 
5. miratimi I akteve nenlgjore</t>
  </si>
  <si>
    <t>1.Udhezimi administrativ per tranferin e teknologjise dhe dijes  
2.Udhëzimi Administrativ për projekte te vogla shkencore 
3.Udhëzimi Administrativ për Kodet e Etikes per Arsim te Larte Shkence dhe Teknologji 
4.Udhëzimi Administrativ për Sistemin e Menaxhimit te informatave ne Arsimi e Larte 
5. Udhëzimi Administrativ për ndarjen e bursave 
6.Udhëzimi Administrativ për licencimin e Institucioneve te Arsimit te Larte 
7.Udhëzimi Administrativ-Parimet e njohjes se platformave dhe revistave nderkombetare me recension. 
8. Rregullore per skemen WOUCHER te inovacionit 9.Udhëzimi Administrativ-Botime dhe Publikime shkencore me faktor ndikimi. 
10.Udhëzimi Administrativ -Rregullat për funksionimin e Komisionit të Provimit Shtetëror, kompensimin e anëtarëve të saj, si dhe procedurat dhe mënyrën e zhvillimit të provimit shtetëror 
11.Udhëzimi Administrativ-Kriteret dhe procedurat e parapara për përfitimin e të drejtës në ushtrimin e profesionit të rregulluar 
12.Udhëzimi Administrativ- Organizimi dhe funksionimi i organit professional për zhvillimin e standardeve të profesionit</t>
  </si>
  <si>
    <t xml:space="preserve">1.Udhëzimi Administrativ  për Regjistrin e institucioneve innovative shkencore; 
2.Udhëzimi Administrativ-  Inovacioni shkencor dhe bartësit e inovacionit shkencor </t>
  </si>
  <si>
    <t>1.Udhëzimi Administrativ – për ndërmarrjet me statusin e parkut shkencor-teknologjik; 
2.Udhëzimi Administrativ  për institucionet mbështetëse për inovacion shkencor; 
3.Udhëzimi Administrativ për Institucionet mbështetëse për inovacion shkencor</t>
  </si>
  <si>
    <t>1.Themelimi i grupit punues
2.Konsultimi nderministror 
3.konsultimi publik. 
4.Miratimi</t>
  </si>
  <si>
    <t xml:space="preserve">1.Hartimi i programit të trajnimit
2. Trajnimi i 145 anetareve të ekipeve vlerësuese komunale nga 29 komuna                                 </t>
  </si>
  <si>
    <t xml:space="preserve">1. Programi i trajnimit I miratuar 
2. 145 anetar të ekipeve vlerësuese të trajnuar </t>
  </si>
  <si>
    <t>Përzgjedhja e komunave dhe shkollave. 
Takime pune me ekipet e shkollave të 4 komunave</t>
  </si>
  <si>
    <t xml:space="preserve">Përzgjedhja e komunave  dhe shkollave të reja. 
Monitorimi i vazhdueshëm në të gjitha komunat rreth zbatimit të politikave kundër braktisjes.
 Monitorimi i raportimit të rasteve në modulin e SMIA-s për paralaljmërim të hershëm të braktisjes (SPH). </t>
  </si>
  <si>
    <t xml:space="preserve">Komunikimi i vazhdueshëm me Inspektoratin e Arsimit për gjetjet nga terreni. 
Monitorimi i vazhdueshëm në të gjitha komunat rreth zbatimit të politikave kundër braktisjes. 
Monitorimi i raportimit të rasteve në modulin e SMIA-s për paralaljmërim të hershëm të braktisjes (SPH). </t>
  </si>
  <si>
    <t xml:space="preserve">Takime me Këshillin e Prindërve dhe Këshillin e Nxënësve. Pajisja e shkollave me pakot për mbrojtjen e fëmijëve në internet. 
Mbajtja e sesioneve informuese për parandalimin dhe referimin e dhunës në shkolla. 
Organizimi i shënimi të ditëve ndërkombëtare për të drejtat e fëmijëve.  </t>
  </si>
  <si>
    <t xml:space="preserve">Takime me Këshillin e Prindërve dhe Këshillin e Nxënësve. 
Pajisja e shkollave me pakot për mbrojtjen e fëmijëve në internet. 
Mbajtja e sesioneve informuese për parandalimin dhe referimin e dhunës në shkolla. 
Organizimi i shënimi të ditëve ndërkombëtare për të drejtat e fëmijëve.  </t>
  </si>
  <si>
    <t xml:space="preserve">Takime me Këshillin e Prindërve dhe Këshillin e Nxënësve.
Pajisja e shkollave me pakot për mbrojtjen e fëmijëve në internet.
Mbajtja e sesioneve informuese për parandalimin dhe referimin e dhunës në shkolla. 
Organizimi i shënimi të ditëve ndërkombëtare për të drejtat e fëmijëve.  </t>
  </si>
  <si>
    <t xml:space="preserve">Shpallja e konkursit për bursa për nxënësit e komuniteteve rom, ashkali dhe egjiptian.
Aplikacionet kontrollohen dhe aplikantët listohen sipas kritereve (suksesi, gjendja ekonomike dhe sociale). 
Përzgjedhen në mënyrë automatike 500+ aplikantët e parë sipas renditjes në listë. 
Shpallja e konkursit  për bursat e studentëve të të gjitha komuniteteve.
Përzgjedhja   e rreth 40 studentëve sipas kritereve të konkursit.   </t>
  </si>
  <si>
    <t xml:space="preserve">Shpallja e konkursit për bursa për nxënësit e komuniteteve rom, ashkali dhe egjiptian. 
Aplikacionet kontrollohen dhe aplikantët listohen sipas kritereve (suksesi, gjendja ekonomike dhe sociale). 
Përzgjedhen në mënyrë automatike 500+ aplikantët e parë sipas renditjes në listë. Shpallja e konkursit  për bursat e studentëve të të gjitha komuniteteve.
Përzgjedhja   e rreth 40 studentëve sipas kritereve të konkursit.   </t>
  </si>
  <si>
    <t xml:space="preserve">Shpallja e konkursit për bursa për nxënësit e komuniteteve rom, ashkali dhe egjiptian.
Aplikacionet kontrollohen dhe aplikantët listohen sipas kritereve (suksesi, gjendja ekonomike dhe sociale). Përzgjedhen në mënyrë automatike 500+ aplikantët e parë sipas renditjes në listë. 
Shpallja e konkursit  për bursat e studentëve të të gjitha komuniteteve. 
Përzgjedhja   e rreth 40 studentëve sipas kritereve të konkursit.   </t>
  </si>
  <si>
    <t>Themelimi i komisionit për regjistrimin e qendrave mësimore.  
Organizimi i takimeve të rregullta të komisionit, shqyrtimi i kërkesave, pajisja me leje e qendrave që i plotësojnë kriteret sipas UA  në fuqi.</t>
  </si>
  <si>
    <t>1.Formohet grupi punues. 
2.Organizohen punëtoritë për hartimin e këtij udhëzimi.
3.UA vendoset në platformën e diskutimeve publike.
4.Finalizimi I UA dhe dërgimi për miratim.</t>
  </si>
  <si>
    <t xml:space="preserve">1.Udhëzimi administrativ i miratuar vendoset në webfaqen e MASHT-it dhe iu dërgohet DKA-ve dhe institucioneve arsimore për zbatim. 
2.Nëse ka kërkesa nga DKA-të, hartohen planprogramet për gjuhët e mjedisit (varësisht për cilën gjuhë ka kërkesa). </t>
  </si>
  <si>
    <t>1. Evidentimi i numrit të nxënësve të riatdhesuar dhe sistemimi I tyre në sistemin arsimor në Kosovë  
2. Organizimi dhe monitorimi i mësimit plotësues për nxënësit e riatdhesuar  në bazë të kërkesave të Drejtorive Komunale të Arsimit. 
3. Finalizimi i rishikimit të Udhëzimit Administrative për sistemimin e nxënësve që kanë migruar nga viti shkollor 2014/2015.  
4.Nxënësit e riatdhesuar të pajisur me tekste dhe material didaktik të mësimit plotësues.</t>
  </si>
  <si>
    <t>1. Evidentimi i numrit të nxënësve të riatdhesuar dhe sistemimi i tyre në sistemin arsimor në Kosovë  
2. Organizimi dhe monitorimi i mësimit plotësues për nxënësit e riatdhesuar.  
3.Nxënësit e riatdhesuar të pajisur me tekste dhe material didaktik të mësimit plotësues.</t>
  </si>
  <si>
    <t>1. Evidentimi i numrit të nxënësve të riatdhesuar dhe sistemimi i tyre në sistemin arsimor në Kosovë  
2. Organizimi dhe monitorimi i mësimit plotësues për nxënësit e riatdhesuar; 
3.Nxënësit e riatdhesuar të pajisur me tekste dhe material didaktik të mësimit plotësues.</t>
  </si>
  <si>
    <t xml:space="preserve">1. UA për sistemimin e nxënënsve të riatdhesuar i rishikuar dhe i miratuar 
2.Të gjithë nxënësit e riatdhesuar të identifikuar dhe të sistemuar në sistemin arsimor 
3. Mesimi plotësues i monitoruar dhe pisja e nxenesve te riatdhesuar me tekste dhe me material didaktik </t>
  </si>
  <si>
    <t xml:space="preserve">1.Mbledhja e informacioneve mbi projektet  e donatorëve dhe zbatimit te  tyre; 
2.Vendosja në databazën e departamentit; 
3.Identifikimi i prioriteteve të PSAK-ut dhe kerkimi i donacioneve për mbeshtetjen e realizimit te tyre 
4. Organizimi i takimeve sektoriale me donatore dhe partnere zhvillimorë </t>
  </si>
  <si>
    <t>1.Mbledhja e informacioneve mbi projektet  e donatorëve dhe zbatimit te  tyre;  
2.Vendosja në databazën e departamentit; 
3.Identifikimi i prioriteteve të PSAK-ut dhe kerkimi i donacioneve për mbeshtetjen e realizimit te tyre
4. Organizimi i takimeve sektoriale me donatore dhe partnere zhvillimorë</t>
  </si>
  <si>
    <t>1.Mbledhja e informacioneve mbi projektet  e donatorëve dhe zbatimit te  tyre; 
2.Vendosja në databazën e departamentit; 
3.Identifikimi i prioriteteve të PSAK-ut dhe kerkimi i donacioneve për mbeshtetjen e realizimit te tyre
4. Organizimi i takimeve sektoriale me donatore dhe partnere zhvillimorë</t>
  </si>
  <si>
    <t xml:space="preserve">1. Dorezimi I aplikacionit per financim nga ëBIF.
2. Perfundimi I marreveshjes per Kredi.
3. Inicimi I procedurave te prokurimit.
4. Kontraktimi i Kompanise/ve dhe fillimi I punimeve.
</t>
  </si>
  <si>
    <t>1.Ekzekutimi I punimeve sipas planit dinamikes</t>
  </si>
  <si>
    <t>1.Ekzekutimi dhe përfundimi I punimeve sipas planit dinamikes</t>
  </si>
  <si>
    <t>1. Vazhdimi I punimeve në segmentin e kontraktuar gjatë vitit 2020 sipas planit dinamik,  L=8.53 km
2. Inicimi I Procedurave te prokurimit për segmentintin Besi - Bërrnicë, L=10 km</t>
  </si>
  <si>
    <t>1. Ekzekutimi I punimeve sipas planit dinamik.
2. Ekzekutimi I punimeve sipas planit dinamik.</t>
  </si>
  <si>
    <t>1. 100% të punimeve të realizuara.
2. Punimet në ndërtimin e segmentit të Filluara.
3. Harimi I projektit zbatues për segmentin Besi - Bërrnicë. L=10 km I përfunduar</t>
  </si>
  <si>
    <r>
      <t xml:space="preserve">Punimi I paramases me </t>
    </r>
    <r>
      <rPr>
        <sz val="9"/>
        <rFont val="Book Antiqua"/>
        <family val="1"/>
      </rPr>
      <t>parallogari.(Paramasa dhe parallogaria jane lista e pozicioneve se çka do te punohet, e pershkruar ne detaje)</t>
    </r>
    <r>
      <rPr>
        <sz val="9"/>
        <color rgb="FFFF0000"/>
        <rFont val="Book Antiqua"/>
        <family val="1"/>
      </rPr>
      <t xml:space="preserve">
</t>
    </r>
  </si>
  <si>
    <t xml:space="preserve">Inicimi  I procedurave te prokurimit dhe fillimi I punimeve.
</t>
  </si>
  <si>
    <t>1. Krijimi I GP
2.  Rishikimi I strategjisë
3. Miratimi</t>
  </si>
  <si>
    <t>Ekzekutimi I punimeve sipas planit dinamik</t>
  </si>
  <si>
    <t>Ekzekutimi punimeve sipas planit dinamik</t>
  </si>
  <si>
    <t xml:space="preserve">1.Marrëveshjet preliminare me Komunat, janë nënshkruar
2. Projektet në të cilat do të bëhet investimi në masa të EE, janë identifikuar
</t>
  </si>
  <si>
    <t>Udhëzimi Administrativ, i miratuar në Qeveri</t>
  </si>
  <si>
    <t>1.  Formimi i GP; 
2.Analiza e draftit te kethyer;
3.Konsultimi paraprak nderministror
4. Konsultimi publik
5. Procedimi per miratim ne Qeveri</t>
  </si>
  <si>
    <t xml:space="preserve">1. Konsultimi publik
2. Procedimi per miratim ne Qeveri; 
K3 -2020 Fillimi i hartimit te Dokumentit te rekomanduar nga KD: 1.Formimi i Gruopit Punues per hartimin e Dokumentit sipas opcionit te rekomanduar nga KD i miratuar; rekoman; 
 2.Analiza dhe draftimi </t>
  </si>
  <si>
    <t xml:space="preserve">1.Hartimi i Dokumentit per nyshime klimatike sipas opcionit te rekomanduar nga Koncept dokumenti i miratua
2. Procedimi per miratim;              
</t>
  </si>
  <si>
    <t xml:space="preserve">1. Formimi i Gruopit Punues;
2. Analiza dhe draftimi
3. Konsultimi paraprak nderministror
4. Konsultimi publik 5. Procedimi per miratim ne Qeveri </t>
  </si>
  <si>
    <t xml:space="preserve">1.Formimi i Gruopit Punues; 
2.Analiza dhe draftimi
3. Konsultimi paraprak nderministror
4. Konsultimi publik 5. Procedimi per miratim ne Qeveri </t>
  </si>
  <si>
    <t xml:space="preserve">1.Formimi i Gruopit Punues;
2.Analiza dhe draftimi
3. Konsultimi paraprak nderministror
4. Konsultimi publik 5. Procedimi per miratim ne Qeveri </t>
  </si>
  <si>
    <t xml:space="preserve">1.Formimi i Grupit Punues;
2.Analiza dhe draftimi
3. Konsultimi paraprak nderministror
4. Konsultimi publik 5. Procedimi per miratim ne Qeveri </t>
  </si>
  <si>
    <t>1. Pregatitja e  Raportit per Vlersimin e Ndikimit ne Mjedis;
2.Nxjerrja e Pelqimit Mjedisor nga MMPH
3. Pregatitja e Termave te references per dizajnin e projektit;</t>
  </si>
  <si>
    <t xml:space="preserve">1.Inicimi i procedurave të prokurimit;
2. Inicimi i procedurave të prokurimit; </t>
  </si>
  <si>
    <t>Hartimi i Politikave të modernizimit dhe standardizimit</t>
  </si>
  <si>
    <t>1. Inicimi; 
2.Hartimi i draftit fillestar;
3.Finalizimi.</t>
  </si>
  <si>
    <t>Ngritja e kapaciteteve sipas konceptit dhe kritereve të DOTMLPF (Doktrina, Organizmi, Trajnimi, Materialet, Lidershipi, Personele dhe Infrastruktura)</t>
  </si>
  <si>
    <t xml:space="preserve">1. Krijimi i grupit punues, Takimi publik bashke me akter tematik; 
2. Hartimi fillestar i projektligjit për Shërbime Sociale;
3. Konsultimi paraprak
4. Konsultimi publik; 
5. Marrja e Opinionit në Ministrinë e Financave
6.Marrja e Opinionit në Ministrinë e Integrimeve Evropiane; 
</t>
  </si>
  <si>
    <t>1. Nënshkrimi i Marrëveshjeve të Mirëkuptimit
2. Shpallja e Tenderit;  
3. Kontraktimi operatoreve;
4.Monitorimi i zbatimit të projekteve</t>
  </si>
  <si>
    <t xml:space="preserve">1. Krijimi i grupit punues,Takimi publik bashke me akter tematik; 
2. Hartimi fillestar i projektligjit për Shërbime Sociale;
3. Konsultimi paraprak
4. Konsultimi publik; 
5. Marrja e Opinionit në Ministrinë e Financave
6.Marrja e Opinionit në Ministrinë e Integrimeve Evropiane;  </t>
  </si>
  <si>
    <t xml:space="preserve">1. Krijimi i grupit punues, Takimi publik bashke me akter tematik; 
2. Hartimi fillestar i projektligjit për Shërbime Sociale;
3. Konsultimi paraprak
4. Konsultimi publik; 
5. Marrja e Opinionit në Ministrinë e Financave
6.Marrja e Opinionit në Ministrinë e Integrimeve Evropiane;  </t>
  </si>
  <si>
    <t>1.BK    1,000,000.00 EURO</t>
  </si>
  <si>
    <r>
      <t xml:space="preserve">
</t>
    </r>
    <r>
      <rPr>
        <sz val="9"/>
        <color rgb="FFFF0000"/>
        <rFont val="Book Antiqua"/>
        <family val="1"/>
      </rPr>
      <t xml:space="preserve">
</t>
    </r>
    <r>
      <rPr>
        <sz val="9"/>
        <rFont val="Book Antiqua"/>
        <family val="1"/>
      </rPr>
      <t>Programi i Qeverisë 2020-2023 pika 12.1 Forca e Sigurisë së Kosovës</t>
    </r>
  </si>
  <si>
    <r>
      <rPr>
        <sz val="9"/>
        <color rgb="FFFF0000"/>
        <rFont val="Book Antiqua"/>
        <family val="1"/>
      </rPr>
      <t xml:space="preserve">
</t>
    </r>
    <r>
      <rPr>
        <sz val="9"/>
        <rFont val="Book Antiqua"/>
        <family val="1"/>
      </rPr>
      <t xml:space="preserve">Programi i Qeverisë 2020-2023 pika 12.1 Forca e Sigurisë së Kosovës </t>
    </r>
  </si>
  <si>
    <r>
      <rPr>
        <sz val="9"/>
        <rFont val="Book Antiqua"/>
        <family val="1"/>
      </rPr>
      <t xml:space="preserve">Krijimi i grupit punues për hartimin e Projekligjit;
Hartimi i draftit fillestar;
Konsultimet publike; Procedimi tek Ministri/ Qeveria për miratim.  </t>
    </r>
    <r>
      <rPr>
        <sz val="9"/>
        <color rgb="FFFF0000"/>
        <rFont val="Book Antiqua"/>
        <family val="1"/>
      </rPr>
      <t xml:space="preserve"> </t>
    </r>
  </si>
  <si>
    <t xml:space="preserve">Prioritetet Strategjike </t>
  </si>
  <si>
    <t xml:space="preserve">Harmonizimi i Legjislacionit në fushën e Financave Publike në harmoni obligimet e dala ne MSA (Acquis) dhe standardet ndërkombëtare. </t>
  </si>
  <si>
    <t>Zbatimi I Planit Vjetor Legjislativ dhe te Akteve Nenligjore nga fusheveprimi i MF (2020-2022)</t>
  </si>
  <si>
    <t xml:space="preserve">Numri I Ligjeve dhe Akteve Nenligjore te aprovuara apo miratuara ne vitin 2020.         </t>
  </si>
  <si>
    <t>Numri I Ligjeve dhe Akteve Nenligjore te aprovuara apo miratuara ne vitin 2021.</t>
  </si>
  <si>
    <t>Numri I Ligjeve dhe Akteve Nenligjore te aprovuara apo miratuara ne vitin 2022.</t>
  </si>
  <si>
    <t>Planit Vjetor Legjislativ dhe i Akteve Nenligjore i zbatuar.</t>
  </si>
  <si>
    <t xml:space="preserve"> Sigurimi i zbatimit të disiplinës fiskale me qëllim të ruajtjes së stabilitetit makrofiskal.</t>
  </si>
  <si>
    <t>Monitorimi i përputhshmërisë së pasqyrave financiare vjetore me kërkesat e Ligjit për kontabilitet, raportim financiar dhe auditim.</t>
  </si>
  <si>
    <t>1.Raporti vjetor I pozites financiare dhe performances afariste te nderrmarrjeve                                                                                          </t>
  </si>
  <si>
    <t xml:space="preserve">1.Raporti vjetor I pozites financiare dhe performances afariste te nderrmarrjeve                                                                                          </t>
  </si>
  <si>
    <t xml:space="preserve">1. Raporti vjetor I pozites financiare dhe performances afariste te nderrmarrjeve                                                                                          </t>
  </si>
  <si>
    <t>DRF</t>
  </si>
  <si>
    <t xml:space="preserve">Procesimi i aplikacioneve për licencim dhe vazhdim licence të auditorëve, dhe firmave  ligjore të auditimit. </t>
  </si>
  <si>
    <t>Përmirësimi i përmbushjes tatimore duke ngritur efikasitetin në menaxhimin e rreziqeve të përmbushjes tatimore.</t>
  </si>
  <si>
    <t>1. Plani i aktiviteteve të komunikimit me tatimpagues
2. Plani i konrollave tatimore për kompanitë me rrezik të lartë</t>
  </si>
  <si>
    <t>Dokumenti i projektit i cili shfrytëzohet si udhëzues për implementim të projektit të ndërtimtarisë.</t>
  </si>
  <si>
    <t>Dokumenti i projektit i cili shfrytëzohet si udhëzues për implementim të projektit konkrret.</t>
  </si>
  <si>
    <t>Dokumenti i projektit  cili do të jetë dokument zyrtar për implementimin e qasjes së re të ngritjes së përmbushjes.</t>
  </si>
  <si>
    <t>Numri i Planeve Specifike të Përmbushjes  të hartuara, dhe përmirësimi i përmbushjes tatimore duke ngritur nivelin e përmbushjes vullnetare që do rezultojë në rritjen e të hyrave nga fokus grupet e trajtuara.</t>
  </si>
  <si>
    <t>MF/ATK</t>
  </si>
  <si>
    <t>Programi i Qeverisë 2020-2023, Objektiva 5 "Zhvillimi ekonomik gjithëpërfshirës dhe i qëndrueshëm"</t>
  </si>
  <si>
    <t>Strategjia Kombëtare për Zhvillim 2016-2021, ADRESIMI I PUNËSIMIT JOFORMAL DHE KRIJIMI I KUSHTEVE TË PËRSHTATSHME
PËR PUNË; LUFTA KUNDËR INFORMALITETIT PËRMES KRIJIMIT TË NJË AGJENCIE TË
VETME PËR MBLEDHJEN E TË HYRAVE</t>
  </si>
  <si>
    <t xml:space="preserve">Blloku III: Standardet Evropiane - Përafrimi i Legjislacionit të Kosovës me Aquis të BE: Kapitulli 16 i acquis-së: Tatimet masat zbatuese 3.16.3 </t>
  </si>
  <si>
    <t>Shtylla 2 Konkurueshmëria dhe Klima e investimeve, prioriteti 1 Zbatimi i Strategjisë dhe Planit të Veprmit të Ekonomisë Jo formale</t>
  </si>
  <si>
    <t>Programi për Reforma në Ekonomi 2020-2022: 3. Korniza fiskale</t>
  </si>
  <si>
    <t xml:space="preserve">Strategjik 2015-2020, prioriteti 4; 
SRMFP 2016-2020, prioriteti 1
</t>
  </si>
  <si>
    <t>Zbatimi i sistemit të ri të Teknologjisë Informative dhe Komunikimit, funksioni i kontrollit tatimor dhe funksionet e tjera.</t>
  </si>
  <si>
    <t xml:space="preserve">1. Digjitalizimi i proceseve të brendshme të punës, numri;
2. Digjitalizimi i Shërbimeve për tatimpagues-vetëshërbimet, numri.
</t>
  </si>
  <si>
    <t xml:space="preserve">1. Kompletimi i zgjidhjes së sisitemit për administrimin e Tatimeve.
2. Integrimi i plotë i sistemit informativ tatimor me Sistemet e jahtme (insitucionet publike dhe sistemeve të tjera relevante)
</t>
  </si>
  <si>
    <t>Komponenta e Biznes Inteligjencës dhe perkrahja e kontrollit tatimor e përfunduar dhe në funskion.</t>
  </si>
  <si>
    <t>Proceset dhe sherbimet e brebdshem dhe ato per tatimpaguese te digjitalizuara, si dhe menaxhimi i I tyre ne forme elektornike elektoronike.</t>
  </si>
  <si>
    <t>Moduli i integruar i cili mundëson dhe është përgjegjës për sigurimin e komunkimit me sistemet e jashtme. Sistemi i Ri plotesisht i funksionalizuar!</t>
  </si>
  <si>
    <t xml:space="preserve">Sipas planit, eshte dizjanuar arkitektura e pergjithshme e Sistemit te Ri, Jane Instaluar komponetet baze softuerike.  </t>
  </si>
  <si>
    <t>3.140.557</t>
  </si>
  <si>
    <t>2.120.337</t>
  </si>
  <si>
    <t>1.341.607</t>
  </si>
  <si>
    <t xml:space="preserve">Blloku III: Standardet Evropiane - Përafrimi i Legjislacionittë Kosovës me Aquis të BE: Kapitulli 16 i acquis-së: Tatimet masat zbatuese 3.16.5 </t>
  </si>
  <si>
    <t xml:space="preserve">Prioriteti 2, masa 2.3
"Zbatimi i planit të veprimit për të luftuar ekonominë joformale"
</t>
  </si>
  <si>
    <t xml:space="preserve"> Avancimi i kapaciteteve operative në mbledhjen e të hyrave.</t>
  </si>
  <si>
    <t>Sigurimi i mbledhjes së të hyrave doganore të ndërlidhura me detyrimet, akcizën dhe TVSH.</t>
  </si>
  <si>
    <t>Shuma e të hyrave të mbledhura.</t>
  </si>
  <si>
    <t>DK</t>
  </si>
  <si>
    <t>1. Programi i Qeverisë 2020-2022 Prioriteti  5 ZHVILLIMI EKONOMIK GJITHËPËRFSHIRËS DHE I QËNDRUESHËM
Objektivi 5.4. Zvoglimi I ekonomisë joformale
2. Plani Strategjik i DK-së 
2019-2023;
3. Strategjia Kombëtare për MIK 2019-2023</t>
  </si>
  <si>
    <t>Modernizimi , avancimi i kapaciteteve dhe ngritja e performancës ne DK.</t>
  </si>
  <si>
    <t>Zhvillimi i sistemit për Menaxhimin e Burimeve Njerëzore.</t>
  </si>
  <si>
    <t xml:space="preserve">Zhvillimi, testimi dhe funksionalizimi i moduleve për Menaxhimin e Burimeve Njerëzore. </t>
  </si>
  <si>
    <t>1. Programi i Qeverisë 2020-2022 Prioriteti  5 ZHVILLIMI EKONOMIK GJITHËPËRFSHIRËS DHE I QËNDRUESHËM
Objektivi 5.13. Teknologjia informative 
2. Plani Strategjik i DK-së 
2019-2023;
3. Strategjia Kombëtare për MIK 2019-2023</t>
  </si>
  <si>
    <t>Vlerësimi në masë i pronave të paluajtshme</t>
  </si>
  <si>
    <t>160.000,00 €</t>
  </si>
  <si>
    <t>MF,
DTP,
Komunat</t>
  </si>
  <si>
    <t xml:space="preserve">Kontrollet e rregullta dhe inspektime vjetore të komunave.
</t>
  </si>
  <si>
    <t>Raportet e inspektimit vjetor me te gjeturat dhe rekomandimet.</t>
  </si>
  <si>
    <t>MF,
DTP</t>
  </si>
  <si>
    <t xml:space="preserve"> Ngritja e efikasitetit alokues në menaxhimin e parasë publike, në funksion të ofrimit të shërbimeve cilësore ndaj qytetarëve.</t>
  </si>
  <si>
    <t>Rishikimi I KASH-it 2021-2023</t>
  </si>
  <si>
    <t>1. Si pasojë e pandemisë COVID-19, kanë ndryshuar objektivat zhvillimore prandaj Qeveria e Kosovës e ka parë të nevojshme të bëhet rishikimi I KASH-it 2021-2023</t>
  </si>
  <si>
    <t>Korniza Afatmesme e Shpenzimeve  2021-2023, e rishikuar</t>
  </si>
  <si>
    <t>OB dhe MF</t>
  </si>
  <si>
    <t xml:space="preserve">Programi qeverisës shtylla e 2.Menaxhimi I pandemisë nga COVID-19, dhe shtylla e 3. Rimëkëmbja ekonomike pas pandemisë </t>
  </si>
  <si>
    <t>Hartimi dhe aprovimi i propozim buxhetit të Republikës së Kosovës për vitin 2021, dhe  vlerësimet për vitet 2022 dhe 2023</t>
  </si>
  <si>
    <t>Kuvendi  dhe Qeveria e Republikës së Kosovës; Zyra për Planifikim Strategjik, ZKM; MF, OB.</t>
  </si>
  <si>
    <t xml:space="preserve">Programi I qeverisë shtylla e 3 Rimëkëmbja ekonomike pas pandemisë, 3.2 Masat për rimëkëmbje për 2020 dhe 2021 dhe shtylla e 5 Zhvillimi ekonomik gjithëpërfshirës dhe I qëndrueshëm 
</t>
  </si>
  <si>
    <t>PKZMSA Kriteret Ekonomike dhe Kapitulli 33.</t>
  </si>
  <si>
    <t>Rishikimi I Buxhetit të vitit 2020</t>
  </si>
  <si>
    <t>1. Qeveria e Kosovës e ka parë të domosdoshme të bëhet rishikimi I buxhetit të vitit 2020, si pasojë e pandëmisë COVID-19,  e cila ka ndikuar në realizimin e të hyrave buxhetore, ndryshimit në strukturën e shpenzimeve si dhe nevojën shtesë të financimit.</t>
  </si>
  <si>
    <t>Ligji  I Buxhetit 2020, I rishikuar</t>
  </si>
  <si>
    <t>OB, Kuvendi dhe MF</t>
  </si>
  <si>
    <t>Hartimi dhe aprovimi i Ligjit të ri për Financat e Pushtetit Lokal</t>
  </si>
  <si>
    <t xml:space="preserve">Ligji për Financat e Pushtetit Lokal i hartuar dhe aprovuar konform afateve ligjore </t>
  </si>
  <si>
    <t xml:space="preserve">Aprovimi i Ligjit për Financat e Pushtetit Lokal </t>
  </si>
  <si>
    <t>Departamenti Buxhetit MF, 
Komunat, OSHC, ZKM, MAPL, MAP
(DB)</t>
  </si>
  <si>
    <t xml:space="preserve">PKZMSA 
Kapitulli 33 
</t>
  </si>
  <si>
    <t xml:space="preserve">Rekomandim nga KE - Raporti i Vendit 2018 
(Faqe 9 dhe 10)
</t>
  </si>
  <si>
    <t>Hartimi dhe aprovimi i Rregullores për financimin publik të personave fizik dhe juridik.</t>
  </si>
  <si>
    <t>Rregullorja ne fuqi</t>
  </si>
  <si>
    <t>Aprovimi i Rregullores për financimin publik të personave fizik dhe juridik</t>
  </si>
  <si>
    <t>PKZMSA 
Kapitulli 33</t>
  </si>
  <si>
    <t>Ngritjen e nivelit te kontrollit te alokimit dhe ekzekutimit te buxhetit si dhe menaxhim me efikas dhe transparent te tij</t>
  </si>
  <si>
    <t>1. Zhvillimi i modulit te menaxhimit të parase se gatshme ne kuader te SIMFK
2. Hartimi i metodoligjise per per planifikim nga OB dhe Rishikimi i rregulles per alokimin e buxhetit</t>
  </si>
  <si>
    <t>1. Rishikimi i politikes dhe procedures per financim te deficitit apo investime te tepricave te bilancit bankar</t>
  </si>
  <si>
    <t xml:space="preserve">1. Testimi dhe funksionalizimi i modulit baze (zbatimi)
2. Aprovimi i metodologjise 
3. Aprovimi i rregullores </t>
  </si>
  <si>
    <t>1. Funksionalizimi i plote i modulit me te gjitha karakteristikat per perdorim nga OB
2. Politika e aprovuar nga pika 1 e procesit nga plani 2021</t>
  </si>
  <si>
    <t xml:space="preserve"> Funksionalizimi i plote i modulit me te gjitha karakteristikat per perdorim nga OB</t>
  </si>
  <si>
    <t>Projekti kryesisht do te finacohet nga mjetet e donatorit  SAFE te menaxhuar nga BB dhe diferenca nga Buxheti i Kosoves (90,000 Grant + max. 50,000 BK)</t>
  </si>
  <si>
    <t>MF/Thesari</t>
  </si>
  <si>
    <t>Publikimi i raporteve te rregullta per ngritjen e transparences fiskale dhe buxhetore</t>
  </si>
  <si>
    <t>1. Raport mujor - seri fiskale mujore
2. Publikimi Raporteve tremujore, gjashtëmujore, nëntemujore dhe vjetore të buxhetit.
3. Publikimi Raporteve tremujore dhe vjetore në SFQ (GFS-Government Finance Statistics).</t>
  </si>
  <si>
    <t>Publikimi i raporteve</t>
  </si>
  <si>
    <t>Reforma e borxhit shteteror ne praktikat me te mira dhe mirembajtja e tij me qasje konservatore</t>
  </si>
  <si>
    <t>MF, Thesari</t>
  </si>
  <si>
    <t xml:space="preserve">Vlerësimi i rangimit kreditor për Republikën e Kosovës (Credit Rating) (objektivë afat-mesme)
</t>
  </si>
  <si>
    <t>1. Pergatitja e procedurave per inicimimin e vleresimit kreditor</t>
  </si>
  <si>
    <t>1. Perfundimi i vleresimit dhe publikimi (sipas pajtimit)</t>
  </si>
  <si>
    <t xml:space="preserve">1. Hartimi I termave te references per konsulente; 
2. Shpallja e procedures per rangimit kreditor te Kosoves;                                               </t>
  </si>
  <si>
    <t>1. Publikimi i rangimit (nese vendoset PRO) 
2. Analiza e opsioneve per dalje ne tregjet financiare nderkombetare</t>
  </si>
  <si>
    <t>1. Qasja ne tregjet financiare nderkombetare</t>
  </si>
  <si>
    <t>250'000 BK + Asistence teknike nga Thesari Amerikan, BB ose FMN</t>
  </si>
  <si>
    <t>200'000 BK + Asistence teknike nga Thesari Amerikan, BB ose FMN</t>
  </si>
  <si>
    <t>MF, Thesari; Kabinet MF</t>
  </si>
  <si>
    <t>Korniza Afatmesme e Shpenzimeve 2020-2022 dhe Programi i Borxhit Shteteror 2020-2022</t>
  </si>
  <si>
    <t>Evidentimi i zotimeve shumë-vjeçare ne SIMFK per projektet kapitale (kontratat e reja)</t>
  </si>
  <si>
    <t>1. Pershtatja e legjislacionit sekondar per regjistrimin e zotimeve shume-vjecare ne SIMFK nga OB; 
2. Testimi I funksionalitetit dhe modifikimet e nevojshme per OB</t>
  </si>
  <si>
    <t>1. Funksionaliteti i plote per regjistrim nga OB per vitin fiskal 2021</t>
  </si>
  <si>
    <t>1. Procedura e regjistrimit ne SIMFK e aprovuar;
2. Analiza e rezultateve nga testimi dhe modifikimet e SIMFK</t>
  </si>
  <si>
    <t>1. Regjistrimi i zotimeve shume vjecare ne harmoni me ndarjet buxhetore</t>
  </si>
  <si>
    <t>MF, Thesari; Bashkepunim me MF/Departamentin e Buxhetit</t>
  </si>
  <si>
    <t>Zbatimi i Programit Zhvillimor pas realizimit te reformave ne financat publike, administraten publike si dhe sektoret tjere (social, tregtar, etj.) përmes instrumentit Operacioni për Zhvillimin e Politikave me Bankën Botërore (DPO) 
Avancimi i sistemit te pagave sipas ligjit te ri per pagat si dhe mundesimi i nderlidhjes me SIMBNJ</t>
  </si>
  <si>
    <t xml:space="preserve">1. Aprovimi i matrices se re (te pershtatur) me vendim Qeverie
2. Nenshkrimi dhe ratifikimi i marreveshjes 
</t>
  </si>
  <si>
    <t>1. Disbrusimi i mjeteve</t>
  </si>
  <si>
    <t>vazhdimi i reformave</t>
  </si>
  <si>
    <t>Banka Botërore do ta mbështesë Buxhetin e Kosovës rreth 40 milione euro për zbatimin e programit zhvillimor</t>
  </si>
  <si>
    <t>Avancimi i Infrastruktures  se TI-së dhe Sistemeve Softuerike, dhe rritje e sigurise se informacionit (kibernetike)</t>
  </si>
  <si>
    <t>K14</t>
  </si>
  <si>
    <t xml:space="preserve">1. Perditesimi Aplikacioneve te Infrastruktures se TI-se  dhe rritja e kapaciteve harduerike 
2. Implementimi i zgjidhjeve per kontroll dhe monitorimin e rrjetes dhe sistemeve (Zabbix, ELK Stack, LMS, Observium)
3. Perditesimi I komponenteve mbeshtetese te qendres se te dhenave- sistemi per monitorimin e qendres se te dhenave 
4. Avancimi I Proceseve te TI-se
5. Perditesimi  dhe mirembajtja e Sistemeve Softuerike.
</t>
  </si>
  <si>
    <t>Infrastruktura e TI-se dhe  Sistemet Softuerike ne MF  te perditesuara, zhvilluara dhe avancuara.</t>
  </si>
  <si>
    <t>Infrastruktura e TI dhe  Sistemet Softuerike ne MF te avancuara dhe te sigurta.</t>
  </si>
  <si>
    <t>1,475,000.00 BK,dhe 
GIZ mbeshtetje</t>
  </si>
  <si>
    <t>1, 061,000.00 BK</t>
  </si>
  <si>
    <t>686,000.00 BK</t>
  </si>
  <si>
    <t>MF, DMSTI, DB, Thesari, DL, DTP, DK, ATK, GIZ</t>
  </si>
  <si>
    <t>SKZH,  A3.7</t>
  </si>
  <si>
    <t>SRMFP 2016-2020
Strategjia per Kontrollin e Brendshem Financave Publike</t>
  </si>
  <si>
    <t xml:space="preserve">Përllogaritja dhe ekzekutimi i pagave, </t>
  </si>
  <si>
    <t>1. Përllogaritja e pagave,  
2. Ekzekutimi i pagave,</t>
  </si>
  <si>
    <t xml:space="preserve">1. Përllogaritja e pagave, 
2. Ekzekutimi i pagave, </t>
  </si>
  <si>
    <t xml:space="preserve">1. Përllogaritja e pagave,
2. Ekzekutimi i pagave, </t>
  </si>
  <si>
    <t>Pagat, e ekzekutuara</t>
  </si>
  <si>
    <t>Pagat e ekzekutuara</t>
  </si>
  <si>
    <t xml:space="preserve">Zbatimi I detyrave sipas legjislacionit </t>
  </si>
  <si>
    <t>Programi I Qeverise</t>
  </si>
  <si>
    <t>Ngritja e efikasitetit operacional në menaxhimin e parasë publike, në harmoni me rregullat dhe standardet në fuqi.</t>
  </si>
  <si>
    <t xml:space="preserve">Rishikimi dhe harmonizimi i dokumenteve percjellese per MFK dhe AB    me Ligjin e KBFP  </t>
  </si>
  <si>
    <t>1. Rishikimi i pyetësorit vet vlerësues  për MFK dhe pergatitja per AB   
2. Rishikimi dhe harmonizimi i Doracakut të MFK  dhe Auditmiti te brendshem  me Ligjin e KBFP
3.  Përgatitja e Doracaku për Auditimin e Perfomances</t>
  </si>
  <si>
    <t xml:space="preserve">1.PVV per MFK dhe AB të  rishikuar  dhe aprovuar nga Ministri                     
2. Doracaku për MFK dhe AB të harmonizuar me Ligjin per KBFP dhe të aprovuar nga Ministri            
3. Doracaku i auditimit të performancës i aprovuar nga Ministri
</t>
  </si>
  <si>
    <t>1 -80%  e SSP e plotësojne PVV    
2 -Vleresimin e auditimit të brendshë prej vetë auditoreve 
3. Doracaku i zbatueshëm për  SSP          4.Përmirësimi i raporteve të auditmit të brendshëm</t>
  </si>
  <si>
    <t>Kosto administrative
81,900.00 Donacion KE -USAID</t>
  </si>
  <si>
    <t>MF/ NjQH/Grupi punues, Qeveria</t>
  </si>
  <si>
    <t xml:space="preserve">Programi I Qeverisë  4. Qeverisja, reforma institucionale dhe kohezioni shoqëror  4.1 Qasja ndaj reformës institucionale të administratës publike </t>
  </si>
  <si>
    <t xml:space="preserve">Kapitulli 32 </t>
  </si>
  <si>
    <t>Vlerësimi i funksionimit të sistemit të Kontrollit të Brendshëm të Financave Publike (KBFP) në Subjektet e Sektorit Publik (SSP)</t>
  </si>
  <si>
    <t xml:space="preserve">A) 
1. Identifikimi I  SSP dhe NjAB për monitorim                       
2.  Mbledhja e informatave paraprake për Monitorim                  
3. Puna në terren   
4.     Përgatitja e raportit                        
5.  Procedimi i raportit të monitorimit  për MFK dhe AB te SSP dhe NjAB               
B) 
1. Pranimi i PVV  për MFK  nga SSP dhe  raportet nga NjAB                       
2. Përpunimi dhe analiza e infomatave                          
3. Përgatitja e raportit vjetor të konsoliduar për sistemin e KBFP   
4. Procedimi i  raportit vjetor  të konsoliduar per sistemin e KBFP te Ministri </t>
  </si>
  <si>
    <t>Konkluzionet për përmirësimin e sistemit të Kontollit të brendhsëm të financave publike</t>
  </si>
  <si>
    <t>MF, NJQH, SSP</t>
  </si>
  <si>
    <t xml:space="preserve">Organizimi i trajnimeve në fushën e  llogaridhënies menaxheriale dhe Auditimit të Brendshëm
</t>
  </si>
  <si>
    <t>Mirëmbajtja dhe sigurimi I infomatave të reja   per zhvillimin e aktiviteteve në fushën për menaxhimin financiar dhe kontrollit dhe auditimit të brendshëm sipas standardeve për KB dhe AB</t>
  </si>
  <si>
    <t>MF/ NjQH/grupi punues, IKA{P</t>
  </si>
  <si>
    <t xml:space="preserve">Rishikimi I UA për certifikimin e AB
</t>
  </si>
  <si>
    <t>Draft udhëzimi, i përgatitur</t>
  </si>
  <si>
    <t xml:space="preserve">UA për certifikim i aprovuar nga Ministri i Financave </t>
  </si>
  <si>
    <t xml:space="preserve">Aftësimi I kandidatëve  për zhvillimin e aktiviteteve të audiitimit të brendshëm  sipas standardeve të AB </t>
  </si>
  <si>
    <t>Kosto Admin</t>
  </si>
  <si>
    <t>MF/ NjQH/grupi punues</t>
  </si>
  <si>
    <t xml:space="preserve">Përgatitja e procedures  standarde të operimit  për trajtimin e të gjeturave dhe  zbatimi I rekomandimeve të auditimit të jashtëm dhe të brendshëm nga SSP e audituara
</t>
  </si>
  <si>
    <t xml:space="preserve">Aprovimi i procedurës  nga Ministri </t>
  </si>
  <si>
    <t>Rritja e numrit të rekomandimeve të adresuara nga menaxhmenti</t>
  </si>
  <si>
    <t>Kryerja e auditimeve për MF dhe Subjekteve të sektorit publik që s’ju lejohet me ligj të kenë  NJAB</t>
  </si>
  <si>
    <t>1 .Përgatitja e planit të angazhimit  
2 .Përgatitja e ftesës dhe përcjellja te i auditiuari 
3.Takimi fillestar  
4. Puna në teren 
5. Takimi përmbyllës 
6. Draft raporti 
7. Pranimi i komenteve  
8. Finalizimi i raportit të auditimit 
9. Përcjellja e implementimit  të rekomandimeve</t>
  </si>
  <si>
    <t>2 .Përgatitja e planit të angazhimit  
2 .Përgatitja e ftesës dhe përcjellja te i auditiuari 
3.Takimi fillestar  
4. Puna në teren 
5. Takimi përmbyllës 
6. Draft raporti 
7. Pranimi i komenteve  
8. Finalizimi i raportit të auditimit 
9. Përcjellja e implementimit  të rekomandimeve</t>
  </si>
  <si>
    <t>3 .Përgatitja e planit të angazhimit  
2 .Përgatitja e ftesës dhe përcjellja te i auditiuari 
3.Takimi fillestar  
4. Puna në teren 
5. Takimi përmbyllës 
6. Draft raporti 
7. Pranimi i komenteve  
8. Finalizimi i raportit të auditimit 
9. Përcjellja e implementimit  të rekomandimeve</t>
  </si>
  <si>
    <t>Njëmbëdhjetë ( 19 ) Raporte të auditimit të brendshëm</t>
  </si>
  <si>
    <t>Njëmbëdhjetë( 19 ) Raporte të auditimit të brendshëm</t>
  </si>
  <si>
    <t>Përmirësimi i kontrollit të brendshëm në Ministri</t>
  </si>
  <si>
    <t>Departamenti i Auditimit të Brendshëm -MF</t>
  </si>
  <si>
    <t xml:space="preserve">Sigurimi i financave publike të shëndosha, përmes reformave në Menaxhimin e Financave Publike dhe bashkëpunimit me Institucionet Financiare Ndërkombëtare </t>
  </si>
  <si>
    <t>Zhvillimi i rregullt i dialogut me Komisionin Evropian, Partnerët Zhvillimor dhe OSHC për Menaxhimin e Financave Publike (MFP)</t>
  </si>
  <si>
    <t>Takimi Vjetor dhe Gjysëm Vjetor i Dialogut për MFP i mbajtur, konkluzionet e adresuara.</t>
  </si>
  <si>
    <t xml:space="preserve">Dialogu i rregullt i politikave në MFP me KE, Partnerët Zhvillimor dhe OSHC </t>
  </si>
  <si>
    <t>MF, ZKM/IE, MPB,  KRPP, KE, Zyra e BE, OSHC</t>
  </si>
  <si>
    <t xml:space="preserve">Programi i Qeverisë 2020-2023, 4. QEVERISJA, REFORMA INSTITUCIONALE DHE KOHEZIONI SHOQËROR
5. ZHVILLIMI EKONOMIK GJITHËPËRFSHIRËS DHE I QËNDRUESHËM, 7. POLITIKA E JASHTME, INTEGRIMI NË BE DHE DIALOGU ME SERBINË, 7.2. Integrimi në BE
</t>
  </si>
  <si>
    <t>RAP Shtylla e tretë MFP, Kriteret ekonomike</t>
  </si>
  <si>
    <t>SRMFP 2016-2020</t>
  </si>
  <si>
    <t>Monitorimi I zbatimit te MSA-se permes Raportimeve te rregullta te zbatimit te PKZMSA (fusheveprimi I MF)</t>
  </si>
  <si>
    <t>Kontributet e MF per Raportet 3 mujore dhe Raportin vjetor te perfunduara</t>
  </si>
  <si>
    <t>Zbatimi I suksesshem I masave nga fusheveprimi I MF</t>
  </si>
  <si>
    <t>MF, ZKM/IE,  KE, Zyra e BE</t>
  </si>
  <si>
    <t>PKZMSA, Kriteret Ekonomike</t>
  </si>
  <si>
    <t xml:space="preserve">Sigurimi i financimit për projekte kapitale të cilat janë pjesë e Listës Prioritare të Projekteve dhe prioriteteve të Qeverisë përmes granteve dhe kredive. </t>
  </si>
  <si>
    <t>1) Miratimi i nismës për negocim të marrëveshjes;
2) Themelimi i ekipit negociator për marrëveshjen;
3) Negocimi i marrëveshjes;
4) Raporti i negociatave; 
5) Autorizimi për nënshkrim të marrëveshjes
6) Ratifikimi i marrëveshjes</t>
  </si>
  <si>
    <t>8 marrëveshje të negociuara, të nënshkruara, dhe të ratifikuara;</t>
  </si>
  <si>
    <t>5 marrëveshje të negociuara, të nënshkruara, dhe të ratifikuara;</t>
  </si>
  <si>
    <t>Hyrja në fuqi e të gjitha marrëveshjeve dhe fillimi i implementimit të tyre</t>
  </si>
  <si>
    <t>MF - Divizioni për Bashkëpunim Ndërkombëtar Financiar</t>
  </si>
  <si>
    <t>Kapitulli 5 dhe 7</t>
  </si>
  <si>
    <t>Kriteret Ekonomike 2.1</t>
  </si>
  <si>
    <t>Kapitulli 2 (Korniza Makroekonomike) dhe 3 (Korniza Fiskale)</t>
  </si>
  <si>
    <t>Sigurimi i financimit për projekte reagimi ndaj COVID-19</t>
  </si>
  <si>
    <t>4 marrëveshje të negociuara, të nënshkruara, dhe të ratifikuara</t>
  </si>
  <si>
    <t>Kapitulli 2 (Menaxhimi i Pandemisë)</t>
  </si>
  <si>
    <t>Monitorimi i kontratës së partneritetit publiko-privat me Aeroportin Ndërkombëtar të Prishtinës PPP-09-001-611.</t>
  </si>
  <si>
    <t>Plani vjetor i raportimit është i bazuar në kontratën e partneritetit publiko-privat PPP-09-001-611</t>
  </si>
  <si>
    <t>Plani vjetor i raportimit është i bazuar në kontratën e partneritetit publiko-privat PPP-09-001-612</t>
  </si>
  <si>
    <t>Plani vjetor i raportimit është i bazuar në kontratën e partneritetit publiko-privat PPP-09-001-613</t>
  </si>
  <si>
    <t>Sigurimi i zbatimit të kushteve të kontratës duke përfshirë performancën aktuale kundrejt performancës së planifikuar dhe sigurimin e pagesës së tarifës koncesionare të parashikuar dhe në kohë për të mbrojtur të drejtat e qeverisë sipas kontratës.</t>
  </si>
  <si>
    <t>KPPP, DQPPP</t>
  </si>
  <si>
    <t>Zbatimi i kënaqshëm i Strategjisë së Reformave të Menaxhimit të Financave Publike (SRMFP).</t>
  </si>
  <si>
    <t xml:space="preserve">Kosto admin.  dhe SBS </t>
  </si>
  <si>
    <t xml:space="preserve">MF/ZKM, MPB, ZKM/IE, ZKA, KRPP,
</t>
  </si>
  <si>
    <t>Programi i Qeverisë 2020-2023, 4. QEVERISJA, REFORMA INSTITUCIONALE DHE KOHEZIONI SHOQËROR
4.1. Qasja ndaj reformës institucionale të administratës publike</t>
  </si>
  <si>
    <t>PKZMSA, Kriteret ekonomike</t>
  </si>
  <si>
    <t>Strategjia për Reformën e Menaxhimit të Financave Publike (SRMFP) të Kosovës 2016-2020</t>
  </si>
  <si>
    <t>Zbatimi I reformave ne MFP</t>
  </si>
  <si>
    <t>1. Rishikimi I PV per vitin 2020 I hartuar.</t>
  </si>
  <si>
    <t>1. SRMFP e hartuar.
2. E konsultuar me BE.
3. SRMFP 2021-2026 e aprovuar në Qeveri</t>
  </si>
  <si>
    <t>Reformat e zbatuara në MFP</t>
  </si>
  <si>
    <t>Vazhdimi i zbatimit të kënaqshëm i reformave në MFP</t>
  </si>
  <si>
    <t xml:space="preserve">Kosto admin. </t>
  </si>
  <si>
    <t>Mbështetja Buxhetore sektoriale (SBS e BE)</t>
  </si>
  <si>
    <t>Mbeshtetja Buxhetore sektorilae (SBS e BE)</t>
  </si>
  <si>
    <t>Përmirësimi i mëtejshëm i Sistemit Elektronik për mbledhjen e të hyrave doganore</t>
  </si>
  <si>
    <t>Avancimet e moduleve të sistemit elektronik të procesimit ASYCUDA</t>
  </si>
  <si>
    <t xml:space="preserve"> Sistemi Softuerik i Doganës së Kosovës sipas Standardeve të OBD-së </t>
  </si>
  <si>
    <t>MF/DK</t>
  </si>
  <si>
    <t>1. Programi i Qeverisë 2020-2022 Prioriteti  4, QEVERISJA, REFORMA INSTITUCIONALE DHE KOHEZIONI SHOQËROR, Objektivi 4.1. Qasja ndaj reformës institucionale të administratës publike
2. Plani Strategjik i DK-së 
2019-2023;
3. Strategjia Kombëtare për MIK 2019-2023</t>
  </si>
  <si>
    <t>Ngritja e efikasitetit të shërbimeve të ofruara dhe ngritja e transparencës në sistemin e të hyrave.</t>
  </si>
  <si>
    <t>Sistemi I funksionalizuar</t>
  </si>
  <si>
    <t>Sistem I funksionalizuar</t>
  </si>
  <si>
    <t>Imoplementimi I Specifikave teknike ne sistemin per barkode</t>
  </si>
  <si>
    <t>Sistemi funksional</t>
  </si>
  <si>
    <t xml:space="preserve"> Intensifikimi i aktiviteteve nga Dogana e Kosovës për mbrojtjen e qytetarëve të Kosovës kundër krimit të organizuar dhe kontrabandës</t>
  </si>
  <si>
    <t>1. Programi i Qeverisë 2020-2022 Prioriteti 6. DREJTËSI E PAVARUR DHE EFIKASE Objektivi 6.4. Luftimi i korrupsionit, krimeve dhe terrorizmit
2. Plani Strategjik i DK-së 
2019-2023;
3. Strategjia Kombëtare për MIK 2019-2023</t>
  </si>
  <si>
    <t>Draft ARE 2019, Prioriteti 5</t>
  </si>
  <si>
    <t>Zhvillimi i legjislacionit në fushën e luftimit të pastrimit të parave dhe financimit të terrorizmit</t>
  </si>
  <si>
    <t>1. Hartimi I Koncept Dokumentit nga Grupi Punues,</t>
  </si>
  <si>
    <t>1. Themelimi I Grupit punues për Plotësim-Ndryshim të Ligjit për PPP/LFT,
2. Hartimi I Draft Ligjit nga Grupi Punues,
3. Miratimi I Projekt Ligjit nga Qeveria</t>
  </si>
  <si>
    <t>1. Miratimi I Ligjit nga Kuvendi</t>
  </si>
  <si>
    <t xml:space="preserve">Koncept dokumenti për Parandalimin e Pastrimit të Parave dhe Luftimin e Financimit të Terrorizmit, i aprovuar </t>
  </si>
  <si>
    <t>Projekt Ligji për  Parandalimin e Pastrimit të Parave dhe Luftimin e Financimit të Terrorizmit, i aprovuar nga Qeveria</t>
  </si>
  <si>
    <t>Projekt Ligji përParandalimin e Pastrimit të Parave dhe Luftimin e Financimit të Terrorizmit, i aprovuar nga Kuvendi</t>
  </si>
  <si>
    <t>MF/NJIF-K, PK, KPK, KGJK, BQK, ATK, DK, etj</t>
  </si>
  <si>
    <t>Programi i Qeverisë 2020  2023</t>
  </si>
  <si>
    <t>Strategjia Kombëtare e Republikës së Kosovës për Parandalimin dhe Luftimin e Ekonomisë Jo-formale, Pastrimin e Parave, Financimin e Terrorizmit dhe Krimeve Financiare 2019-2023</t>
  </si>
  <si>
    <t xml:space="preserve">Zbatimi i vazhdueshem i rekomandimeve nga Raporti i Vlerësimit të përputhshmërisë së Kosovës me standardet ndërkombëtare në parandalimin e pastrimit të parave dhe luftimine financimit të terrorizmit, ne harmoni me MONEYVAL dhe FATF </t>
  </si>
  <si>
    <t>Hartimi dhe miratimi i Planit tëë Veprimit i rekomanduar për përmirësimin e sistemit të LPP/LFT-së nga Bordi Mbikqyrës I NJIF-K</t>
  </si>
  <si>
    <t>Përpilimi i raportit/eve perdiodike në zbatimin e masave të raportit të vlerësimit</t>
  </si>
  <si>
    <t>Rishikimi I Planit të veprimit dhe udhëzuesit për zbatimin e mjetit për monitorimin</t>
  </si>
  <si>
    <t>Raportet periodike në lidhje me masat/rekomandimet e përmbushura</t>
  </si>
  <si>
    <t>MF/MPB, MD, MPJ, MTI, NJIF, PK, KPK, PSRK, KGJK, BQK, ATK, DK, KKLEK etj</t>
  </si>
  <si>
    <t xml:space="preserve"> Inventarizimi I Ndihmes Shteterore</t>
  </si>
  <si>
    <t xml:space="preserve">1. Plotësimi dhe përditësimi I Inventarit për Ndihmë Shteterore me skemat e reja
2. Avansimi I sistemit të bazës së të dhënave
3. Avansimi I sistemit të bazës së të dhënave
</t>
  </si>
  <si>
    <t xml:space="preserve">1. Plotësimi dhe përditësimi I Inventarit për Ndihmë Shteterore me skemat e reja
2. Avansimi I sistemit të bazës së të dhënave
3. Avansimi I sistemit të bazës së të dhënave
</t>
  </si>
  <si>
    <t>1. 15 Raporte vleresuese te skemave te NSH
2. Trajnimi per perdorues te softwerit</t>
  </si>
  <si>
    <t>1. 10 Raporte vleresuese te skemave te NSH
2. Trajnimi per perdorues te softwerit</t>
  </si>
  <si>
    <t>Dhënia e Ndihmes Shtetërore në bazë të legjislacionit të BE dhe zbatimit të MSA</t>
  </si>
  <si>
    <t>DNSH</t>
  </si>
  <si>
    <t>Kapitulli 8, Masa 3.8</t>
  </si>
  <si>
    <t>Prioriteti 2, Masa 2.2</t>
  </si>
  <si>
    <t>Hartimi I UA ne fushen e Raportimit financiar</t>
  </si>
  <si>
    <t>Aprovimi I 
- UA për rregullimin e kritereve te kontrollit te cilesise se Organizatave Profesionale.
- UA- për mikro-ndermarrjet.</t>
  </si>
  <si>
    <t>Donatoret</t>
  </si>
  <si>
    <t>KKRF</t>
  </si>
  <si>
    <t>PKZMSA, Kapitulli VI e drejta e kompanive, Titulli 3.6, Masat 3.6.2 dhe 3.6.3</t>
  </si>
  <si>
    <t>Rregulloret (2) ne fuqi.</t>
  </si>
  <si>
    <t xml:space="preserve">Kosto administrative
</t>
  </si>
  <si>
    <t>MF/DNSH, Ministrite e Linjes dhe Agjenc.Shtet,
KNSH -IPA II</t>
  </si>
  <si>
    <t xml:space="preserve">Përgatitja e Hartës Regjionale </t>
  </si>
  <si>
    <t xml:space="preserve">1. Hartimi i Projekt rregullores; 
2. Krijimi I Komisionit
3. Konsultimi Publik
 Procedimi në Qeveri
</t>
  </si>
  <si>
    <t>Raportimi mbi zbatimin</t>
  </si>
  <si>
    <t>Numri I vleresimeve/ 
vendimveve bazuar ne
 rregulloret perkatese</t>
  </si>
  <si>
    <t xml:space="preserve">DNSH,-IPA II  </t>
  </si>
  <si>
    <t>Hartimi I Legjislacionit per Reduktimin e vonesave ne pagesa dhe evidentimi i obligimeve në baze te fatures</t>
  </si>
  <si>
    <t>1. Aprovimi i legjislacionit per zotime shume vjecare;
2. Testimi i buxhetit shumevjeca</t>
  </si>
  <si>
    <t xml:space="preserve">1. Funksionalizimi i faturimit te unifikuar (pranimi I faturave te OE) dhe
2. evidentimi I tyre ne SIMFK </t>
  </si>
  <si>
    <t>Funksionalizimi i plote Sistemit unik I faturimit nga OE</t>
  </si>
  <si>
    <t>Permiresimi I ambientit afarist per sektorin privat</t>
  </si>
  <si>
    <t xml:space="preserve">50,000 BK + Grant Donatoret </t>
  </si>
  <si>
    <t xml:space="preserve"> 80,000  + Grant Donatoret </t>
  </si>
  <si>
    <t xml:space="preserve"> 100,000  + Grant Donatoret </t>
  </si>
  <si>
    <t xml:space="preserve"> MF/Thesari + Donatoret; Buxheti dhe Makro </t>
  </si>
  <si>
    <t>Programi i Qeverisë 2020-2023, 3. ZHVILLIMI EKONOMIK
3.1. Mbështetja për zhvillimin e industrisë dhe bizneseve</t>
  </si>
  <si>
    <t>Promovimi i modelit të Partneriteteve Publiko Private</t>
  </si>
  <si>
    <t>Takime me palët e interesit</t>
  </si>
  <si>
    <t>Trajnime për sektorin privat për PPP nëpërmes asociacioneve përfaqësuese të sektorit privat</t>
  </si>
  <si>
    <t>Projekte të reja</t>
  </si>
  <si>
    <t>DQPPP, MF
IKAP</t>
  </si>
  <si>
    <t>Po</t>
  </si>
  <si>
    <t>A2.2.4</t>
  </si>
  <si>
    <t>A2.2.5</t>
  </si>
  <si>
    <t>A2.2.6</t>
  </si>
  <si>
    <t>A2.2.7</t>
  </si>
  <si>
    <t>Përmirësimi i menaxhimit të mbledhjes së borxheve tatimore</t>
  </si>
  <si>
    <t xml:space="preserve">1. Zbatimi i Marrëveshjeve për pagesë me këste të borxhit tatimor
2. Përforcimi i sistemit të mbikqyrjes së pagesës së borxheve tatimore </t>
  </si>
  <si>
    <t xml:space="preserve">1. Përforcimi i sistemit të mbikqyrjes së pagesës së borxheve tatimore </t>
  </si>
  <si>
    <t xml:space="preserve">% e zvogëlimit të stokut të borxhit tatimor, krahasuar me vitin paraprak. </t>
  </si>
  <si>
    <t xml:space="preserve">Blloku III: Standardet Evropiane - Përafrimi i Legjislacionittë Kosovës me Aquis të BE: Kapitulli 16 i acquis-së: Tatimet masat zbatuese 3.16.4 </t>
  </si>
  <si>
    <t>Shtylla 2 Konkurueshmëria dhe Klima e investimeve, prioriteti 1 Zbatimi i Strategjisëdhe Planit të Veprmit të Ekonomisë Jo formale</t>
  </si>
  <si>
    <t xml:space="preserve">Plani Strategjik 2015-2020, prioriteti 4; 
SRMFP 2016-2020, prioriteti 1
</t>
  </si>
  <si>
    <t>Rishikimi i kornizës ligjore në fushën e prokurimit publik</t>
  </si>
  <si>
    <t>1.Koncept Dokumenti i miratuar</t>
  </si>
  <si>
    <t>1.Projekt Ligji I miratuar</t>
  </si>
  <si>
    <t>Aktet nënligjore te Ligjit, te miratuara</t>
  </si>
  <si>
    <t>MF,KRPP,OSHP</t>
  </si>
  <si>
    <t>Programi i Qeverisë 2020-2023, Objektiva 5 "Zhvillimi ekonomik gjithëpërfshirës dhe i qëndrueshëm", 5.3. Shpenzimet publike dhe madhësia e sektorit publik</t>
  </si>
  <si>
    <t>Kursimi i mjeteve dhe Standardizimi i produkteve dhe Shërbimeve</t>
  </si>
  <si>
    <t>MF/AQP</t>
  </si>
  <si>
    <t>Zhvillimi, monitorimi dhe matja e performancës së kontratave për prokurime qendrore.</t>
  </si>
  <si>
    <t>Përgatitja e kornizës së matur makro-fiskale</t>
  </si>
  <si>
    <t>ATK/DK</t>
  </si>
  <si>
    <t xml:space="preserve">Programi i Qeverisë 2020-2023,3. Rimëkëmbja ekonomike pas pandemisë, 3.2. Masat për rimëkëmbje për 2020 dhe 2021, dhe shtylla 5. Zhvillimi ekonomik gjithëpërfshirës dhe I qëndrueshëm </t>
  </si>
  <si>
    <t xml:space="preserve">
Deklarata e prioriteteve strategjike të Qeverisë,  
</t>
  </si>
  <si>
    <t>Ruajtja e stabilitetit makro-ekonomik</t>
  </si>
  <si>
    <t>Hartimi i analizave dhe raporteve të performancës së të hyrave dhe shpenzimeve(Janar - Dhjetor).</t>
  </si>
  <si>
    <t>Ruajtja e qëndrueshmërisë makro-fiskale në kuadër të respektimit të Ligjit për Menaxhimin e Financave Publike dhe Përgjegjësitë si dhe implementimi dhe mbarëvajtja e qeverisjes ekonomike.</t>
  </si>
  <si>
    <t xml:space="preserve">Rishqyrtimin e kornizës ligjore dhe institucionale të funksionit të mbledhjes së të hyrave në brendësi të territorit të shtetit. </t>
  </si>
  <si>
    <t>1.	Organizimi i takimeve te grupit punues per draftimin e Kodit Doganor dhe të Akcizave të Kosovës
2.	Analiza dhe hartimi 
3.	Konsultimi paraprak ndërministror 
4.	Konsultimi publik 
5.	Konsultimi përfundimtar (Rregullorja e Punës së Qeverisë).
6.	Hyrja ne fuqi e  Kodit Doganor dhe të Akcizave të Kosovës</t>
  </si>
  <si>
    <t xml:space="preserve">Implementimi i Kodit Doganor të Akcizave të Kosovës </t>
  </si>
  <si>
    <t>1. Programi i Qeverisë 2020-2022 Prioriteti  5 ZHVILLIMI EKONOMIK GJITHËPËRFSHIRËS DHE I QËNDRUESHËM
Objektivi 5.2. Politikat tatimore
2. Plani Strategjik i DK-së 
2019-2023;
3. Strategjia Kombëtare për MIK 2019-2023</t>
  </si>
  <si>
    <t>Kapitulli 29</t>
  </si>
  <si>
    <t>Ndërlidhje e sistemit të Partneriteteve Publiko‐Privat me sistemin e PIP‐it</t>
  </si>
  <si>
    <t>Zhvillimi i projekteve të reja</t>
  </si>
  <si>
    <t>Fillimi i zbatimit</t>
  </si>
  <si>
    <t xml:space="preserve">DQPPP, DB-MF; </t>
  </si>
  <si>
    <t>A2.3.4</t>
  </si>
  <si>
    <t>A2.3.5</t>
  </si>
  <si>
    <t>A2.3.6</t>
  </si>
  <si>
    <t>A2.3.7</t>
  </si>
  <si>
    <t>A2.3.8</t>
  </si>
  <si>
    <t>A2.3.9</t>
  </si>
  <si>
    <t>Zbatimi i Strategjisë Kombëtare të Republikës së Kosovës për Parandalimin dhe Luftimin e Ekonomisë Jo-formale, Pastrimin e Parave, Financimin e Terrorizmit dhe Krimeve Financiare 2019-2023.</t>
  </si>
  <si>
    <t>1.  Hartimi i raportit gjashtëmujor dhe atij vjetor nga ana e Sekretariatit lidhur me zbatimin e Strategjisë për luftimin e ekonomisë joformale, 
2. aprovimi dhe publikimi i raportit vjetor</t>
  </si>
  <si>
    <t xml:space="preserve">* Raporti gjashtëmujor i hartuar;
* Raporti vjetor i publikuar.  2.Ulja e transaksionit në para kesh prej 500 euro në 300 euro për biznese. 3.Aktivitetet inspektuese në sektorin e ndërtimit, akomodimit dhe kontrollit të stoqeve të mallrat në sektorin e tregtisë, si rezultat i zbatimit të Planeve Specifike Përmbushëse për sektorët me shkallë të lartë të rrezikshmërisë, të zgjeruara. 4. Futjen e pagesës elektronike obligative për të gjitha pagat dhe mëditjet e punonjësve në të gjithë sektorët dhe punësimin, papunësinë dhe pagesat e sigurisë sociale / shëndetësore për të gjithë banorët e Kosovës     </t>
  </si>
  <si>
    <t>* Raporti gjashtëmujor i hartuar;
* Raporti vjetor i publikuar</t>
  </si>
  <si>
    <t>Sekretariati për Luftimin e Ekonomisë Joformale</t>
  </si>
  <si>
    <t>1. Programi i Qeverisë 2020-2022 Prioriteti  5 ZHVILLIMI EKONOMIK GJITHËPËRFSHIRËS DHE I QËNDRUESHËM
Objektivi 5.4. Zvoglimi I ekonomisë joformale</t>
  </si>
  <si>
    <t>Rishikimi i Strategjisë përkatësisht planit të veprimit për Parandalimin dhe Luftimin e Ekonomisë Jo-formale, Pastrimin e Parave, Financimin e Terrorizmit dhe Krimeve Financiare 2019-2023.</t>
  </si>
  <si>
    <t>Rishikimi i planit të veprimit nga ana e Sekretariatit për luftimin e ekonomisë joformale</t>
  </si>
  <si>
    <t>* Plani i rishikuar i veprimit për luftimin e ekonomisë joformale.</t>
  </si>
  <si>
    <t xml:space="preserve"> 1. Programi i Qeverisë 2020-2022 Prioriteti  5 ZHVILLIMI EKONOMIK GJITHËPËRFSHIRËS DHE I QËNDRUESHËM
Objektivi 5.4. Zvoglimi I ekonomisë joformale</t>
  </si>
  <si>
    <t>Forcimi i bashkëpunimit me autoritetet vendore dhe ndërkombëtare të zbatimit të ligjit, për të rritur efikasitetin dhe efektivitetin në zbulimin e rasteve, parandalimin e tyre, dhe përmirësimin e besimit të ndërsjellë</t>
  </si>
  <si>
    <t xml:space="preserve">1.Hetimet e përbashkëta me Policine e Kosovës bazuar ne parimet e ekipeve të perbashketa hetimore
2. Zhvillimi i operacioneve të përbashkëta me shtetet tjera për parandalimin e trafikimit me narkotik dhe veprimeve tjera ilegale
3. Itensifikimi i komunikimit  me Inspektoratin e Tregut të M.T.I.-së përmes pikës së kontaktit
</t>
  </si>
  <si>
    <t>Zbatimi i drejtë i politikave fiskale, klasifikimit të mallrave, rregullave të origjinës dhe vlerësimit te mallrave</t>
  </si>
  <si>
    <t>Zbulimi i deklarimeve jo të sakta sipas numrave tarifor ,procedurave doganore, etj  që shkaktojnë shmangie në taksa si dhe zbulimi i mallrave të pa zhdoganuara</t>
  </si>
  <si>
    <t xml:space="preserve">Numri i kundërvajtjeve të iniciuara të iniciuara 
</t>
  </si>
  <si>
    <t>Zgjerimi i inspektimeve në sektorin e ndërtimtarisë dhe OJQ-ve, lidhur me FT (Financimi i Terrorizmit ) dhe PP (Pastrimi i Parave), ku inspektimet tek subjektet e caktuara që paraqesin rrezik më të lartë, të bazohen në inteligjencën financiare, tatimore dhe kriminale (Target të jetë sektori i ndërtimtarisë).</t>
  </si>
  <si>
    <t>Te pakten 5 inspektime te kryera ne sektorin specifik</t>
  </si>
  <si>
    <t>NJIF/, ATK,PK</t>
  </si>
  <si>
    <t>Organizimi i trajnimeve për institucionet që monitorojnë aktivitetet në sektorin e ndërtimtarisë mbi PP/FT, lidhur me parandalimin e ekonomisë joformale dhe krimet tjera financiare, posaçërisht në sektorin e ndërtimtarisë dhe patundshmërive (auditorët dhe inspektorët)</t>
  </si>
  <si>
    <t>1. Trajnim per sektoret me te cenueshem ne PP/FT</t>
  </si>
  <si>
    <t>NJIF</t>
  </si>
  <si>
    <t>Rritja e bashkëpunimit me komunitetin e biznesit dhe agjencitë e tjera për zbatim te strategjisë kombëtare për lehtësimin e tregtisë.</t>
  </si>
  <si>
    <t xml:space="preserve">Aktivitetet promovuese  për implementim AEO dhe numir I procedurave te thjeshtezura    </t>
  </si>
  <si>
    <t>Përmbushja e kërkesave dhe obligimeve që dalin nga anëtarësimi në OBD.</t>
  </si>
  <si>
    <t>Implementimi  i obligimeve në kuader te OBD-së</t>
  </si>
  <si>
    <t>1. Pagesa vjetore sipas vitit fiskal qershor/korrik
2. Takimet dhe konferencave të organizuara nga OBD  (janar-dhjetor) dhe numri i pjesëmarrjes së DK në aktivitete</t>
  </si>
  <si>
    <t>1. Programi i Qeverisë 2020-2022 Prioriteti  4, POLITIKA E JASHTME, INTEGRIMI NË BE DHE DIALOGU ME SERBINË
Objektivi 7.1.  Fuqizimi i marrëdhënieve diplomatike me partnerët strategjikë dhe i marrëdhënieve bilaterale me shtetet njohëse
2. Plani Strategjik i DK-së 
2019-2023;
3. Strategjia Kombëtare për MIK 2019-2023</t>
  </si>
  <si>
    <t>Inicimi i marrëveshjeve për Eliminimin e Tatimit të Dyfishtë në të Ardhura dhe Kapital, Luftimin e Evazionit dhe Shmangien Tatimore</t>
  </si>
  <si>
    <t>2 marrëveshje të nënshkruara dhe ratifkuara</t>
  </si>
  <si>
    <t>1 marrëveshje e nënshkruar dhe ratifikuar dhe 1 marrëveshje e negociuar</t>
  </si>
  <si>
    <t>2 marrëveshje të nënshkruara dhe negociuara, 1 marrëveshje e ratifkuar</t>
  </si>
  <si>
    <t>Hyrja në fuqi e marrëveshjeve të iniciuara për Eliminimin e Tatimit të Dyfishtë në të Ardhura dhe Kapital, Luftimin e Evazionit dhe Shmangien Tatimore</t>
  </si>
  <si>
    <t>Ministria e Financave - Divizioni për Bashkëpunim Ndërkombëtar Financiar</t>
  </si>
  <si>
    <t>Kapitulli 16, Tatimet</t>
  </si>
  <si>
    <t>Përforcimi i bashkëpunimit me institucionet relevante të BE-së, administratat doganore të rajonit, vendeve anëtare të BE-së dhe më gjerë</t>
  </si>
  <si>
    <t>1 Shkëmbimeve të informatave me administratat tjera doganore (janar-dhjetor).
2. Takimet bilaterale me administratat doganore të BE-së dhe shteteve tjera (janar-dhjetor).</t>
  </si>
  <si>
    <t>2 Shkëmbimeve të informatave me administratat tjera doganore (janar-dhjetor).
2. Takimet bilaterale me administratat doganore të BE-së dhe shteteve tjera (janar-dhjetor).</t>
  </si>
  <si>
    <t>3 Shkëmbimeve të informatave me administratat tjera doganore (janar-dhjetor).
2. Takimet bilaterale me administratat doganore të BE-së dhe shteteve tjera (janar-dhjetor).</t>
  </si>
  <si>
    <t xml:space="preserve">
1.  Numri i korrespodenca  të shkëmbyera
2. Numri i takimeve të realizuara                               
</t>
  </si>
  <si>
    <t>1. Programi i Qeverisë 2020-2022 Prioriteti 7, POLITIKA E JASHTME, INTEGRIMI NË BE DHE DIALOGU ME SERBINË, Objektivi  Avancimi i bashkëpunimit rajonal dhe fqinjësisë së mirë
2. Plani Strategjik i DK-së 
2019-2023;
3. Strategjia Kombëtare për MIK 2019-2023</t>
  </si>
  <si>
    <t>1. Organizimi i aktiviteteve promovuese për modelin e PPP-ve për sektorin e menaxhimit të mbeturinave,
2. Organizimi i trajnimeve për stafin e NP në sektorin e mbeturinave.</t>
  </si>
  <si>
    <t>1. Organizimi   i aktiviteteve promovuese për modelin e PPP-ve për sektorin e menaxhimit të mbeturinave,
2. Organizimi i trajnimeve për stafin e NP në sektorin e mbeturinave,
3. Inicimi i projekteve PPP në sektorin e menaxhimit të mbeturinave nga NP relevante.</t>
  </si>
  <si>
    <t>1. Organizimi    i aktiviteteve promovuese për modelin e PPP-ve për sektorin e menaxhimit të mbeturinave,
2. Organizimi i trajnimeve për stafin e NP në sektorin e mbeturinave,
3. Inicimi i projekteve PPP në sektorin e menaxhimit të mbeturinave nga NP relevante</t>
  </si>
  <si>
    <t>Projektet e realizuara</t>
  </si>
  <si>
    <t xml:space="preserve">          150,000 </t>
  </si>
  <si>
    <t xml:space="preserve">           70,000 </t>
  </si>
  <si>
    <t>MF/DQPPP, Ministria e Infrastrukturës dhe Ambientit</t>
  </si>
  <si>
    <t>Programi i Qeverisë së Republikës 2020-2023, 10. BUJQËSIA DHE ZHVILLIMI RURAL</t>
  </si>
  <si>
    <t>Bashkërendimi i aktiviteteve me institucionet tjera për promovimin e investimeve me modelin PPP</t>
  </si>
  <si>
    <t>Numri i aktiviteteve promovuese dhe takimet këshillëdhënëse</t>
  </si>
  <si>
    <t>Numri i projekteve të reja PPP</t>
  </si>
  <si>
    <t>DQPPP</t>
  </si>
  <si>
    <t>Hartimi i Projektligjit për plotësimin dhe ndryshimin e Ligjit Nr.03/L-016 për Ushqimin</t>
  </si>
  <si>
    <t>Projektligji për plotësimin dhe ndryshimin e Ligjit Nr.03/L-016 për Ushqimin, i miratuar.</t>
  </si>
  <si>
    <t>Rritjen e nivelit të mbrojtjes së shëndetit publik, dhe interesin e konsumatorit që janë të ndërlidhura me ushqimin, në nivel sa më të avancuar si në aspektin profesional ashtu edhe praktik, sa më të përafërt dhe në përputhshmëri me legjislacionin e BE-së dhe standardeve të njohura ndërkombëtare.</t>
  </si>
  <si>
    <t xml:space="preserve">Kosto Administrative </t>
  </si>
  <si>
    <t xml:space="preserve">Qeveria e Republikës së Kosovës </t>
  </si>
  <si>
    <t>10. Bujqesia dhe Zhvillimi Rural      10.2. Siguria e ushqimit</t>
  </si>
  <si>
    <t>Hartimi i Projektligjit për Pijet e Forta Alkoolike</t>
  </si>
  <si>
    <t>Zhvillimi i proceduarave për miratim.</t>
  </si>
  <si>
    <t>Projektligji per Pijet e Forta Alkoolike, i miratuar</t>
  </si>
  <si>
    <t>Rregullimi i  cilësisë, përshkrimi, prezantimi dhe shënimi i pijeve të forta alkoolike si dhe mbrojtja e treguesve gjeografik në pijet e forta alkoolike që ndodhen në tregun e Kosovës apo janë të prodhuara në të ose jashtë saj e që janë të destinuara për tregun e brendshëm, eksport dhe import.</t>
  </si>
  <si>
    <t xml:space="preserve">Kosoto administrative </t>
  </si>
  <si>
    <t>MBPZHR, MF,MTI, AUV,SKQ-ZKM, ZL-ZKM,FB&amp;V, OJQ.</t>
  </si>
  <si>
    <t>PKZMSA Kapitulli i 12 3.12.2</t>
  </si>
  <si>
    <t>Hartimi i Koncept Dokumentit për Vreshtarinë dhe Verëtarinë</t>
  </si>
  <si>
    <t xml:space="preserve">1. Krijimi i grupit punues;   
2.Organizimi i takimit publik; 
3. Analiza dhe hartimi;
4. Konsultimi paraprak ndërministror ; 
5. Konsultimi publik ; 
</t>
  </si>
  <si>
    <t xml:space="preserve">Rritja e cilësisë së prodhimeve bujqësore përmes regjistrimeve të varieteteve të reja , produkteve për mbrojtjen e bimëve (PMB), plehrave artificiale dhe lincencimi i subjekteve që meren me agropinpute bujqësore </t>
  </si>
  <si>
    <t>1. Pranimi i kërkesave për regjistrimin e varieteteve dhe hibrideve të reja për kulturat bujqësore: grurë, misër, patate dhe elb  dhe pranimi i raportit të VKP -ve për varietet që janë testuar për 2 vite; 
2. Pranimi i kërkesave për  regjistrimin e Plehrave Artificiale dhe Produkteve për Mbrojtjen e bimëve; 
3. Pranimi dhe shqyrtimi i kërkesave të subjekteve për lincencim për prodhimin, tregtimin, eksportimin, importimin e agroinputeve bujqësore.</t>
  </si>
  <si>
    <t>1. Pranimi i kërkesave për regjistrimin e varieteteve dhe hibrideve të reja për kulturat bujqësore: grurë, misër, patate dhe elb  dhe pranimi i raportit të VKP -ve për varietet që janë testuar për 2 vite;
2. Pranimi i kërkesave për  regjistrimin e Plehrave Artificiale dhe Produkteve për Mbrojtjen e bimëve; 
3. Pranimi dhe shqyrtimi i kërkesave të subjekteve për lincencim për prodhimin, tregtimin, eksportimin, importimin e agroinputeve bujqësore.</t>
  </si>
  <si>
    <t>1. Pranimi i kërkesave për regjistrimin e varieteteve dhe hibrideve të reja për kulturat bujqësore: grurë, misër, patate dhe elb  dhe pranimi i raportit të VKP -ve për varietet që janë testuar për 2 vite;  
2. Pranimi i kërkesave për  regjistrimin e Plehrave Artificiale dhe Produkteve për Mbrojtjen e bimëve
3. Pranimi dhe shqyrtimi i kërkesave të subjekteve për lincencim për prodhimin, tregtimin, eksportimin, importimin e agroinputeve bujqësore.</t>
  </si>
  <si>
    <t xml:space="preserve">1. Regjistrimi i varieteteve dhe hibrideve të reja për kulturat bujqësore: grurë, misër, patate dhe elb dhe futja e tyre ne Listën e farërave në Republikën e Kosovës. 
2. Regjistrimi i plehrave artificiale dhe futja e tyre në regjistrin e plehrave artificiale qe janë të regjistruar në Republikën e Kosovës. 
3. Regjistrimi i Produkteve për Mbrojtjen e Bimëve (PMB) dhe futja e tyre në regjistrin e plehrave artificiale që janë të regjistruar në Republikën e Kosovës.
4. Licencimi i subjekteve që merren me prodhimin, tregtimin, eksportin, importin e agroinputeve bujqësore.   </t>
  </si>
  <si>
    <t xml:space="preserve">1. Regjistrimi i varieteteve dhe hibrideve të reja për kulturat bujqësore: grurë, misër, patate dhe elb dhe futja e tyre ne Listën e farërave në Republikën e Kosovës. 
2. Regjistrimi i plehrave artificiale dhe futja e tyre në regjistrin e plehrave artificiale qe janë të regjistruar në Republikën e Kosovës.
3. Regjistrimi i Produkteve për Mbrojtjen e Bimëve (PMB) dhe futja e tyre në regjistrin e plehrave artificiale që janë të regjistruar në Republikën e Kosovës.
4. Licencimi i subjekteve që merren me prodhimin, tregtimin, eksportin, importin e agroinputeve bujqësore.   </t>
  </si>
  <si>
    <t xml:space="preserve">1. Regjistrimi i varieteteve dhe hibrideve të reja për kulturat bujqësore: grurë, misër, patate dhe elb dhe futja e tyre ne Listën e farërave në Republikën e Kosovës.  
2. Regjistrimi i plehrave artificiale dhe futja e tyre në regjistrin e plehrave artificiale qe janë të regjistruar në Republikën e Kosovës. 
3. Regjistrimi i Produkteve për Mbrojtjen e Bimëve (PMB) dhe futja e tyre në regjistrin e plehrave artificiale që janë të regjistruar në Republikën e Kosovës.
4. Licencimi i subjekteve që merren me prodhimin, tregtimin, eksportin, importin e agroinputeve bujqësore.   </t>
  </si>
  <si>
    <t>Shtylla 4, Masa 31, Aktiviteti 4.</t>
  </si>
  <si>
    <t>Ngritja e kapaciteteve laboratorike në IBK.</t>
  </si>
  <si>
    <t xml:space="preserve">1. Organizimi i Punëtorisë Ndërkombëtare 3 ditore  më Organizatën Ndërkombëtare për Testimin dhe Certifikimin e Farës - ISTA lidhur më para auditimin e Laboratorit Referent Nacional për Cilësi dhe Certifikimin e Farërave,
2.  Rianëtarësimin e Laboratorit Referent Nacional për Cilësi dhe Certifikimin e Farërave për vitin 2021, pranë ISTA-së, 
3. Rianëtarësimi i Laboratorit të Tokave pranë GLOSOLAN - FAO, për vitin 2021,
4. Ndarja fizike e Laboratorit Referent Nacional për Metje Kimike nga Laboratori i Kontrollit të Cilësisë së Ushqimeve dhe inventarizimi i tij.
5. Inventarizimi i Laboratorit të Mikrobiologjisë Ushqimore dhe Laboratorit të Mikrobiologjisë së Tokave. </t>
  </si>
  <si>
    <t xml:space="preserve">1. Anëtarësimi i Laboratorit Referent Nacional për Mbrojtjen e Bimëve pranë Organizatës Evropiane për Shëndetin Bimor - EPPO, 
2. Krijimi i Laboratorëve të rinj për përcaktimin e materies aktive në produktet për mbrojtjen e bimëve dhe shëndetësimin e bimëve, si dhe laboratorit për përcaktimin e Dioxinës.
3. Rianëtarësimin e Laboratorit Referent Nacional për Cilësi dhe Certifikimin e  Farërave për vitin 2022, pranë ISTA-së, 
4. Rianëtarësimin e Laboratorit të Tokave pranë GLOSOLAN - FAO, për vitin 2022,                                                                                                      </t>
  </si>
  <si>
    <t xml:space="preserve">1. Organizimi i Laboratorit të Bromatologjisë dhe Trupave të Modifikuar Gjenetik,
2. Organizimi i alfa, beta dhe gama spektometrisë  për përcaktimin  e radioaktivitetit sipas radionukleidëve.
3. Zhvillimi i procedurave për akreditimin ndërkombëtar të Laboratorit Referent Nacioanl për Cilësi dhe Certifikimin e Farërave pranë ISTA-së,
4. Rianëtarësimi i Laboratorit Referent Nacional për Mbrojtjen e Bimëve për vitin 2023 pranë Organizatës Evropiane për Shëndetin Bimor - EPPO, 
5. Rianëtarësimin e Laboratorit Referent Nacional për Cilësi dhe Certifikimin e Farërave për vitin 2023, pranë ISTA-së.   
6. Rianëtarësimi i Laboratorit të Tokave pranë GLOSOLAN - FAO, për vitin 2023.      </t>
  </si>
  <si>
    <t>1. Aftësimi i stafit  të Laboratorit për Cilësi dhe Certifikimin e Farërave për akreditim ndërkombëtar;
2. Certifikat për Rianëtarësimit për vitin 2021 pranë ISTA-së, 
3. Certifikat për Rianëtarësimit për vitn 2021 pranë GLOSOLAN - FAO, 
4. Furnizimi dhe instalimi i pajisjeve laboratorike</t>
  </si>
  <si>
    <t xml:space="preserve">1. Certifikatë e Anëtarësimit në EPPO      
2. Furnizimi i laboratorëve të rinj më pajisje dhe inventar,  
3. Certifikat e Rianëtarësimit për vitin 2022 pranë ISTA-së,
4. Certifikat e Rianëatrësimit për vitin 2022 pranë GLOSOLAN - FAO, </t>
  </si>
  <si>
    <t xml:space="preserve">1. Furnizimi i Laboratorit të Bromatologjisë me pajisje dhe invetar, 
2. Certifikat Akreditimi tre vjeçar nga ISTA,  
3. Certifikat e Rianëtarësimit pranë EPPO, 
4. Certifikat e Rianëtarësimit pranë ISTA-së,  
5. Certifikat e Rianëtarësimit pranë GLOSOLAN - FAO.                                   </t>
  </si>
  <si>
    <t xml:space="preserve">1. Rritja e gamës për testimin e llojeve të analizave dhe parametrave të rinjë analitik,  
2. Arritja e besueshmërisë ndërkombëtare për cilësinë e punëve të laboratorëve, 
3. Shtimi i kapaciteteve punuese në laboratorët e Institutit. </t>
  </si>
  <si>
    <t>BK: 40,000.00 €</t>
  </si>
  <si>
    <t>MTI, AUV, Inspektorët komunalë.</t>
  </si>
  <si>
    <t>Masa 31, Aktiviteti 3.</t>
  </si>
  <si>
    <t xml:space="preserve">Programi për Bujqësi dhe Zhvillim Rural 2014-2020.        </t>
  </si>
  <si>
    <t>A7.2.4</t>
  </si>
  <si>
    <t>A7.2.5</t>
  </si>
  <si>
    <t>Hartimi i Master Planit  për ujitjen e tokave bujqësore</t>
  </si>
  <si>
    <t>Master Planit  për ujitjen e tokave bujqësore, i miratuar</t>
  </si>
  <si>
    <t xml:space="preserve">MBPZHR, ME&amp;A,  kompanit ë e ujitjes, </t>
  </si>
  <si>
    <t xml:space="preserve">10. Bujqesia dhe Zhvillimi Rural      10.3. Ujitja e tokave bujqësore </t>
  </si>
  <si>
    <t>Përmirësimi i infrastrukturës së ujitjes dhe ruajtjes së ambientit</t>
  </si>
  <si>
    <t xml:space="preserve">1. Lidhja e kontratave me OE për realizimin e projekteve për rehabilitimin - zgjerimin e sitemeve të ujitjes së tokës bujqësore. 
2. Pergatitja e raporteve të punës nga ana e Komisionit  te MBPZHR për monitorimin e ekzekutimit - realizimit të Projekteve për rehabilitimin - zgjerimin e sitemeve të ujitjes së tokës bujqësore.                                                                               </t>
  </si>
  <si>
    <t xml:space="preserve">1. Lidhja e kontratave me OE për realizimin e projekteve për rehabilitimin - zgjerimin e sitemeve të ujitjes së tokës bujqësore.  
2. Pergatitja e raporteve të punës nga ana e Komisionit  te MBPZHR për monitorimin e ekzekutimit - realizimit të Projekteve për rehabilitimin - zgjerimin e sitemeve të ujitjes së tokës bujqësore.                                      </t>
  </si>
  <si>
    <t>BK:1,201,381.00 €</t>
  </si>
  <si>
    <t>BK:4,427,332.00 €</t>
  </si>
  <si>
    <t>Komunat, kompanitë e ujitjes etj.</t>
  </si>
  <si>
    <t>Shtylla 4, Masa 31 , Aktiviteti 1, Masa 32 Aktiviteti 5.</t>
  </si>
  <si>
    <t>Programi për Bujqësi dhe Zhvillim Rural 2014-2020</t>
  </si>
  <si>
    <t>A7.4.4</t>
  </si>
  <si>
    <t>A7.4.5</t>
  </si>
  <si>
    <t>A7.5.4</t>
  </si>
  <si>
    <t>A7.5.5</t>
  </si>
  <si>
    <t xml:space="preserve">Programi Kombëtar për Inventarizimin e Tokave Bujqësore të Republikës së Kosovës </t>
  </si>
  <si>
    <t xml:space="preserve">1. Krijimi i programeve për bartjen e rezultateve të studimeve fushore dhe testimeve e diagnostikimeve analitike laboratorike në sistemin e GIS-it të Institutit Bujqësor të Kosovës. 
2. Aktivitetet hulumtuese fushore dhe laboratorike për ekzekutimin e Programit Kombëtar për Inventarizimin e Tokave Bujqësore për komunat Pejë dhe Junik, konform planit dinamik.
3. Përpilimin e drafit final të dokumentit ministror, i cili do të përfshinë Programin Kombëtar për Inventarizimin e Tokave Bujqësore të Republikës së Kosovës, Hulumtimin dhe Përkufizimin e Zonave Kultivuese dhe Zonave të Lira Kultivuese, si dhe Organizimin dhe Monitrorimin e Karantinës së Dëmtuesve të Bimëve në Republikën e Kosovës.  </t>
  </si>
  <si>
    <t xml:space="preserve">1. Aktivitetet hulumtuese fushore dhe laboratorike për ekzekutimin e projektit për komunat Klinë dhe Istog (pjesërisht), si dhe bartjen e këtyre të dhënave në Sistemin Qendror të GIS-it në Institutin Bujqësor të Kosovës. 
2. Përpilimin e Koncept Dokumentit për hulumtimin dhe përkufizimin e zonave kultivuese dhe zonave të lira kultivuese. 
3. Përpilimin e Koncept Dokumentit për organizimin dhe monitorimin e karantinës së dëmtuesve të bimëve në Republikën e Kosovës. </t>
  </si>
  <si>
    <t xml:space="preserve">1. Aktivitetet hulumtuese fushore dhe laboratorike për ekzekutimin e projektit për komunat Istog dhe Deçan, si dhe bartjen e këtyre rezultateve në Sistemin Qendror të GIS-it në Institutin Bujqësor të Kosovës. 
2. Hartimi i kornizës ligjore për zonat kultivuese dhe mbrojtjen e zonave të lira kultivuese në Republikën e Kosovës.
3. Hartimi i Kornizës Ligjore për organizimin dhe monitorimin e karantinës së dëmtuesve të bimëve në Republikën e Kosovës sipas Rregullorës të BE-së Nr. 218  dhe Direktivës 2000/29/EC Annex V.   </t>
  </si>
  <si>
    <t xml:space="preserve">1. Krijimi i Bazës së të Dhënave për tokën, ujin, vegjetacionin dhe dëmtuesit karantinor të bimëve që jetojn në tokë për komunat Klinë dhe Istog (pjesërishëm) 
2. Dreftin final të Koncept Dokumentit për përkufizimin e zonave kultivuese dhe zonave të lira kultivuese në Republikën e Kosovës. 
3.  Dreftin final të Koncept Dokumentit  për organizimin dhe monitorimin e karantinës së dëmtuesve të bimëve në Republikën e Kosovës.  </t>
  </si>
  <si>
    <t>1. Raportet shkencore dhe hartat 3D për problematikat e hulumtuara për komunat Pejë, Junik, Klinë, Istog dhe Deçan.
2. Bazën e të dhënave për monitorimin dhe menaxhimin e tokave bujqësore dhe shëndetit bimor.  
3. krijimin e informacioneve kombëtare për aplikimin e fermerve në fondet e BE-së për rregullimin e tokave të degraduara.</t>
  </si>
  <si>
    <t>BK: 329,245.00 €</t>
  </si>
  <si>
    <t>BK: 410,000.00 €</t>
  </si>
  <si>
    <t xml:space="preserve">MBPZHR - IBK,  MF, ME&amp;A, Inspektorati Fitosanitar, Komunat                 </t>
  </si>
  <si>
    <t xml:space="preserve">10. Bujqesia dhe Zhvillimi Rural      10.8. Mrojtja dhe shfrytëzimi i qëndrueshëm i tokës bujqësore </t>
  </si>
  <si>
    <t>Hartimi i Koncept Dokumentit për Tokën Bujqësore.</t>
  </si>
  <si>
    <t>Koncept Dokumenti për Tokën Bujqësore, i miratuar</t>
  </si>
  <si>
    <t>MBPZHR,ME&amp;A, AKK, komunat, GIZ.</t>
  </si>
  <si>
    <t>Masa 13 Aktiviteti 2 dhe Masa 20 Aktiviteti 1,2,3 dhe 4</t>
  </si>
  <si>
    <t>Strategjia për konsolidim të tokës 2010-2020.</t>
  </si>
  <si>
    <t>Hartimi i Koncept Dokumentit për Rregullimin e Tokës</t>
  </si>
  <si>
    <t xml:space="preserve">1. Krijimi i grupit punues;
2.Organizimi i takimit publik; 
3. Analiza dhe hartimi;
4. Konsultimi paraprak ndërministror ; 
5. Konsultimi publik ; 
</t>
  </si>
  <si>
    <t>Koncept Dokumenti për Rregullimin e Tokës , i miratuar</t>
  </si>
  <si>
    <t>Rregullimi i mëtejshëm i tokës bujqësore dhe mbrojtja nga ndërrimi i destinimit të pa-planifikuar të tokës bujqësore</t>
  </si>
  <si>
    <t xml:space="preserve">1.Numri i kërkesave të parashtruara për pëlqim. 
2.Numri i vendimeve të lëshuara për refuzim të ndërrimit të destinimit. </t>
  </si>
  <si>
    <t xml:space="preserve">1.Numri i kërkesave të parashtruara për pëlqim.  
2.Numri i vendimeve të lëshuara për refuzim të ndërrimit të destinimit. </t>
  </si>
  <si>
    <t>ME&amp;A, MPL, Komunat, GIZ.</t>
  </si>
  <si>
    <t>Shtylla 3, Masa 20 , Aktiviteti 2.</t>
  </si>
  <si>
    <t>Rehabilitimi i rrjetit rrugor në tërë Rajonet Vreshtare të Republikës së Kosovës</t>
  </si>
  <si>
    <t>1. 32 km rrugë në 8 (tetë) zona vreshtare me sipërfaqe prej 3300 ha me vreshtë, të ndërtuara.</t>
  </si>
  <si>
    <t>BK:350,000.00 €</t>
  </si>
  <si>
    <t>MBPZHR,Komunat nga Zonat Vreshtare të Republikës së Kosovës</t>
  </si>
  <si>
    <t>Shtylla IV, Masa 31, Aktiviteti Nr.4.</t>
  </si>
  <si>
    <t>Hartimi i Strategjisë për Zhvillimin e Pylltarisë 2021-2030</t>
  </si>
  <si>
    <t xml:space="preserve">1.Krijimi i grupit punues; 
2.Organizimi i takimit publik; 
3. Analiza dhe hartimi;
4. Konsultimi paraprak ndërministror ; 
5. Konsultimi publik ; 
</t>
  </si>
  <si>
    <t>Draft Strategjia për Zhvillimin e Pylltarisë, e miratuar</t>
  </si>
  <si>
    <t>MBPZHR,ME&amp;A, MTI,  ZPS/ZKM,komunat, OJQ-te;</t>
  </si>
  <si>
    <t>10. Bujqesia dhe Zhvillimi Rural                  10.9.Mbrojtja dhe valorizimi i resurseve pyjore</t>
  </si>
  <si>
    <t>Hartimi i Projektligjit për Pyjet</t>
  </si>
  <si>
    <t>Projektligji për Pyjet, i miratuar.</t>
  </si>
  <si>
    <t xml:space="preserve">Përmirësimi i  menaxhimit të qëndrueshëm të pyjeve dhe tokave pyjore si resurse të ripërtëritëshme me interes të përgjithshëm. </t>
  </si>
  <si>
    <t>MBPZHR,MF, ME&amp;A, OJQ, Përfaqësuesi i Asociacioneve të Komunave të Kosovës.</t>
  </si>
  <si>
    <t>PKZMSA Kapitulli i 27 , 3.27.4</t>
  </si>
  <si>
    <t>Strategjia e Pylltarisë, 2010-2020;</t>
  </si>
  <si>
    <t>Hartimi i planeve për menaxhimin e pyjeve</t>
  </si>
  <si>
    <t>1.Krijimi i hartave:
2.Mbledhja e shenimeve në teren; 
3.Kompletimi i planit me shënimet e detajuara</t>
  </si>
  <si>
    <t>1.Krijimi i hartave: 
2.Mbledhja e shënimeve në teren;  
3.Kompletimi i planit me shënimet e detajuara</t>
  </si>
  <si>
    <t>1.Krijimi i hartave: 2.Mbledhja e shënimeve në teren;  3.Kompletimi i planit me shënimet e detajuara</t>
  </si>
  <si>
    <t>Rreth 30.000 ha në 6 njësi menaxhuese, të inventarizuara.</t>
  </si>
  <si>
    <t>Mbulimi i 90.000 ha me plane menaxhuese (elaborat-baza ekonomike)</t>
  </si>
  <si>
    <t>BK:200,000 .00 €</t>
  </si>
  <si>
    <t>BK:250,000 .00 €</t>
  </si>
  <si>
    <t>APK,Departamenti i Pylltarisë, komunat</t>
  </si>
  <si>
    <t>Shtylla IV , Masa 33, Aktiviteti 3.</t>
  </si>
  <si>
    <t>Strategjia e Pylltarisë, 2010-2020.</t>
  </si>
  <si>
    <t xml:space="preserve"> Mbrojtja e pyjeve nga prerjet ilegale dhe zjarret pyjore</t>
  </si>
  <si>
    <t>1.120 persona të angazhuar për kujdestari aktive .   
2.20.000 m breza kundër zjarrit, të hapura.</t>
  </si>
  <si>
    <t>1.120 persona të angazhuar për kujdestari aktive . 
2.20.000 m breza kundër zjarrit, të hapura.</t>
  </si>
  <si>
    <t>BK:151,667.00 €</t>
  </si>
  <si>
    <t>APK,MTI, Komunat.</t>
  </si>
  <si>
    <t>Shtylla IV, Masa 33, Aktiviteti 1 Aktiviteti 2.</t>
  </si>
  <si>
    <t>Rritja e sipërfaqeve pyjore dhe kultivimi i fidanëve</t>
  </si>
  <si>
    <t>1. 2.000.000 fidane të prodhuara (prill-qershor). 
2. 300 ha të pyllëzuara (tetor-nëntor).</t>
  </si>
  <si>
    <t>1. 2.000.000 fidane të prodhuara (prill-qershor).   
2. 300 ha të pyllëzuara (tetor-nëntor).</t>
  </si>
  <si>
    <t>Shtimi i fondit pyjor përmes pyllëzimit</t>
  </si>
  <si>
    <t>BK:320,000.00 €</t>
  </si>
  <si>
    <t>APK</t>
  </si>
  <si>
    <t>Shtylla IV, Masa 33, Aktiviteti 1.</t>
  </si>
  <si>
    <t>Koncept Dokumenti për Përgjegjësinë Disiplinore të Gjyqtarëve dhe Prokurorëve</t>
  </si>
  <si>
    <t>Arritja e njohjeve të reja, anëtarësimin e plotë në organizatat ndërkombëtare dhe rajonale</t>
  </si>
  <si>
    <t>Përcaktimi i nismave në bazë të prioriteteve të qeverisë së RKS për politikën e jashtme</t>
  </si>
  <si>
    <t xml:space="preserve">Vendim i Qeverisë së RKS për fillimin e proceseve për aplikim për anëtarësim;     </t>
  </si>
  <si>
    <t xml:space="preserve">Vendim i Qeverisë së RKS për fillimin e proceseve për aplikim për anëtarësim;  </t>
  </si>
  <si>
    <t>Fillimi i procedurave të anëtarësimit në Organizatën Botërore të Shëndetësisë (OBSH)</t>
  </si>
  <si>
    <t xml:space="preserve">Fillimi i procedurave të anëtarësimit në Organizatën Botërore të Meteorogjisë </t>
  </si>
  <si>
    <t>Fillimi i procedurave të anëtarësimit në Këshillin e Evropës</t>
  </si>
  <si>
    <t>Qeveria e RKS, MPJ, DON</t>
  </si>
  <si>
    <t>Koordinimi ndërinstitucional : ministritë e linjës, ambasadat/misionet e RKS në botë;    Koordinimi me ambasadat/misionet e huaja në RKS</t>
  </si>
  <si>
    <t xml:space="preserve"> 1.Vendosja  e koordinimit ndër-institucional për të adresuar kriteret e anëtarësimit dhe sfidave që dalin përgjatë procesit të anëtarësimit. 2. Koordinimi me ambasadat e RKS në vendet partnere anëtare</t>
  </si>
  <si>
    <t>Themelimi i grupit/grupeve punuese ndër-institucionale, ku do të përfshihen dhe përfaqësues të vendeve të QUINT-it; 2. Hartimi i planeve të veprimit</t>
  </si>
  <si>
    <t xml:space="preserve">Sigurimi I mbështetjes nga vendet partnere/vendet anëtare në organizata. </t>
  </si>
  <si>
    <t xml:space="preserve">Dokumentet e hartuara: profilet, stratëgjitë, komunikatat </t>
  </si>
  <si>
    <t>1.Plani strategjik për anëtarësim në KiE;                                                  2. Plani i veprimit</t>
  </si>
  <si>
    <t>Qeveria e RKS, MPJ, DON/ Ministritë e linjësAmbasadat/Konsulatat e RKS/ Ambasadat/misionet e huaja në RKS</t>
  </si>
  <si>
    <t>Ngritja e statusit në organizata dhe mekanizma ku jemi anëtarë</t>
  </si>
  <si>
    <t>Takimet e rregullta me vendet partnere anëtare dhe sekretariatin e organizatës</t>
  </si>
  <si>
    <t>Kërkimi i mbështetjes për anëtarësim në organizata ndërkombëtare nga vendet të cilat ende nuk e kanë njohur pavarësinë e Kosovës</t>
  </si>
  <si>
    <t>Koordinimi me vendet mike per te marre mbeshtetjen e tyre per lobim te njohjes se Kosoves, veçanerisht ne vende ku ka ndryshim te regjimit dhe qe mund te jene te afert me shtetet tona mike</t>
  </si>
  <si>
    <t xml:space="preserve">Takimet e realizuara </t>
  </si>
  <si>
    <t>MPJ/ Ambasadat, misionet e RKS/ Ambasadat/misionet e huaja në RKS</t>
  </si>
  <si>
    <t>Pjesëmarrja aktive në organizatat/mekanizmat ndërkombëtarë ku jemi anëtarë\ngritja e statusit</t>
  </si>
  <si>
    <t>Pjesëmarrje aktive në Organizatën Botërore të Frankofonisë (OIF), Emërimi i atasheut doganor në Organizatën Botërore të Doganave (OBD)</t>
  </si>
  <si>
    <t>Ngritja e statusit nga vëzhgues në asociues në Asamblenë Parlamentare të Frankofonisë (APF)</t>
  </si>
  <si>
    <t>Intensifikimi i takimeve mes RKS dhe Këshillit të Evropës</t>
  </si>
  <si>
    <t>Pjesëmarrje aktive në Këshillat permanentë, Konferencat ministeriale dhe Samitet Presidenciale të OIF; Pjesëmarrje aktive dhe mbrotja e anëtarësisë si dhe interesave të RKS në të gjitha takimet e rregullta të OBD.</t>
  </si>
  <si>
    <t>Rritja e pjesëmarrjes në takimet e APF,t akime të rregullta me sekretariatin.</t>
  </si>
  <si>
    <t>Qeveria e RKS/MPJ-DON</t>
  </si>
  <si>
    <t>Procesi final: aplikimi për anwtarwsim nw organizata ndwrkombwtare ku nuk jemi anwtarw</t>
  </si>
  <si>
    <t>Aplikim për anëtarësim në Byronë Ndërkombëtare për Persha dhe Matje(BIPM), Organizatën Ndërkombëtare për Zhvillim të Ligjit (IDLO)</t>
  </si>
  <si>
    <t>Aplikim për anëtarësim në Organizatën Botërore të Shëndetësisë (OBSH/WHO);
Aplikim për anëtarësim në Organizatën Botërore të Meteorologjisë (WMO), 
Qendrën e Gjenevës për Kontrollin Demokratik të Forcave të Armatosura (DCAF);
Aplikim për anëtarësim në Interpol.</t>
  </si>
  <si>
    <t>Aplikim për anëtarësim në Këshillin e Evropës (CoE/KiE)</t>
  </si>
  <si>
    <t xml:space="preserve">Dokumentet e hartuara: dosjet për aplikim; Takimet e rregullta me vendet partnere anëtare dhe sekretariatin e organizatës.
</t>
  </si>
  <si>
    <t>Dokumentet e hartuara: dosjet për aplikim; Takimet e rregullta me vendet partnere anëtare dhe sekretariatin e organizatës.
Ndërmarrja e veprimeve paraprake koordinuese, hartimi i planit të anëtarësimit si dhe krijimi i mekanizmave zbatues 
Krijimi i grupit punues për KE
Hartimi i planit strategjik dhe të veprimit;
Krijimi i grupit punues për KE
Hartimi i planit strategjik dhe të veprimit.</t>
  </si>
  <si>
    <t xml:space="preserve">Dokumentet e hartuara: dosjet për aplikim; Takimet e rregullta me vendet partnere anëtare dhe sekretariatin e organizatës.
Krijimi i grupit punues
Hartimi i planit strategjik dhe të veprimit;
</t>
  </si>
  <si>
    <t>Qeveria e RKS/MPJ-DON/ministritë e linjës</t>
  </si>
  <si>
    <t>Krijimi i partneriteteve strategjike me Kroaci, Mal të Zi, Maqedoni, Bullgari</t>
  </si>
  <si>
    <t>Takimet ndërqeveritare, koordinimi ndërshtetëror në procesin e integrimit euro-atlantik</t>
  </si>
  <si>
    <t>Harmonizimi I plotë I qëndrimeve në politikën e jashtme</t>
  </si>
  <si>
    <t>Ministria e Punëve të Jashtme / Departamenti për Marrëdhënie Rajonale</t>
  </si>
  <si>
    <t>Implementimi i partneritetit strategjik me Shqipërinë</t>
  </si>
  <si>
    <t>Harmonizimi I politikave, thellim I bashkëpunimit, bashkëdyzim I veprimeve</t>
  </si>
  <si>
    <t>Percjellja e implementimit te marreveshjeve; vizitat e nivelit të lartë politik gjate vitit; mbajtja e mbledhjes së përbashkët; largimi I barrierave ekonomike; harmonizim I plotë I politikës së jashtme; formim I komisioneve të përbashkëta për integrim të politikave</t>
  </si>
  <si>
    <t xml:space="preserve"> Intensifikimi i pjesëmarrjes në iniciativat, organizatat dhe mekanizmat tjerë rajonalë dhe ndërkombëtarë të sigurisë dhe mbrojtjes (Avancimi i statusit në A5, RACVIAC).</t>
  </si>
  <si>
    <t>Buxheti i MPJ-së</t>
  </si>
  <si>
    <t>Departamenti per NATO dhe Politika te Sigurise</t>
  </si>
  <si>
    <t>Programi i Qeverisë 2017-2021.</t>
  </si>
  <si>
    <t>Implementimi I MSA</t>
  </si>
  <si>
    <t xml:space="preserve">Operacionalizimi I grupit punues në nivel teknik për koordinimimin e aktiviteteve në lidhje me Kapitullin e 31 'Politika e Jashtme e Mbrojtjes dhe e Sigurisë' </t>
  </si>
  <si>
    <t>Takim me Drejtorë të MPJ-ve të rajonit në lidhje me përvojat e tyre dhe ndërlidhjet e MSA me MPJ</t>
  </si>
  <si>
    <t>Pjesëmarrja aktive në grupin punues për Strategjinë e Komunikimit të MSA-së të Kryesuar nga MiE</t>
  </si>
  <si>
    <t>Takimet e rregullta së paku çdo tre muaj të grupit punues. Aktivitetet derivojnë nga takimet e grupit</t>
  </si>
  <si>
    <t>Prezantimet e të arriturave lidhur me MSA'në përmes paraqitjes mediale/ rasteve të sukses'shme</t>
  </si>
  <si>
    <t>Takimet / Seminaret / Konferencat e realizuara mirëpo, duke marrë në konsiderat edhe iniciativat e reja që janë derivat I takimeve</t>
  </si>
  <si>
    <t>Ky objektiv I kontribuon rritjes së përkrahjes së shteteve anëtare të BE'së në Agjendën Evropiane të RKS</t>
  </si>
  <si>
    <t>Kryesues është MPJ dhe grupi përbëhet nga ZKM, MIE, MD, MPB dhe MFSK</t>
  </si>
  <si>
    <t>Objektiva është e ndërlidhur me Kapitullin e 31të të MSA'së</t>
  </si>
  <si>
    <t>Fuqizimi I Marrëdhënieve dypalëshe me vendet Evropiane</t>
  </si>
  <si>
    <t>Fuqizimi I partneritetit me Gjermaninë, Francën, Britaninë e Madhe dhe Italinë përmes vizitave bilaterale. Organizimin e Forumeve Ekonomike të përbashkëta dhe konsultave politike të vazhdueshme</t>
  </si>
  <si>
    <t>Avancimi I marrëdhënieve me pesë shtetet mosnjohëse Greqia, Qipro, Spanja, Rumania, Sllovakia) të BE'së</t>
  </si>
  <si>
    <t>Takime me përfaqësues të këtyre shteteve në RKS. Vizita tek së paku një shtet çdo dy muaj e njëkohësishtë inicimi I marrëveshjeve të reja</t>
  </si>
  <si>
    <t>Takime me përfaqësues të këtyre shteteve në RKS. Shkëmbime me shoqërinë civile dhe mediat e këtyre shteteve.</t>
  </si>
  <si>
    <t xml:space="preserve">Promovimi dhe forcimi i bashkëpunimit bilateral me shtetet e Evropës Juglindore  </t>
  </si>
  <si>
    <t>Thellimi i bashkëpunimit politik, ekonomik, kulturor me shtetet rajonale</t>
  </si>
  <si>
    <t>Vizita të ndërsjella politike në shtetet e rajonit dhe pritja e zyrtarëve shtetëror nga shtetet e rajonit</t>
  </si>
  <si>
    <t>Nënshkrimi i marrëveshjeve dypalëshe me vendet e rajonit dhe thellimi i bashkëpunimit në fusha të ndryshme</t>
  </si>
  <si>
    <t>MPJ gjatë gjithë vitit në varësi edhe të përgjigjeve rreth negociatave të nisura dhe kërkesave nga sektorë të ndryshëm të Qeverisë së RKS nënshkruan dhe propozon nisjen e nënshkrimit të marrëveshjeve të reja</t>
  </si>
  <si>
    <t>Nënshkrimi i marrëveshjeve të reja</t>
  </si>
  <si>
    <t>Konsulta politike, ekonomike dhe kulturore me shtetet rajonale</t>
  </si>
  <si>
    <t>Varësisht nga rrethanat dhe zhvillimet politike, MPJ synon thellimin e marrëdhënieve bilaterale me shtetet e rajonit përmes realizimit të konsultave politike me MPJ-të respektive</t>
  </si>
  <si>
    <t xml:space="preserve">Memorandume të nënshkruara, implementimi i marrëveshjeve të nënshkruara, inicimi i marrëveshjeve të reja, inicimi i vizitave të ndësjella shtetërore, etj. </t>
  </si>
  <si>
    <t>Anëtarësimi në organizata të tjera rajonale</t>
  </si>
  <si>
    <t>Identifikim I nismave rajonale, përgatitje dhe lobim tek shtetet anëtare të iniciativave rajonale.</t>
  </si>
  <si>
    <t>Anetaresimi në nismat rajonale në të cilat RKS nuk është anëtare ende</t>
  </si>
  <si>
    <t>Pjesëmarrja aktive në iniciativat dhe organizatat rajonale ku jemi anëtarë\vëzhgues</t>
  </si>
  <si>
    <t>Pjesëmarrje aktive në SEECP, WBF, MARRI, TCT, Berlin Process, RCC etj.</t>
  </si>
  <si>
    <t>Përfaqësim shtetëror, mbrojtje e interesave shtetërore, përfitime politike, ekonomike, lehtësim I masave për qytetarët dhe shmangie e barrierave, etj. Pjesëmarrja aktive në takime e forume, shtyrja e kandidaturave nga Kosova në organizatat respektive, përmbushja e detyrimeve politike, financiare, ligjore dhe administrative; maksimalizimi i përfitimeve nga projektet dhe programet</t>
  </si>
  <si>
    <t>Kryesimi I Republikës së Kosovës në SEECP</t>
  </si>
  <si>
    <t>Përfundimi me sukses I mandatit kryesues njëvjeçar</t>
  </si>
  <si>
    <t>Mbajtja e Samitit Presidencial dhe deklarata e përbashkët e nënshkruar nga kreret e shteteve rajonale</t>
  </si>
  <si>
    <t>Kryesimi I Republikës së Kosovës në MARRI</t>
  </si>
  <si>
    <t>Harmonizimi I dokumenteve bazë si dhe mbarëvajtje me sukses te mbledhjeve tematike dhe takimeve të punes</t>
  </si>
  <si>
    <t>B2.14</t>
  </si>
  <si>
    <t>Ngritja e kapaciteteve të  brendshme të AD, Ngritja e kapaciteve të diplomatëve dhe zyrtarëve publik, Forcimi dhe zgjerimi i partneriteteve,  Ngritja e vizibilitetit të AD-së</t>
  </si>
  <si>
    <t>Hartimi dhe plotësim-ndryshimi i legjislacionit për AD</t>
  </si>
  <si>
    <t xml:space="preserve">Draft Rregullorja 
e plotësuar
-ndryshuar 
</t>
  </si>
  <si>
    <t>Rregullorja e aprovuar për
funksionimin 
e AD</t>
  </si>
  <si>
    <t>AD, 
ZSP, ZDP, 
DÇLT në MPJ, ZKM, BA</t>
  </si>
  <si>
    <t xml:space="preserve">Hartimi i Strategjisë për ngritjen e kapaciteteve profesionale </t>
  </si>
  <si>
    <t>Strategjia
e aprovuar
AD</t>
  </si>
  <si>
    <t>Përfshirja aktive e Bordit të AD-së në politikat trajnuese, studimore dhe hulumtuese.</t>
  </si>
  <si>
    <t>Përgaditja e së 
paku 4 takimeve të BA</t>
  </si>
  <si>
    <t>Përgaditja e së 
paku 4 takimeve  të BA</t>
  </si>
  <si>
    <t>4 
takime të BA ne vit</t>
  </si>
  <si>
    <t>AD 
dhe 
Bordi i AD</t>
  </si>
  <si>
    <t>Zgjerimi i resurseve të qëndrueshme njerëzore</t>
  </si>
  <si>
    <t>Rekrutimi i stafit plotësues</t>
  </si>
  <si>
    <t>Stafi i AD-së është rritur për 6 persona</t>
  </si>
  <si>
    <t>Stafi i AD-së është rritur për 2 persona</t>
  </si>
  <si>
    <t>AD, MPJ</t>
  </si>
  <si>
    <t>Organizimi i Shkollës Pranverore për diplomatë të rinjë</t>
  </si>
  <si>
    <t xml:space="preserve">Takime përgaditore
me FES për temat, ligjeruesit, pjesëmarrësit, ftesat, transport  etj. </t>
  </si>
  <si>
    <t>Shkolla 
Pranverore për 25 deri 30 diplomat kosovar dhe nga rajoni</t>
  </si>
  <si>
    <t>Shkolla 
Pranverore për 25 deri 30 diplomatë kosovar dhe nga rajoni</t>
  </si>
  <si>
    <t>10'000 €</t>
  </si>
  <si>
    <t>FES / AD</t>
  </si>
  <si>
    <t>Organizimi i Shkollës Dimrore  për zyrtarë publik dhe studentë</t>
  </si>
  <si>
    <t xml:space="preserve">Takime përgaditore
me UP për temat, ligjeruesit, pjesëmarrësit, ftesat, transport  etj. </t>
  </si>
  <si>
    <t>Skolla 
Dimrore për 20 deri 25 zyrtarë publik dhe studentë</t>
  </si>
  <si>
    <t>UP / AD</t>
  </si>
  <si>
    <t>Përpilimi dhe ofrimi i programit trajnues obligativ gjithëperfshirës,  shumë nivelesh, për MPJ dhe zyrtarët tjerë publik</t>
  </si>
  <si>
    <t>Zhvillimi i disa moduleve për disa nivele</t>
  </si>
  <si>
    <t>Kompletimi i programit të trajnimit</t>
  </si>
  <si>
    <t>Perditsimi i programit gjithë-përfshirës të trajnimit</t>
  </si>
  <si>
    <t>Modulet e përgatitura dhe realizimi i tyre</t>
  </si>
  <si>
    <t>AD/MPJ dhe 
Partnerët</t>
  </si>
  <si>
    <t>Organizimi i seminareve "Crossing Bridges"</t>
  </si>
  <si>
    <t>Përgaditja e 
trajnimeve me partnerë dhe me palë tjera</t>
  </si>
  <si>
    <t>1 trajnim 
tematike</t>
  </si>
  <si>
    <t>AD dhe 
Partnerët</t>
  </si>
  <si>
    <t>Hartimi i manualit dhe organizimi i punëtorive për vlerësimin e kapaciteteve profesionale para gradimit / promovimit në karrier</t>
  </si>
  <si>
    <t xml:space="preserve">Perpilimi i standardeve dhe procedurave per vleresimin e nevojave dhe kërkesave </t>
  </si>
  <si>
    <t xml:space="preserve">Zbatimi  i standardeve dhe procedurave per vleresimin e nevojave dhe kërkesave </t>
  </si>
  <si>
    <t xml:space="preserve">Zbatimi i standardeve dhe procedurave per vleresimin e nevojave dhe kërkesave </t>
  </si>
  <si>
    <t>Standardet dhe procedurat e vlerësimit</t>
  </si>
  <si>
    <t>Punëtoria 
lidhur me vlerësimin</t>
  </si>
  <si>
    <t>AD / MPJ 
dhe partnerët</t>
  </si>
  <si>
    <t>Organizimi i tryezave me diplomatë të huaj të akredituar në Kosovë</t>
  </si>
  <si>
    <t>Komunikimi me ambasadat përkatëse lidhur me përcaktimin e temave dhe formateve të tryezave</t>
  </si>
  <si>
    <t>Organizimi i tryezave "Guest Speaker" me diplomatët të huaj në PR</t>
  </si>
  <si>
    <t>AD dhe 
Ambasadat</t>
  </si>
  <si>
    <t>Rifreskimi i MoU-ve dhe 
partneriteteve me Akademitë
Diplomatike të huaja dhe
 institucionet tjera për trajnime diplomatike</t>
  </si>
  <si>
    <t>Nënshkrimi i 
MoU të reja 
për trajnime 
diplomatike</t>
  </si>
  <si>
    <t>Publikimet në fushen e politikës së jashtme dhe diploimacisë</t>
  </si>
  <si>
    <t>AD</t>
  </si>
  <si>
    <t>Projektligji për Shërbimin e Jashtëm, Projektligji për Marrëveshjet Ndërkombëtare,  Projektligji për Protokollin e Shtetit dhe Dokumentet tjera strategjike</t>
  </si>
  <si>
    <t>Draftimi i Projektligjit për Shërbimin e Jashtëm ('PLSHJ')</t>
  </si>
  <si>
    <t xml:space="preserve">1. Ligji për Shërbimin e Jashtëm ('LSHJ'), i hyrë në fuqi dhe i zbatueshëm për Republikën e Kosovës.  </t>
  </si>
  <si>
    <t xml:space="preserve">1. Aktet nënligjore për zbatimin e LSHJ, të hyra në fuqi dhe të zbatueshme.  </t>
  </si>
  <si>
    <t xml:space="preserve">Zbatimi I projektligjeve ne fjale, si dhe I akteve nenligjore, nuk eshte I matshem me shifra konkrete, pasi ne zbatimin e tyre marrin pjese pervec Ministrise se Puneve te Jashtme (departamentet dhe misionet jashte vendit) institucione qeveritare te ndryshme </t>
  </si>
  <si>
    <t>MPJ/Departamenti për Çështje Ligjore dhe Traktate, dikasteret tjera përkatëse të Ministrisë</t>
  </si>
  <si>
    <t>Programi  Legjislativ i Qeverisë për vitet 2020, 2021 dhe 2022</t>
  </si>
  <si>
    <t>Draftimi i Projektligjit për Protokollin e Shtetit ('PLPSH')</t>
  </si>
  <si>
    <t xml:space="preserve">1. Ligji për Protokollin e Shtetit ('LPSH'), i hyrë në fuqi dhe i zbatueshëm për Republikën e Kosovës.  </t>
  </si>
  <si>
    <t xml:space="preserve">1. Aktet nënligjore për zbatimin e LPSH, të hyra në fuqi dhe të zbatueshme.  </t>
  </si>
  <si>
    <t xml:space="preserve">1. LPSH dhe aktet nënligjore të vlerësuara ex-post; 2. LPSH, respektivisht, aktet nënligjore të plotësuara, respektivisht, ndryshuara në fushat respektive.         </t>
  </si>
  <si>
    <t>Transformimi dhe fuqizimi i Divizionit të shërbimeve konzullore të RKS</t>
  </si>
  <si>
    <t>Avansimi i sistemit për qendrën e vizave.</t>
  </si>
  <si>
    <t>Sistemi i vizave i përmiresuar dhe funksional.</t>
  </si>
  <si>
    <t>MPJ/MPB/PK</t>
  </si>
  <si>
    <t>Inspektim-Monitorim dhe Instalim I Sistemeve  (DCK)</t>
  </si>
  <si>
    <t>Avancimi i diplomacisë ekonomike</t>
  </si>
  <si>
    <t>Përcaktimi i diplomatëve përgjegjës  vetëm për diplomaci ekonomike në të gjitha misionet dhe funksionalizimi i DE.</t>
  </si>
  <si>
    <t>MTI-KIESA-OEK-MKSR-MD-MF-MZhE (MPJ:departamenti ligjor, Akademia Diplomatike, Departamenti per Marredhenie Dypaleshe)</t>
  </si>
  <si>
    <t>Stimulimi i eksportit</t>
  </si>
  <si>
    <t>Vizitat e realizuara të bizneseve të Kosovës (nga 3-6 për vit)</t>
  </si>
  <si>
    <t>Vizitat e realizuara te bizneseve te Kosoves (nga 5-8 për vit)</t>
  </si>
  <si>
    <t>Vizitat e realizuara te bizneseve te Kosoves (nga 5- 10 për vit)</t>
  </si>
  <si>
    <t>Misionet Diplomatike- OEK- Klubi I Prodhuesve</t>
  </si>
  <si>
    <t>Hartimi i Koncept-dokumentit për Diplomaci Ekonomike sipas standardeve nderkombetare</t>
  </si>
  <si>
    <t>1. Hartimi I Koncept Dokumentit.</t>
  </si>
  <si>
    <t>1. Rishikimi dhe përditësimi I koncept-dokumentit</t>
  </si>
  <si>
    <t>Analize mbi hartimin e Koncept Dokumentit</t>
  </si>
  <si>
    <t>Hartimi I Koncept Dokumentit</t>
  </si>
  <si>
    <t>Analiza mbi zbatimin e koncept-dokumentit</t>
  </si>
  <si>
    <t>Organizatat qeveritare dhe jo-qeveritare, Ministrite e linjes, Departamentet relevante</t>
  </si>
  <si>
    <t xml:space="preserve">Avancimi i marrëdhënieve bilaterale dhe thellimi I bashkëpunimit ekonomik </t>
  </si>
  <si>
    <t>1. Krijimi i dosjeve me analiza konkrete për thellimin e bashkëpunimit me shtetet e identifikuara</t>
  </si>
  <si>
    <t xml:space="preserve">Ministria e Punëve të Jashtme dhe Diasporës </t>
  </si>
  <si>
    <t>Aplikimi I RKS në Insticutionet e Organizatat që kanë rol të madh në fuqizimin ndërkombëtar të Kosovës</t>
  </si>
  <si>
    <t>Strategji specifike për secilin vend: mos njohës, njohës dhe vendeve që kanë deklaruar për rezervat kundrejtë Pavarësisë së Kosovës</t>
  </si>
  <si>
    <t>Lobim intensiv me partnerët tanë ndëkombëtar në përmbushjen e strategjisë specifike</t>
  </si>
  <si>
    <t>Hartimi I marrëveshjeve ndërkombëtare/ memorandume bashkëpunimi/themelimi I Misioneve të reja Diplomatike në vendet njohëse, intesifikimi I marrëdhënieve dhe identifikimi I fushave për krijimin e kontakteve me vendet mos-njohëse dhe identifikimi I nevojave për ri-themelim të raporteve ndërshtetrore me vendet skeptike që më parë e kanë njohur Kosovën</t>
  </si>
  <si>
    <t>Në bashkëpunim me dikasterët tjerë Qeveritar të RKSsë të evidentohen fushat në të cilat Kosova ka ngecje/ stagnim</t>
  </si>
  <si>
    <t>Përmes shërbimit të jashtëm të RKS të krijohen raporte të frytëshme me Institucionet përkatëse të vendeve në të cilat shërbejnë diplomatët</t>
  </si>
  <si>
    <t>Thellimi I raporteve me shtetet njohëse përmes nënshkrimit të Marrëveshjeve ndërshterore</t>
  </si>
  <si>
    <t>A4.1.4</t>
  </si>
  <si>
    <t>MPJD</t>
  </si>
  <si>
    <t>A4.2.4</t>
  </si>
  <si>
    <t>A4.2.5</t>
  </si>
  <si>
    <t>Thellimi I partneritetit me vende me interes strategjikë</t>
  </si>
  <si>
    <t>Hartimi I planit për zhvillim të partneritetit ndërkombëtar me rëndësi të veçantë strategjik</t>
  </si>
  <si>
    <t>Krijimi i grupeve dhe task forcave lobuese për çështje konkrete në politikën e jashtme</t>
  </si>
  <si>
    <t>Angazhimi për promovimin e vlerave të fqinjësisë së mirë</t>
  </si>
  <si>
    <t>Organizimi i Sesioneve Informuese dhe identifikimi I distributorëve të produkteve të ballkanit</t>
  </si>
  <si>
    <t>finalizimi I marrëveshjeve të iniciuara me karakter ekonomik dhe mbajtja e Komisioneve të Përbashkëta Ekonomike</t>
  </si>
  <si>
    <t>A4.5.8</t>
  </si>
  <si>
    <t>A4.5.9</t>
  </si>
  <si>
    <t>Përfshirjen e agjendës evropiane në agjendën qeveritare</t>
  </si>
  <si>
    <t>Krijimi dhe harmonizimi I Agjendes Evropiane ne perputhje me Agjenden Qeveritare</t>
  </si>
  <si>
    <t>Bashkëpunimi I ngushtë me shtetet përkrahëse të RKS</t>
  </si>
  <si>
    <t>Lobimi për përkrahje më të gjerë në lehtesimin e permbushjes se kushteve dhe kritereve me tematike anetaresimin ne Bashkimin Evropian</t>
  </si>
  <si>
    <t>Intensifikimin e reformave dhe obligimeve që rrjedhin nga MSA dhe Dialogut Politik</t>
  </si>
  <si>
    <t xml:space="preserve">Perqendrimin e plote ne permbushjen e obligimeve qe dalin nga MSA </t>
  </si>
  <si>
    <t>Bashkerendimi I politikave te RKS me politikat te jashtem dhe sigurire se BE'se si pjese e Kapitullit 31 ne kuader te MSA</t>
  </si>
  <si>
    <t>Implementimi I te gjitha masave qe kane per qellim mireqenien dhe sigurine e qytetareve te RKS mirepo qe edhe burojne nga Marreveshja e Stabilizim Asociimit si parapregaditje e vendit para anetaresimit ne BE</t>
  </si>
  <si>
    <t>Përafrimi I legjislacionit të vendit me atë të BEsë</t>
  </si>
  <si>
    <t>Intensifikimi I raporteve nder-institucionale qe kane te bejne me legjilascionin e BE'se</t>
  </si>
  <si>
    <t>Aftesimin profesional te stafit I cili eshte I involvuar ne kete proces gjitheperfshires te reformave te brendshme</t>
  </si>
  <si>
    <t>Informimin e drejtë dhe pregaditjen e qytetarve me proceset e përgjithshme të Integrimeve Evropiane</t>
  </si>
  <si>
    <t>A4.6.4</t>
  </si>
  <si>
    <t>A4.6.5</t>
  </si>
  <si>
    <t>Rishikimi funksional i shërbimit të jashtëm bazuar në performancë, rezultate dhe në përputhje me interesat strategjike të vendit</t>
  </si>
  <si>
    <t>Bashkërendimi I prezencës diplomatike me shtete e veçanta në përputhje me interesat e Republikës së Kosovës</t>
  </si>
  <si>
    <t>Hapja dhe riorganizimi i misioneve diplomatike dhe konsullore</t>
  </si>
  <si>
    <t>Hapja e 
misionit 
konsullor 
në Chicago</t>
  </si>
  <si>
    <t>Krijimi i institutit për diplomaci</t>
  </si>
  <si>
    <t>Hartimi i planit dhe legjislacionit sekondar për funksionalizimin e tij</t>
  </si>
  <si>
    <t>Ri-përcaktimi I marrëdhënieve financiare ndërmjet shtetit dhe mërgatës</t>
  </si>
  <si>
    <t>Përmes Bankës zhvillimore krijimi I mundësisë investuese nga mërgata</t>
  </si>
  <si>
    <t>Në bashkë-rendim me mërgatën hartimi I masave të duhura për të lehtësuar qasjen e tyre për investime</t>
  </si>
  <si>
    <t>Krijimi I hapësirave për investime</t>
  </si>
  <si>
    <t>Fuqizimi I shkollave shqipe kudo nëpër botë</t>
  </si>
  <si>
    <t>Themelimi I shoqatave Kulturore në vendet që mungojnë</t>
  </si>
  <si>
    <t>Provomovimi I gjuhës, historisë, kulturës kombëtare</t>
  </si>
  <si>
    <t>Organizimi I festivaleve në vende të caktuara ku pasqyrohet kultura, tradita dhe peisazhet e bukura te RKSse</t>
  </si>
  <si>
    <t>Angazhimi institucional I Republikës së Kosovës në evidentimin e plotë të mërgatës në të gjitha misionet diplomatike</t>
  </si>
  <si>
    <t>Hartimi I mundësive të krijimit të urave bashkëpunuese me qytetarët e Kosovës për vendet se nga janë mërgata</t>
  </si>
  <si>
    <t>Hapja dhe funksionalizimi i qendrave kulturore</t>
  </si>
  <si>
    <t>Hartimi i planit vjetor për themelimin dhe funksionalizim të qendrave kulturore</t>
  </si>
  <si>
    <t>A4.7.4</t>
  </si>
  <si>
    <r>
      <t>1. Programi i Qeverisë 2020-2022</t>
    </r>
    <r>
      <rPr>
        <sz val="9"/>
        <rFont val="Book Antiqua"/>
        <family val="1"/>
      </rPr>
      <t xml:space="preserve"> Prioriteti  7. POLITIKA E JASHTME, INTEGRIMI NË BE DHE DIALOGU ME SERBINË</t>
    </r>
    <r>
      <rPr>
        <sz val="9"/>
        <color theme="1"/>
        <rFont val="Book Antiqua"/>
        <family val="1"/>
      </rPr>
      <t xml:space="preserve">
Objektivi 7.1.1 Diplomacia ekonomike
2. Plani Strategjik i DK-së 
2019-2023;
3. Strategjia Kombëtare për MIK 2019-2023</t>
    </r>
  </si>
  <si>
    <t>Prioriteti A6:</t>
  </si>
  <si>
    <t>Prioriteti A7:</t>
  </si>
  <si>
    <t>Prioriteti A8:</t>
  </si>
  <si>
    <t>Prioriteti A9:</t>
  </si>
  <si>
    <t>Prioriteti A10:</t>
  </si>
  <si>
    <t>Prioriteti A11:</t>
  </si>
  <si>
    <t>Sigurimi i hartimit te kornizes ligjore dhe ekzekutimit te fondit per Rimekembje Ekonomike pas Covid19</t>
  </si>
  <si>
    <t xml:space="preserve">Zbatimi I fondit dhe ligjit </t>
  </si>
  <si>
    <t>Zbatimi I Fondit
Zbatimi I Ligjit.</t>
  </si>
  <si>
    <t xml:space="preserve">Rimekembja ekonomike pas COVID19
</t>
  </si>
  <si>
    <t>Administrative</t>
  </si>
  <si>
    <t>Kapitulli 3. RIMËKËMBJA EKONOMIKE PAS PANDEMISË, 3.2. Masat për rimëkëmbje për 2020 dhe 2021</t>
  </si>
  <si>
    <t>A2.1.27</t>
  </si>
  <si>
    <t>1. Mbledhja e të dhënave për procedurat e reja të UA-2020; 
2. Monitorimi I kontratave aktive; 
3. Analizimi I kontratave të përfunduara.</t>
  </si>
  <si>
    <t>1. Mbledhja e të dhënave për procedurat e reja të UA-2021; 
2. Monitorimi I kontratave aktive; 
3. Analizimi I kontratave të përfunduara.</t>
  </si>
  <si>
    <t>1. Mbledhja e të dhënave për procedurat e reja të UA-2022; 
2. Monitorimi I kontratave aktive; 
3. Analizimi I kontratave të përfunduara.</t>
  </si>
  <si>
    <t>Raportet e hartuara te performancës së kontratave për prokurime qendrore.</t>
  </si>
  <si>
    <t>Programi i Qeverisë 2020-2023, Prioriteti 7, Objektiva 7.2</t>
  </si>
  <si>
    <t>SRMFP</t>
  </si>
  <si>
    <t>(DMR) Anetaresimi në nismat rajonale në të cilat RKS nuk është anëtare ende</t>
  </si>
  <si>
    <t>(DMR) Nënshkrimi i marrëveshjeve të reja</t>
  </si>
  <si>
    <t>(DMR) Përfaqësim shtetëror, mbrojtje e interesave shtetërore, përfitime politike, ekonomike, lehtësim I masave për qytetarët dhe shmangie e barrierave, etj. Pjesëmarrja aktive në takime e forume, shtyrja e kandidaturave nga Kosova në organizatat respektive, përmbushja e detyrimeve politike, financiare, ligjore dhe administrative; maksimalizimi i përfitimeve nga projektet dhe programet</t>
  </si>
  <si>
    <t>(DMR) Nënshkrim të marrëveshjes për partneritet strategjik</t>
  </si>
  <si>
    <t>(DMR) Thellimi i bashkëpunimit politik, ekonomik, kulturor me shtetet rajonale</t>
  </si>
  <si>
    <t xml:space="preserve">(DMR) Vizita të ndërsjella politike në shtetet e rajonit dhe pritja e zyrtarëve shtetëror nga shtetet e rajonit, memorandume të nënshkruara, implementimi i marrëveshjeve të nënshkruara, inicimi i marrëveshjeve të reja, inicimi i vizitave të ndësjella shtetërore, etj. </t>
  </si>
  <si>
    <t xml:space="preserve">Konsultime me Zyren e Kryeministrit dhe institucionin pergjegjes per Integrime Evropiane </t>
  </si>
  <si>
    <t>Vizita ne shtetet e Bashkimit Evropian sidomos ne shtetet qe jane anetaresuar se fundmi ne BE dhe bashkerendimi I veprimeve te perbashketa ne kuader te MSA</t>
  </si>
  <si>
    <t>Takime me perfaqesues diplomatik te vendeve te BE'se ne Kosove si dhe planifikimi I aktiviteteve qe duhet te mirren nga MPJD per te permbushur kriteret qe dalin nga MSA / Dialogu Politik</t>
  </si>
  <si>
    <t>MPJD/ ZKM/ MIE/Ministrit e tjera</t>
  </si>
  <si>
    <t>√</t>
  </si>
  <si>
    <t xml:space="preserve">Permbushja e planit te veprimit te MSA / Dialogu Politik ne bashkepunim me ekspert nderkombetar  </t>
  </si>
  <si>
    <t xml:space="preserve">Takimet te rregullta me Institucionet pergjegjese  </t>
  </si>
  <si>
    <t>Aranzhimi I takimeve me partneret nderkombetar dhe Institucioneve tona perkatese ne permbushjen e te gjitha masave qe jane pjese e MSA ne veqanti perqendrim ne Kapitullin 31/ Dialogu Politik</t>
  </si>
  <si>
    <t>MPJD/ ZKM/ MIE/Ministrit e tjera/ Ambasadat nderkombetare te akredituara ne Kosove</t>
  </si>
  <si>
    <t>Takime te rregullta me Institucionet e tjera relevante te Republikes se Kosoves te involuara drejtperdrejte me MSA</t>
  </si>
  <si>
    <t>Organizimi I trajnimit te brendshem Institucional (MPJD) si dhe perfshirjen e Institucioneve te tjera te Republikes se Kosoves</t>
  </si>
  <si>
    <t>Organizimi I aktiviteteve te ndryshme qe mundesojne informimin e drejtperdrejte te qytetareve te Republikes se Kosoves me rendesine e permbushjes se kritereve te kerkuara nga BE</t>
  </si>
  <si>
    <t>Programi I Qeverisë 2020-2023</t>
  </si>
  <si>
    <t>Pjesëmarrje në së paku 2 takime të Bordit;
Pjesëmarrje në së paku 2 grupe punuese tematike;
Pjesëmarrje në së paku 1 konferencë të organizatës;
Së paku 5 takime me misione diplomatike</t>
  </si>
  <si>
    <t>Pjesëmarrje në së paku 2 takime të Bordit;
Pjesëmarrje në së paku 4 grupe punuese tematike;
Pjesëmarrje në së paku 1 konferencë të organizatës;
Së paku 8 takime me misione diplomatike</t>
  </si>
  <si>
    <t>Pjesëmarrje në së paku 2 takime të Bordit;
Pjesëmarrje në së paku 4 grupe punuese tematike;
Pjesëmarrje në së paku 1 konferencë të organizatës;
Pjesëmarrje e FSK-së në së paku 1 aktivitet të organizatës</t>
  </si>
  <si>
    <t>Bashkëpunim i thelluar dhe arritja e pjesëmarrjes së FSK-së në aktivitete të organizatës</t>
  </si>
  <si>
    <t>1.Themelimi i grupit punues;
2. Hartimi i Strategjisë,
3. Drgimi për miratim</t>
  </si>
  <si>
    <t>Projektligji për Ratifikimin e Marrëveshjes ndërmjet Qeverisë së Republikës së Kosovës dhe Qeverisë së Malit të Zi në kontekstin e aderimit në Bashkimin Evropian (PLRMABE)</t>
  </si>
  <si>
    <t>Realizimi i procedurave të parapara për miratim.</t>
  </si>
  <si>
    <t>1.Realizimi i  procedurave te parapara per miratimin e Ligjit. Ligji eshte  instrument per ratifikimin e Marreveshjes.</t>
  </si>
  <si>
    <t>Zbatimi  Marreveshjes</t>
  </si>
  <si>
    <t>Finalizimi i procedurave te Notifikimit per Hyrje në fuqi të Marreveshjes</t>
  </si>
  <si>
    <t>Zbatimi i Marreveshjes</t>
  </si>
  <si>
    <t>Zbatimi i Marrëveshjes</t>
  </si>
  <si>
    <t>Nuk ka kosto financiare</t>
  </si>
  <si>
    <t>MPJD/ZKM/KUVEND</t>
  </si>
  <si>
    <t xml:space="preserve">Programi i Qeverise 2020-2023 </t>
  </si>
  <si>
    <t>Projektligji për Diasporën (PLD)</t>
  </si>
  <si>
    <t>1.Realizimi i  procedurave te parapara per miratimin e Ligjit.  Pas miratimit te Ligjit, planifikohet inicimi I procedurave per miratimin e akteve nenligjore</t>
  </si>
  <si>
    <t>Finalizimi I Procedurave per miratimin e Ligjit</t>
  </si>
  <si>
    <t xml:space="preserve">1. Ligji per Diasporen ( i miratuar), qershor, 2020;
2. Aktet nënligjore qe burojne nga Ligji per Diasporen (te miratuara), dhjetor 2020
</t>
  </si>
  <si>
    <t>Rishikimi dhe vleresimi  akteve nenligjore qe kerkohet te ndryshohen plotesohen, si derivat I hyrjes në fuqi të Ligjit.</t>
  </si>
  <si>
    <t>Zbatimi i Ligjit dhe akteve nenligjore</t>
  </si>
  <si>
    <t xml:space="preserve">1. Ligji i miratuar
2. Aktet nenligjore te miratuara
</t>
  </si>
  <si>
    <t xml:space="preserve">1.Pjesëmarrja e RKS në EXPO Dubai 2021; 
2.Përditësimi i listave me produkte me kapacitet për eksport; 
3.Organizimi i takimeve B2B për biznese të ndryshme të Kosovës në vende të ndryshme; </t>
  </si>
  <si>
    <t xml:space="preserve">1. Pjesëmarrja e RKS në EXPO Dubai 2022 
2. Përditësimi i listave me produkte me kapacitet për eksport; 
3. Organizimi i takimeve B2B për biznese të ndryshme të Kosovës në vende të ndryshme; </t>
  </si>
  <si>
    <t>1. Krijimi i dosjeve me analiza konkrete për thellimin e bashkëpunimit me shtetet e identifikuara
2. Pjesëmarrja në Expo Dubai 2021</t>
  </si>
  <si>
    <t>1. Krijim+I44:N48i i dosjeve me analiza konkrete për thellimin e bashkëpunimit me shtetet e identifikuara
2. Pjesëmarrja në Expo Dubai 2022</t>
  </si>
  <si>
    <t xml:space="preserve">Hartimi i Strategjisë për  për Vreshtari, Verëtari dhe Rrush të tryezës 2021-2025 </t>
  </si>
  <si>
    <t xml:space="preserve">MBPZHR,ASK, MTI, BQK, AKP, AUV,  FKGK, Bankat komerciale dhe IMF. </t>
  </si>
  <si>
    <t xml:space="preserve">1. Krijimi i Grupit Punues .
2. Takimet e grupeve punuese.
3. Përcjellja e draft UA për konsultime paraprake ndërministrore .  
4. Përcjellja për konsultime me publikun. 
5. Miratimi -nënshkrimi nga Ministri/ja.
</t>
  </si>
  <si>
    <t>1. Krijimi i Grupit Punues .
2. Takimet e grupeve punuese.
3. Përcjellja e draft UA për konsultime paraprake ndërministrore .  
4. Përcjellja për konsultime me publikun.
5. Miratimi -nënshkrimi nga Ministri/ja.</t>
  </si>
  <si>
    <t>1. Përgatitja e planit dinamik për Monitorimin e procesit të zbatimit të PPD, për vitin 2020. 
2. Realizimi i vizitave në teren tek fermerët që kanë aplikuar tek PPD për vitin 2020.
3. Pëgatitja e raportit për Monitorimin e procesit të zbatimit të PPD, për vitin 2020</t>
  </si>
  <si>
    <t>1. Përgatitja e planit dinamik për Monitorimin e procesit të zbatimit të PPD, për vitin 2020.
2. Realizimi i vizitave në teren tek fermerët që kanë aplikuar tek PPD për vitin 2020.
3. Pëgatitja e raportit për Monitorimin e procesit të zbatimit të PPD, për vitin 2021</t>
  </si>
  <si>
    <t>1. Përgatitja e planit dinamik për Monitorimin e procesit të zbatimit të PPD, për vitin 2020. 
2. Realizimi i vizitave në teren tek fermerët që kanë aplikuar tek PPD për vitin 2020.
3. Pëgatitja e raportit për Monitorimin e procesit të zbatimit të PPD, për vitin 2022</t>
  </si>
  <si>
    <t>1. Krijimi i Grupit Punues . 
2. Takimet e grupeve punuese.
3. Përcjellja e draft UA për konsultime paraprake ndërministrore . 
4. Përcjellja për konsultime me publikun. 
5. Miratimi -nënshkrimi nga Ministri/ja.</t>
  </si>
  <si>
    <t>1) Percaktimi i kritereve të  pranueshmerisë dhe kritereve të përzgjedhjes së masave: M101,M103,M302 dhe masës së ujitjes, 
2) Listimi i  investimeve te pranueshme 
3) Planfikimi i buxhetit indikativ etj.</t>
  </si>
  <si>
    <t xml:space="preserve">Transferimi   i drejtorive ne departamente  dhe formimi i divizioneve sipas Ligjit Nr.06/L-113, për organizimin dhe funksionimin e Administrates Shtetërore  dhe të Agjencive të pavaruara Nenit 12 dhe Neni 26.
 Plotësimi me kapacitete njerëzore duke e rritur numrin e zyrtarve me  aktemerime.  </t>
  </si>
  <si>
    <t xml:space="preserve">1.Trajnimet/Edukimet  në të gjithë sektorët e prodhimtarisë bimore;
2.Trajnimet/Edukimet  në sektorët e blegtorise;
3.Organizimi dhe mbajtja e  trajnimeve në QIK  </t>
  </si>
  <si>
    <t xml:space="preserve">1.Trajnimet/Edukimet  në të gjithë sektorët e prodhimtarisë bimore;  
2.Trajnimet/Edukimet  ne sektorët e blegtorise;      </t>
  </si>
  <si>
    <t xml:space="preserve">1.Trajnimet/Edukimet  në të gjithë sektorët e prodhimtarisë bimore;
2.Trajnimet/Edukimet  në sektorët e blegtorisë;      </t>
  </si>
  <si>
    <t>1. 34 Qendra Informative Këshilluese komunale, mbështetura.  
2. Rreth 4000 fermerë, trajnuar/këshilluar.</t>
  </si>
  <si>
    <t xml:space="preserve">1. Krijimi i grupit punues;  
2.Organizimi i takimit publik; 3. Analiza dhe hartimi;
4. Konsultimi paraprak ndërministror ; 
5. Konsultimi publik ; 
</t>
  </si>
  <si>
    <t xml:space="preserve">1. Krijimi i grupit punues; 
2.Organizimi i takimit publik; 
3. Analiza dhe hartimi;
4. Konsultimi paraprak ndërministror ; 
5. Konsultimi publik ; </t>
  </si>
  <si>
    <t>Avancimi i kornizës ligjore për çështjen e personave të zhdukur</t>
  </si>
  <si>
    <t>Fuqizimi imekanzimava institucional dhe adresimi i sfidave, si sigurimin e informatave të reja dhe trajtimin e rasteve të mbetjeve mortore të paidentifikuara</t>
  </si>
  <si>
    <t>Hartimi I Planit të Veprimit të SMAP, për periudhen një vjeçare 2021.</t>
  </si>
  <si>
    <t>Policia e Kosovës</t>
  </si>
  <si>
    <t>Rritja e efikasitetit të mekanizmave të zbatimit të ligjit në parandalimin dhe luftimin e krimit të organizuar, korrupsionit, ekstremizmit të dhunshëm dhe terrorizmit</t>
  </si>
  <si>
    <t>Hartimi i Projket Rregulloreve në fushen e Ndihmës Shtetnore</t>
  </si>
  <si>
    <t>1. Hartimi i Projekt rregulloreve; 
2. Krijimi i Komisionit
3. Konsultimi Publik
4. Procedimi në Qeveri</t>
  </si>
  <si>
    <t>Implementimi i Modelit PPP në Ndërmarrje Publike</t>
  </si>
  <si>
    <t xml:space="preserve">DQPPP-MF; </t>
  </si>
  <si>
    <t>Strategjia Kombëtare për Zhvillim 2016-2021</t>
  </si>
  <si>
    <t xml:space="preserve">PKZMSA 1. Blloku 1: Kriteret Politike 
dhe 3.6. Kapitulli 5 i acquis-së: Prokurimi publik
</t>
  </si>
  <si>
    <t>Realizim i vlerësimit të ndërmjetëm i SSSh-2017-2021</t>
  </si>
  <si>
    <t>Formula dhe analiza financiare me ndikimet buxhetore për Grantin e Veçantë për Shërbime Sociale  e hartuar</t>
  </si>
  <si>
    <t>Koncept Dokumentit për veteranët e Luftës së Ushtrisë Çlirimtare të Kosovës</t>
  </si>
  <si>
    <t xml:space="preserve">Hartimi i projektligjit per Rezervat e Obligueshme te Naftes </t>
  </si>
  <si>
    <t>Krijimi i fondit  zhvillimor (të qartësohet nga ZKM).</t>
  </si>
  <si>
    <t>A2.6.2</t>
  </si>
  <si>
    <t xml:space="preserve">Përmirësimi mbikqyrjes së tregut përfshirë mbrojtjen e konsumatorit </t>
  </si>
  <si>
    <t>Digjitalizimi i procesit të akreditimit</t>
  </si>
  <si>
    <t>Hartimi i Koncept Dokumentit për trajtimin e fushës së ndihmës shtetërore</t>
  </si>
  <si>
    <t>Koncept Dokumenti, i përgatitur</t>
  </si>
  <si>
    <r>
      <t xml:space="preserve">Koncept Dokumentit për trajtimin e fushës së ndihmës shtetërore i aprovuar nga </t>
    </r>
    <r>
      <rPr>
        <sz val="9"/>
        <color theme="1"/>
        <rFont val="Book Antiqua"/>
        <family val="1"/>
      </rPr>
      <t>QRK</t>
    </r>
    <r>
      <rPr>
        <sz val="9"/>
        <color rgb="FF000000"/>
        <rFont val="Book Antiqua"/>
        <family val="1"/>
      </rPr>
      <t xml:space="preserve"> </t>
    </r>
  </si>
  <si>
    <t>Dhënia e Ndihmës Shtetërore në bazë të legjislacionit të BE dhe zbatimit të MSA</t>
  </si>
  <si>
    <r>
      <t>Kosto Admin</t>
    </r>
    <r>
      <rPr>
        <sz val="9"/>
        <color theme="1"/>
        <rFont val="Book Antiqua"/>
        <family val="1"/>
      </rPr>
      <t>.</t>
    </r>
  </si>
  <si>
    <t>MF/ DNSH/grupi punues</t>
  </si>
  <si>
    <t xml:space="preserve">Kapitulli 8 </t>
  </si>
  <si>
    <t xml:space="preserve">1. Organizimi i takimit publik
2. Analiza dhe hartimi                               
3. Përgatitja e Koncept Dokumentit
</t>
  </si>
  <si>
    <t>4. Konsultimi paraprak ndërministror
5. Konsultimi publik   
6. Konsultimi përfundimtar                                                                                                                   
7. Procedimi në Qeveri i Koncept Dokumentit</t>
  </si>
  <si>
    <t>A2.1.28</t>
  </si>
  <si>
    <t xml:space="preserve">Pergatitja e Kurrikules për edukimin në fëmijërinë e hershme </t>
  </si>
  <si>
    <t xml:space="preserve">Aplikim per anetaresim ne Institucioneve dhe Organizatave Ndërkombëtare </t>
  </si>
  <si>
    <t>1. Hartimi i listës së Institucioneve dhe Organizatave Ndërkombëtare me rëndësi të veçantë për RKS; 
2. Koordinim ndërinstitucional (ministritë përkatëse, misionet e RKS) - krijimi i grupeve punuese për lehtësmin e proceseve të aplikimit</t>
  </si>
  <si>
    <t xml:space="preserve"> Fillimi i punës së grupeve punuese për anëtarësim; Ri-vendosja e takimeve të rregullta të grupeve punuese tashmë ekzistuese (p.sh grupi punues për Këshillin e Evropës);</t>
  </si>
  <si>
    <t>Takime të rregullta me sekretariatet, anëtarët e komiteteve udhëheqëse si dhe përfaqësues të vendeve anëtare në organizatat e synuara.</t>
  </si>
  <si>
    <t>Dorëzimi I aplikacioneve për anëtarësim pranë organizatave të synuara.</t>
  </si>
  <si>
    <t>Avancimi i statusit brenda organizatave ku KS tashme eshte anetare pa te drejta te plota.</t>
  </si>
  <si>
    <t>Rritja e prezencës dhe angazhimit të RKS brenda këtyre organizatave si dhe përafrimi I bashkëpunimit me organizatën dhe vendet tjera anëtare</t>
  </si>
  <si>
    <t>Hartimi I dosjes/aplikacionit për avancim, Koordinimi me shtetet partnere për sigurim të mbështetjes si dhe përafrim me shtetet që nuk e kanë njohur ende pavarësinë e Kosovës</t>
  </si>
  <si>
    <t>Shfrytëzimi I anëtarësimeve si platformë dialogu dhe bashkëpunimi; përmbushja e obligimeve karshi organizatave që vijnë pas anëtarësimit; plotësimi I të gjitha kushteve dhe kritereve të kërkuara nga organizata për të ngritur statusin.</t>
  </si>
  <si>
    <t>Takime të rregullta me sekretariatet, anëtarët e komiteteve udhëheqëse si dhe përfaqësues të vendeve anëtare në organizatat ku synohet ngritja e statusit.</t>
  </si>
  <si>
    <t>Dorëzimi I aplikacionit për ngritje të statusit në organizatat e synuara</t>
  </si>
  <si>
    <t>Hartimi I strategjisë për marredhenje dypaleshe me vende te vecanta</t>
  </si>
  <si>
    <t>Vendosja e MD dhe Intensifikimin e marrëdhënieve bilaterale ne fushat me interes strategjik me shtetet që e kanë njohur Republikën e Kosovës</t>
  </si>
  <si>
    <t xml:space="preserve">Thellimi i bashkepunimit me NATO </t>
  </si>
  <si>
    <t>Krijimi i mundësive për pjesëmarrje më aktive në misionet që udhëhiqen nga NATO, shtetet anëtare të NATO'së, Misionet e BE'se dhe OSBE</t>
  </si>
  <si>
    <t>Numri i takimeve bilaterale - së paku 2 vizita në seli të NATO-s; së paku 30 takime me shtetet anëtare të NATO-s;
Së paku 5 atashe ushtarak të ri në kuadër të misioneve diplomatike të RKS</t>
  </si>
  <si>
    <t xml:space="preserve">Së paku 2 marrëveshje SOFA të nënshkruara;
 Së paku 30 takime me shtetet anëtare të NATO-s;
</t>
  </si>
  <si>
    <t>Së paku 30 takime me shtetet anëtare të NATO-s;
Pjesëmarrja e FSK/FAK në së paku 2 misione paqëruajtëse.</t>
  </si>
  <si>
    <t>Pjesëmarrje e FSK-së në misionet që udhëhiqen nga NATO, shtetet anëtare të NATO'së, Misionet e BE'se dhe OSBE</t>
  </si>
  <si>
    <t>Ministria e Punëve të Jashtme / Departamenti për NATO dhe Politika të Sigurisë.
Ministria e Mbrojtjes/FSK</t>
  </si>
  <si>
    <t>A4.1.5</t>
  </si>
  <si>
    <t>A4.1.6</t>
  </si>
  <si>
    <t>1. Pjesmarrja ne mekanizmat e Monitorimit te implementimit te  marreveshjeve 
2. Inicimi i marreveshjeve te reja.</t>
  </si>
  <si>
    <t>Vazhdimi I dhënies së kontributit maksimal të Republikës së Kosovës në avancimin rajonal dhe pjesemarrje aktive  ne nismat dhe organizatat rajonale</t>
  </si>
  <si>
    <t>A4.4.3</t>
  </si>
  <si>
    <t>Avancimi i bashkëpunimit ekonomik</t>
  </si>
  <si>
    <t xml:space="preserve">Promovimi i produkteve të Kosovës; Lehtësimi dhe nxitja e eksporteve; 
Nxitja e investimeve të huaja në Kosovë; </t>
  </si>
  <si>
    <t>A4.4.4</t>
  </si>
  <si>
    <t xml:space="preserve">
Strkuturimi I Diplomacise Publike
</t>
  </si>
  <si>
    <t>Implementimi I agjendes per diplomaci publike</t>
  </si>
  <si>
    <t xml:space="preserve">1. Ri-shikimi I shërbimit të Jashtëm / vlerësimi I secilit në bazë të përformancës dhe ri- shikimi I gradave në bazë të nevojës për paraqitje sa më dinjitoze të RKS
2. Përgatitja dhe identifikimi i stafit për të shërbyer jashtë në bazë të nevojave dhe interesave të  RKSsë 
3. Përpilimi i planeve strukturore te misioneve diplomatike dhe konsullore </t>
  </si>
  <si>
    <t xml:space="preserve">Në kuadër të  interesave strategjike të RKS, do të ri-shikohen mundesite per misione te perbashketa me vende te vecanta </t>
  </si>
  <si>
    <t>Përgatitja e procedurave për blerjen e objektit për ARSK në Vashington.</t>
  </si>
  <si>
    <t>Blerja e objektit për ARKS në Vashington</t>
  </si>
  <si>
    <t>Rishikimi i Planit te Veprimit 2020 per SRMFP dhe Hartimi i Strategjisë së Reformave ne MFP 2022-2026 dhe rishikimi afatmesëm, përfshirë fushën e Kontrollit të Brendshëm të Financave Publike dhe Prokurimin Publik.</t>
  </si>
  <si>
    <t>1.- Incimi i Rishikimit te PV nga GKMFP
2. Analiza dhe përpunimi i kontributeve
3. Konsultimi në takimin e Dialogut për MFP
4. Prezantimi ne KMRAP</t>
  </si>
  <si>
    <t>1.- Incimi i Hartimit te SRMFP 2022-2026 nga GKMFP
2. Analiza dhe përpunimi i kontributeve
3. Konsultimet e jashtme dhe të brendshme
4. Konsultimi në takimin e Dialogut për MFP
5. Dërgimi për aprovim në Takimin e Qeverisë</t>
  </si>
  <si>
    <t>1. Formimi I grupit punues të IT-së, 
2. identifikimi I moduleve.
3 Avancimet e moduleve të sistemit elektronik të procesimit ASYCUDA</t>
  </si>
  <si>
    <t>1. Formimi I grupit punues 
2. Funksionalizimi i Sistemit për konfirmime me Barkode</t>
  </si>
  <si>
    <t>1. Programi i Qeverisë 2020-2022 Prioriteti 4, QEVERISJA, REFORMA INSTITUCIONALE DHE KOHEZIONI SHOQËROR, Objektivi 4.1. Qasja ndaj reformës institucionale të administratës publike
2. Plani Strategjik i DK-së 2019-2023;
3. Strategjia Kombëtare për MIK 2019-2023</t>
  </si>
  <si>
    <t>Ndërtimi i segmentit të autostradës Besi-Merdare  (28.6 Km).</t>
  </si>
  <si>
    <t>A1.4.4</t>
  </si>
  <si>
    <t>A1.4.5</t>
  </si>
  <si>
    <t>A1.4.6</t>
  </si>
  <si>
    <t>A1.4.7</t>
  </si>
  <si>
    <t>A1.4.8</t>
  </si>
  <si>
    <t>A2.5</t>
  </si>
  <si>
    <t>A2.5.4</t>
  </si>
  <si>
    <t>A2.5.5</t>
  </si>
  <si>
    <t>A2.5.6</t>
  </si>
  <si>
    <t>A2.5.7</t>
  </si>
  <si>
    <t>A2.7</t>
  </si>
  <si>
    <t>A2.7.3</t>
  </si>
  <si>
    <t>A2.7.4</t>
  </si>
  <si>
    <t>A2.7.5</t>
  </si>
  <si>
    <t>A2.7.6</t>
  </si>
  <si>
    <t>A2.7.7</t>
  </si>
  <si>
    <t>A2.7.8</t>
  </si>
  <si>
    <t>A2.7.9</t>
  </si>
  <si>
    <t>A2.7.10</t>
  </si>
  <si>
    <t>A2.7.11</t>
  </si>
  <si>
    <t>A2.7.12</t>
  </si>
  <si>
    <t>Koncept dokumenti për Valën e Dytë dhe të Tretë të Racionalizimit të Agjencive dhe Institucioneve të Pavarura, i miratuar</t>
  </si>
  <si>
    <t xml:space="preserve">Përmirësimi i infrastukturës së të bërit biznes </t>
  </si>
  <si>
    <t>Thellimi i partneritetit me Shqiperine</t>
  </si>
  <si>
    <t>Fuqizimi i subjektivitetit ndërkombëtar të Kosovës</t>
  </si>
  <si>
    <t>Angazhimi në tërheqjen e investimeve dhe stimulimin e eksportit</t>
  </si>
  <si>
    <t>Intensifikimi I marrëdhënieve dypalëshe përmes marrëveshjeve bilaterale</t>
  </si>
  <si>
    <t xml:space="preserve">Blerja e ambasadave
</t>
  </si>
  <si>
    <t>Ndërtimi i një sistemi efektiv të menaxhimit të objekteve shkollore që i kontribuon krijimit të mjediseve të përshtatshme për mësim.</t>
  </si>
  <si>
    <t>Përmirësimi i infrastrukturës arsimore për zhvillimin e procesit mësimor në të gjitha nivelet e arsimit parauniversitar</t>
  </si>
  <si>
    <t>Rishikimi i listës së barnave esenciale</t>
  </si>
  <si>
    <t>Angazhimi i profesionistëve shëndetësorë me origjinë nga Kosova dhe ndërlidhja me organizatat dhe odat e profesionistëve shëndetësorë</t>
  </si>
  <si>
    <t>Fuqizimi i bashkëpunimit shëndetesor me vendet fqinje</t>
  </si>
  <si>
    <t>Mundësimi i shfrytëzimit të modelit PPP/PFI në sektorin e  menaxhimin e mbeturinave (në fushën e deponimit, ndarjes në burim dhe riciklimit)</t>
  </si>
  <si>
    <t>Ndërtimi i rrjetit rrugor të Kosovës, autostrada Prishtinë-Gjilan (22.31 km)</t>
  </si>
  <si>
    <t xml:space="preserve">Hartimi i Programit për Zbatimin e Strategjisë Minerare 2021-2023 </t>
  </si>
  <si>
    <t>Projekt Udhëzim Administrativ për mënyrën e ndarjes së aksioneve të punëtorëve të Trepçës sh.a</t>
  </si>
  <si>
    <t xml:space="preserve">Hartimi i plotesim ndryshimit te Ligjit nr.04/L-060 per mbeturina 
                             </t>
  </si>
  <si>
    <t xml:space="preserve">Hartimi i projektligjit për ndryshimin dhe plotësimin e Ligjit Nr. 03/l-214 për vlerësimin e ndikimit në mjedis sipas opcionit te rekomanduar nga Koncept Dokumenti  per vleresimin e Ndikimit ne mjedis te miratuar me 16.03.2018. </t>
  </si>
  <si>
    <t>Hartimi i projektligjit për ndryshimin dhe plotësimin e Ligjit Nr.03/l-043 për parandalimin dhe kontrollin e integruar të ndotjes dhe anekset sipas opcionit te rekomanduar nga Koncept Dokumenti  per prandalimin dhe kontrollin e integruar te ndotjes te miratuar me 11.04. 2018</t>
  </si>
  <si>
    <t xml:space="preserve">Vazhdimi i transformimit të FSK-së në ushtri </t>
  </si>
  <si>
    <t>1. SIM per PPQ, funksional, 
2. Treguesit e Procesit te standardizuar</t>
  </si>
  <si>
    <t>1) Përcaktimi i orientimeve afatmesme dhe afatgjate për sistemin e vetëqeverisjes lokale; 
2) Rekomandimet e raportit, të miratuara.</t>
  </si>
  <si>
    <t>B6.8</t>
  </si>
  <si>
    <t>B6.9</t>
  </si>
  <si>
    <t>B8.6</t>
  </si>
  <si>
    <t>B8.7</t>
  </si>
  <si>
    <t>B12.1</t>
  </si>
  <si>
    <t>B12.2</t>
  </si>
  <si>
    <t>B14</t>
  </si>
  <si>
    <t>B14.1</t>
  </si>
  <si>
    <t>B14.2</t>
  </si>
  <si>
    <t>B14.3</t>
  </si>
  <si>
    <t>B14.4</t>
  </si>
  <si>
    <t>B.15.1</t>
  </si>
  <si>
    <t>B.15.2</t>
  </si>
  <si>
    <t>B.15.3</t>
  </si>
  <si>
    <t>B.15.4</t>
  </si>
  <si>
    <t>B.15.5</t>
  </si>
  <si>
    <t>B.15.6</t>
  </si>
  <si>
    <t>B.15.7</t>
  </si>
  <si>
    <t>B.15.8</t>
  </si>
  <si>
    <t>B.15.9</t>
  </si>
  <si>
    <t>B.15.10</t>
  </si>
  <si>
    <t>B.15.11</t>
  </si>
  <si>
    <t>B.15.12</t>
  </si>
  <si>
    <t>B16.1</t>
  </si>
  <si>
    <t>B16.2</t>
  </si>
  <si>
    <t>B16.3</t>
  </si>
  <si>
    <t>B16.4</t>
  </si>
  <si>
    <t>B19</t>
  </si>
  <si>
    <t>B20</t>
  </si>
  <si>
    <t>B 24</t>
  </si>
  <si>
    <t xml:space="preserve"> Regjistrimi i popullsise 2021 dhe treguesit socio-ekonomik (SILC)</t>
  </si>
  <si>
    <t xml:space="preserve">a) Lansimi i procesit të rishikimit të PKZMSA-së; 
b) Harmonizimi PKZMSA me PPQ;
c) Konsultimet publike për PKZMSA;
d) Miratimi i PKZMSA nga Qeveria dhe Kuvendi;
</t>
  </si>
  <si>
    <t xml:space="preserve">Takime të rregullta të Këshillit Ministror për Integrim Evropian (KMIE) të mbajtura;
Takime të rregullta të Komitetit Punues për Integrim Evropian (KPIE) të mbajtura;
Takime të rregullta të KEIE-ve të mbajtura
</t>
  </si>
  <si>
    <t xml:space="preserve">a) Ndarja e temave për Dokumentin e qëndrimit zyrtar (bazuar në rendin e ditës së takimit);
b) Mbledhja e të dhënave nga IL-të për Dokumentin e qëndrimit zyrtar (pjesën mbi zbatimin e MSA-së dhe Asistencën e BE-së);
c) Finalizimi i Dokumentit e qëndrimit zyrtar (pjesën mbi zbatimin e MSA-së dhe Asistencën e BE-së) dhe dorëzimi i tij në MPJD;
d) Pjesëmarrja e përfaqësuesit të MIE-së (niveli politik ) në mbledhje.
</t>
  </si>
  <si>
    <t>a)Hartimi i materialeve trajnuese; 
b) Perzgjedhja e trajnueseve; 
c) Mbajtja e  trajnimeve</t>
  </si>
  <si>
    <t xml:space="preserve">a) Dizajnimi i Specifikave teknike dhe prokurimi për Platformën Elektronike për Përafrim të Legjislacionit' 
b) Perzgjedhja e operatorit; 
c) Zhvillimi i platformes; 
d) Lansimi i platformes </t>
  </si>
  <si>
    <t>a) Hartimi i manualit per perdorimin e platformes;  
b) Pergatitja dhe organizimi i trajnimeve per zbatimin e Manualit</t>
  </si>
  <si>
    <t>a) Pranimi i kerkesave per opinon ligjor;
b) Hartimi i opinionit;  
c) Lëshimi i opinionit.</t>
  </si>
  <si>
    <t>a) Hartimi i kalendarit vjetor 2020 për përkthimin e acquis të BE-së, i përgatitur;
b) Percjellja e akteve per perkthim;  
c) Publikimi i akteve te perkthyera ne uebfaqe.</t>
  </si>
  <si>
    <t>a) Hartimi i kalendarit vjetor 2021 për përkthimin e acquis të BE-së, i përgatitur; 
b) Percjellja e akteve per perkthim;  
c) Publikimi i akteve te perkthyera ne uebfaqe.</t>
  </si>
  <si>
    <t>a) Hartimi i kalendarit vjetor 2022 për përkthimin e acquis të BE-së, i përgatitur; 
b) Percjellja e akteve per perkthim;   
c) Publikimi i akteve te perkthyera ne uebfaqe.</t>
  </si>
  <si>
    <t>1. 100 % te akteve ne kalendarin vjetor te perkthyera. 
2. Ueb-faqja  me aktet e acquis të BE-së në gjuhën shqipe e perditesuar me te gjitha aktet e perkthyera.</t>
  </si>
  <si>
    <r>
      <t xml:space="preserve">a) Hartimi i kalendarit vjetor 2020 për certifikimin e  acquis të BE-së, i përgatitur;  
b) Themelimi i Komisioneve Ad Hoc per rishikimin dhe certifikimin e akteve; 
c) Certifikimi i akteve te perkthyera; 
d) Publikimi i akteve te certifikuara.
</t>
    </r>
    <r>
      <rPr>
        <sz val="9"/>
        <rFont val="Times New Roman"/>
        <family val="1"/>
      </rPr>
      <t/>
    </r>
  </si>
  <si>
    <t>1. Së paku 30% e akteve të kalendarit vjetor te certifikuara.  
2. Të gjitha aktet e certifikuara, te publikuara.</t>
  </si>
  <si>
    <t>a) Negocimi I Marreveshjes me BE;
b) Procedimi per ratifikim te Presidenti</t>
  </si>
  <si>
    <t>a) Punësimi i bursistëve;
b) Bashkëfinancimi për vitin 2021</t>
  </si>
  <si>
    <t>1.1 Hartimi i draftit fillestar; 
1.2 Hartimi i draftit të konsoliduar;
2.1 Pergatitja e një (1) mbledhjeje te KKI;
2.2 Mbajtja e mbledhjes;
2.3 Hartimi dhe shpërndarja e procesverbaleve;
3.1 Pergaditja e nje mbledhjes së FNL-se;
3.2 Mbajtja e mbledhjes;
3.3 Hartimi dhe shpërndarja e procesverbalit.
4.1 Pergaditja e një (1)  mbledhjeje të GPS-ve;   4.2  Mbajtja e mbledhjes;
4.3 Hartimi dhe shpërndarja e procesverbaleve</t>
  </si>
  <si>
    <t xml:space="preserve">1. Raporti vjetor për donacione per vitin 2019, i pergatitur;
2. Dy (2) mbledhje të Këshillit Kombëtar për Investime, të mbajtura; 
3. Një (1) takim i Forumit të Nivelit të Lartë i mbajtur; 
4. Dy (2) takime të Grupeve Punuese Sektoriale të mbajtura;
</t>
  </si>
  <si>
    <t xml:space="preserve">1. Krijimi i grupit punues; 
2.Hartimi i Programit; 
3.Koordinimi i donatoreve;   
4. Organizimi i tryezave regjionale; 
5.Organizimi i tryezave lokale; 6.Konferenca nacionale </t>
  </si>
  <si>
    <t>1. Krijimi i grupit punues per hartim te UA-ve; 
2. Hartimi I UA;</t>
  </si>
  <si>
    <t>1.Takimet e rregullta te GP;
2. Hartimi i raporti gjashte mujor te monitorimit te zbatimit te zbatimit te Strategjise dhe Planit i Veprimit për të Drejtat e Fëmijëve 2019-2023; 
3. hartimi i Raporti vjetor te imonitorimit te zbatimit te zbatimit te Strategjise dhe Planit i Veprimit për të Drejtat e Fëmijëve 2019-2023; 
4. hartimi i Raportit te monitorimit të Treguesve të Drejtësisë për Fëmijë; 
5. Hartimi i Raportit te pilotimit të kornizës së treguesve për shëndetin e fëmijës dhe nënës; 6. organizimi i punetorive;</t>
  </si>
  <si>
    <t xml:space="preserve">1. Raporti gjashte mujor I monitorimit te zbatimit te zbatimit te Strategjise dhe Planit i Veprimit për të Drejtat e Fëmijëve 2019-2023; 
2. Raporti vjetor imonitorimit te zbatimit te zbatimit te Strategjise dhe Planit i Veprimit për të Drejtat e Fëmijëve 2019-2023; 
3.Raporti i monitorimit të Treguesve të Drejtësisë për Fëmijë, i hartuar;  
4. Raporti i pilotimit të kornizës së treguesve për shëndetin e fëmijës dhe nënës;
5. Treguesit për mbrojtjen e fëmijëve të aprovuar; </t>
  </si>
  <si>
    <t xml:space="preserve">1. Krijimi i grupit punues; 
2.Hartimi i Programit; 
3.Koordinimi i donatoreve;   
4. Organizimi i tryezave regjionale; 
5.Organizimi i tryezave lokale; 
6.Konferenca nacionale </t>
  </si>
  <si>
    <t>1. Krijimi i grupit punues per hartim te UA-ve;
 2. Hartimi I UA;</t>
  </si>
  <si>
    <t>1.Takimet e rregullta te GP; 
2. Hartimi i raporti gjashte mujor te monitorimit te zbatimit te zbatimit te Strategjise dhe Planit i Veprimit për të Drejtat e Fëmijëve 2019-2023; 
3. hartimi i Raporti vjetor te imonitorimit te zbatimit te zbatimit te Strategjise dhe Planit i Veprimit për të Drejtat e Fëmijëve 2019-2023; 
4. hartimi i Raportit te monitorimit të Treguesve të Drejtësisë për Fëmijë; 
5. Hartimi i Raportit te pilotimit të kornizës së treguesve për shëndetin e fëmijës dhe nënës;
6. organizimi i punetorive;</t>
  </si>
  <si>
    <t xml:space="preserve">1.  Raporti gjashte mujor I monitorimit te zbatimit te zbatimit te Strategjise dhe Planit i Veprimit për të Drejtat e Fëmijëve 2019-2023; 
2. Raporti vjetor imonitorimit te zbatimit te zbatimit te Strategjise dhe Planit i Veprimit për të Drejtat e Fëmijëve 2019-2023; 
3.Raporti i monitorimit të Treguesve të Drejtësisë për Fëmijë, i hartuar; 
4. Raporti i pilotimit të kornizës së treguesve për shëndetin e fëmijës dhe nënës; 
5. Treguesit për mbrojtjen e fëmijëve të aprovuar; </t>
  </si>
  <si>
    <t>1. Hartimi I kornizës monitorues dhe përcaktimi I indikatorve 
2. Ngritja e kapaciteteve të zyrtareve në nivel lokal dhe qendror</t>
  </si>
  <si>
    <t>B1.1.1. Identifikimet e reja dhe rivarrimet e mbetjeve mortore;
B1.1.2. Përkrahja e iniciativave të shoqatave familjare</t>
  </si>
  <si>
    <t xml:space="preserve">B1.1.1 Identifikimi dhe zgjidhja e rasteve të personave të zhdukur (njoftimi I familjeev); 
B1.1.2 Përkrahje e projekteve të shoqatave ; </t>
  </si>
  <si>
    <t xml:space="preserve">B1.1.1 Identifikimi dhe zgjidhja e rasteve të personave të zhdukur (njoftimi i familjeve); 
B1.1.2 Përkrahje e projekteve të shoqatave ; </t>
  </si>
  <si>
    <t>B1.2.1 Bartja e seteve nga IML për në hapësirën e re 
B1.2.2 Përgatitja e seteve/rasteve të para për Muze</t>
  </si>
  <si>
    <t>B1.2.1. Përpilimi i listës së kodeve;
B1.2.2 Bartja e seteve nga IML për në hapësirën e re</t>
  </si>
  <si>
    <t>B1.3.1. Promovimi i linjës telefonike; 
B1.3.2. Funksionalizimi dhe prezantimi i 'gjurmuesit të lokacioneve'</t>
  </si>
  <si>
    <t>B1.4.1 Ri-inicimi I procedurës për Projekt-Rregulloren për Regjistrin Qendror; 
B1.4.2 Draftimi, konsultimi, finalizimi dhe aprovimi I Rregullores për Regjistrin Qendror</t>
  </si>
  <si>
    <t xml:space="preserve">Thirrja për subvencione e shpallur; 
Përfituesit e përzgjedhur </t>
  </si>
  <si>
    <t>1. Shfletimi/shqyrtimi ueb-faqeve te institucioneve 
2) Pergatitja dhe dërgimi i draft-raporteve për shqyrtim nga institucinet përkatëse 
3) Përgatitja e vërejtjeve dhe rekomandimet
4) Pergatitjet per Organizimin e Konferencës së përbashkët Instalimi i fjalorit on-line serbisht-shqip dhe anasjelltas, ngritja e kapaciteteve institucionale</t>
  </si>
  <si>
    <t>1. Hapja e thirrjes publike 
2) Përzgjedhja e përfituesve</t>
  </si>
  <si>
    <t>1) Raporti përfundimtar i mbështetjes i publikuar 
2) Numri i projekteve të mbështetura</t>
  </si>
  <si>
    <t xml:space="preserve">1) Formimi i grupit punues 
2) Ndryshimi dhe plotësimi i Rregullores nr.07/2012 dhe akteve tjera nënligjore të parapara në koncept-dokument;
3) Rekrutimi i stafit </t>
  </si>
  <si>
    <t xml:space="preserve">1) Dokumenti per Njesine i perpiluar; 
Stafi i rekrutuar plotësimi i vendeve të punës </t>
  </si>
  <si>
    <t>1. Formimi I Komisionit vlerësues 
2. Përgatitja e testit me shkrim dhe intervistës 
3. Shpallja e konkursit publik 
4. Përzgjedhja e studentëve dhe shpallja e listës</t>
  </si>
  <si>
    <t>Përgatitja e shpalljes publike
2. Formimi I komisionit vlerësues 
3. Shpallja e thirrjes publike 
4. përzgjedhja e OJQ-ve dhe mediave përfituese</t>
  </si>
  <si>
    <t>Formimi I komisionit vlerësues 
2. Përzhgjedhja e përfituesve 
3. Monitorimi i subvencioneve të ndara</t>
  </si>
  <si>
    <t>1.Ndërtimi I mekanizmit për përkrahje financiare për personat fizik dhe juridik
2. Numri I personave apo familjeve të përkrahura dhe numri I bizneseve të përkrahura</t>
  </si>
  <si>
    <t xml:space="preserve">1. Pjesmarrje në mbledhjet e rregullta të ENCASIA me seli në Bruksel për Aviacion ku KHAIA është në cilësin e vëzhgusit.
2. Përfaqësim në ERA për Hekurudha  
3. Përfaqësim në ISASI
4. Pjesëmarrje në Forumin Ndërkombëtar
5. Takime me vendet e rajonit dhe BE-së 6. Përfaqësimi në ESASI </t>
  </si>
  <si>
    <t>1. Shpallja e thirrjes për aplikim;
2. Procedurat e aplikimit sipas legjislacionit në fuqi; 
3. Rekrutimi i tre zyrtarëve</t>
  </si>
  <si>
    <t>1. Një zyrtar përgjegjës për Media dhe raportimin me BE, i/e rekrutuar
2. Një asistent administrativ, i/e rekrutuar  
3. Një ndihmës hetues për hekurudha, i/e rekrutuar</t>
  </si>
  <si>
    <t>1.Hartimi I tabelave te perputhshmerise te draft rregullores me Direktiven 2013/59;  
2. Hartimi I Raportit per ndikimin buxhetor te rregullores; 
3. Hartimi I raportit per konsultime publike dhe publikimi I draft rregullores per konsultime publike; 
4. Hartimi i materialeve per percjellje te draft rregullores per miratim ne Qeveri.</t>
  </si>
  <si>
    <t>1.Krijimi I Grupit Punues per
2. hartimin e draftit fillestar rregullores
3. Konsultimet paraprake neni 7
4. Konsultimet Publike
5. Finalizimi I draft Rregullores
6. Shqyrtimi sipas nenit 35 per mbledhje te Qeverise</t>
  </si>
  <si>
    <t xml:space="preserve">1.Krijimi I Grupit Punues per
2. hartimin e draftit fillestar rregullores
</t>
  </si>
  <si>
    <t>1. Intensifikimi i bashkepunimit me shtetet anetare te  NATO.
2. Shtrirja e perfaqesimit ushtarak ne seline e NATO dhe vendet anetare
3. Hartimi i Plani  i Veprimit për partneritet për paqe NATO</t>
  </si>
  <si>
    <t>Pjesëmarrje e shtuar e RKS me kapacitetet e veta të specializuara ushtarake dhe civile në mbështetje të paqes, stabilitetit dhe sigurisë
Hartimi i Plani  i Veprimit për partneritet për paqe NATO</t>
  </si>
  <si>
    <t>1. Ri-shikimi I shërbimit të Jashtëm / vlerësimi I secilit në bazë të përformancës dhe ri- shikimi I gradave në bazë të nevojës për paraqitje sa më dinjitoze të RKS
2. Përgatitja dhe identifikimi i stafit për të shërbyer jashtë në bazë të nevojave dhe interesave të  RKSsë 
3. Përpilimi i planeve strukturore te misioneve diplomatike dhe konsullore 
4. Hartimi i Rregullores per organizimin e brendshem dhe sistematizimin e vendeve te punes</t>
  </si>
  <si>
    <r>
      <rPr>
        <sz val="9"/>
        <color theme="1"/>
        <rFont val="Segoe UI"/>
        <family val="2"/>
      </rPr>
      <t xml:space="preserve">1. Themelimi i departamentit për Serbinë 
2. Themelimi i departamentit për Diplomaci Publike
3.Themelimi i departamentit për Diplomaci digjitale                    </t>
    </r>
  </si>
  <si>
    <t>Evidentimi I mërgatës që jetojnë dhe punojnë në vendet përkatëse dhe krijimi dhe përditësimi i bazës së të dhënave</t>
  </si>
  <si>
    <t>Procesi i rivlerësimit
 të diplomatëve - Vetingu Diplomatik</t>
  </si>
  <si>
    <t>Analiza e gjendjes, I nfrastruktura ligjore dhe buxhetore
Themelimi i një grupi profesional nga njerëz të brendëshm të MPJD dhe shoqëri civile e profesionist që bëjnë një analizë për procesin e mini vetingut dhe përcaktojnë modelin dhe planin zbatues.</t>
  </si>
  <si>
    <t>Implementimi rivlerësimit të diplomatëve sipas planit mini-veting</t>
  </si>
  <si>
    <t>Hartimi dhe miratimi i strategjisë për politikën e jashtme</t>
  </si>
  <si>
    <t>1. Raporti Vjetor dhe Gjashtëmujor i zbatimit të SRMFP i publikuar
2. Raporti vjetor i zbatimit të Indikatoreve Variabil i Hartuar.
3. Takimet e Dialogut për MFP të Mbajtura</t>
  </si>
  <si>
    <t>n- Inicimi i Raportit gjashtëmujor
- Finalizimi i Raportit gjashtëmujor
- Prezantimi i Raportit në Takimin e dialogut për MFP
- Inicimi i Raportit Vjetor
- Finalizimi i Raportit Vjetor
- Prezantimi i Raportit në Takimin e KMRAP
- Prezantimi i Raportit në Takimin e dialogut për MFP dhe GVRAP</t>
  </si>
  <si>
    <t>- Inicimi i Raportit gjashtëmujor
- Finalizimi i Raportit gjashtëmujor
- Prezantimi i Raportit në Takimin e dialogut për MFP
- Inicimi i Raportit Vjetor
- Finalizimi i Raportit Vjetor
- Prezantimi i Raportit në Takimin e KMRAP
- Prezantimi i Raportit në Takimin e dialogut për MFP dhe GVRAP</t>
  </si>
  <si>
    <t>1) Monitrimi dhe vlerësimi i organeve komunale në përmbushjen e kritereve ligjore për transparencë,  
2) Informimi i komunave dhe palëve të interesit per rezultatet e komunave në fushën e transparencës;  
3) Raportimi për punën e organeve komunale, i përfunduar</t>
  </si>
  <si>
    <t>1. Numri i patrullimeve të njësiteve antikontrabandë
2. Numri i rasteve të zbuluara.                      
3. Numri i kallëzimeve penale.
4. Numri i personave të kallëzuar.
5. Shmangiet e identifikuara.
6. Numri i bastisjeve.
7. Numri i personave të arrestuar.
8. Asetet dhe mallrat e sekuestruara.
9. Numri i kundërvajtjeve në PKK dhe ZBD.  
10. numri i aktiviteteve të ndërmarra kundër shkeljeve të DPI, 
11. Sasia e konfiskuar e mallrave që shkelin DPI</t>
  </si>
  <si>
    <t>A1.6.2.1. Sigurimi i informatave të reja për lokacionet e shënjuara dhe adresimi i tyre; 
A1.6.2.2. Zgjidhja e rasteve si rezultat i trajtimit profesional të mbetjeve mortore;</t>
  </si>
  <si>
    <t xml:space="preserve">A1.6.2.1. Sigurimi i informatave të reja për lokacionet e shënjuara dhe adresimi i tyre; 
A1.6.2.2. Zgjidhja e rasteve si rezultat i trajtimit profesional të mbetjeve mortore; </t>
  </si>
  <si>
    <t>1. Rregullorja  brendshme te MD-, e ndryshuar     
2.  Mekanizimi për krime të luftës i themeluar</t>
  </si>
  <si>
    <t>1. Sigurimi I deklarates financiare nga MF, 
2. Sigurimi I deklarates se perafrimit me legjislacionin e BE-se nga MI, 
3. Përgatitja e dokumentacionit përcjellës për dërgim për aprovim në Qeveri</t>
  </si>
  <si>
    <t xml:space="preserve">1. Mekanizmat e krijuar për koordinimin e zhvillimit socio - ekonomik rajonal të balancuar 
2. Reduktimi I pabarazive të financimit nga niveli qendror në nivel lokal dhe socio - ekonomik rajonal                                             </t>
  </si>
  <si>
    <t xml:space="preserve">1. Platforma Digjitale e zhvilluar
2. Organizimi funksional i njesive inspektuese i rishikuar
3. legjislacioni sekondar i miratuar
4. legjislacioni horizontal I miratuar </t>
  </si>
  <si>
    <t>1. Analiza e sektorëve industrial, e perfunduar.
2.Drafti i parë i strategjisë I hartuar</t>
  </si>
  <si>
    <t xml:space="preserve">1. Strategjia e miratuar 
2. Plani i implementimit i miratuar </t>
  </si>
  <si>
    <t>1. Së paku 40 NVM te perkrahura ; 
2. Se paku 100 start-up te përkrahura; 
3. Mundësite për përkrahje dhe për zhvillim profesional të grave dhe të rinjëve, të identifikuarara.</t>
  </si>
  <si>
    <t xml:space="preserve">1. Së paku  80 vende te reja te punes te krijuara 
2. Se paku 100 vende të reja të punës të krijuara             </t>
  </si>
  <si>
    <t>Fondi per rimekembje I theleuar, si linje e veqante buxhetore.
Ligjit per rimekembjen ekonomike pas COVID19 I aprovuar</t>
  </si>
  <si>
    <t>Themelimi i fondit per rimekembje ekonomike, si linje buxhetore, me ligjin e Buxhetit.
Hartimi dhe aprovimi I Ligjit per rimekembjen ekonomike pas COVID19</t>
  </si>
  <si>
    <t>1. 20 Raporte vleresuese te skemave te NSH
2. Trajnimi per perdorues te softwerit.
3.Të dhënat nga skemat e reja, të freskuara</t>
  </si>
  <si>
    <t>1.Draft UA- për rregullimin e kritereve te kontrollit te cilesise se Organizatave Profesionale e hartuar.    
Draft UA- për mikro-ndermarrjet e hartuar. 
2. UA-  për rregullimin e kritereve te kontrollit te cilesise se Organizatave Profesionale e aprovuar.
UA-  për mikro- ndermarrjet e aprovuar.</t>
  </si>
  <si>
    <t xml:space="preserve">1. Hartimi i draft UA-ve nga Grupi Punues I udhëhequr nga KKRF. 
2.Aprovimi I UA-ve  </t>
  </si>
  <si>
    <t>1. Projekt Rregullorja për Sherbime dhe Interesine e Përgjithshëm Ekonomik e hartuar dhe aprovuar
2. Projekt Rregullorja për Ndihmat Horizontalee hartuar dhe aprovuar</t>
  </si>
  <si>
    <t xml:space="preserve">Dokumenti raportues analitik i cili tregon rezultatin e arritur.
60%
*Pjesëmarrja e stokut te borxhit (ne fund te vitit) ne totalin e te hyrave tatimore per vitin përkatës. 
</t>
  </si>
  <si>
    <t xml:space="preserve">Dokumenti raportues analitik i cili tregon rezultatin e arritur.
70%
*Pjesëmarrja e stokut te borxhit (ne fund te vitit) ne totalin e te hyrave tatimore per vitin përkatës. 
</t>
  </si>
  <si>
    <t xml:space="preserve">Dokumenti raportues analitik i cili tregon rezultatin e arritur.
80%
*Pjesëmarrja e stokut te borxhit (ne fund te vitit) ne totalin e te hyrave tatimore per vitin përkatës. 
</t>
  </si>
  <si>
    <t xml:space="preserve">1.Mbajtja e konsultimeve te brendshme nderinstitucionale,
2. Aprovimi i Koncept dokumentit </t>
  </si>
  <si>
    <t>Rishikimi i Kornizës Afatmesme e Shpenzimeve 2021-2023, 
rishikimi I Ligjit të Buxhetit për vitin 2021, 
si dhe lansimi I PRE-se për vitin 2021</t>
  </si>
  <si>
    <t xml:space="preserve">Aprovimi i Kornizës Afatmesme e Shpenzimeve 2022-2024,
miratimi I Ligjit të Buxhetit për vitin 2022, 
si dhe aprovimi në qeveri I PRE-se </t>
  </si>
  <si>
    <t xml:space="preserve">Aprovimi i Kornizës Afatmesme e Shpenzimeve 2023-2025, 
miratimi I Ligjit të Buxhetit për vitin 2023, 
si dhe aprovimi në qeveri I PRE-se </t>
  </si>
  <si>
    <t>1.Numri i hetimeve të perbashkëta me PK  dhe rezultatet e hetimit 
2.Numri i operacioneve të përbashkëta.,
3.Numri i rasteve të trajtuara cdo muaj.</t>
  </si>
  <si>
    <t>1. Udhëzuesi përkatës i miratuar dhe ne zbatim
2. Plani i Inspektimeve dhe 
3. Raportimi çdo vit në kuadër te zbatimit te strategjisë</t>
  </si>
  <si>
    <t>1. Së paku 1 trajnim me 30 pjesëmarrës. 
2. Materiale trajnimesh dhe prezantime</t>
  </si>
  <si>
    <t>1. Së paku 1 trajnim me 30 pjesëmarrës.
2. Materiale trajnimesh dhe prezantime</t>
  </si>
  <si>
    <t>1. Së paku 1 trajnim me 30 pjesëmarrës.  
2. Materiale trajnimesh dhe prezantime</t>
  </si>
  <si>
    <t>Hartimi i Projektligjit për Ndërmarrje Publike</t>
  </si>
  <si>
    <t>Promovimi i programit për Operatorët të Autorizuar Ekonomik (AEO)  dhe promovimi i programit për  Procedurat e thjeshtëzuara</t>
  </si>
  <si>
    <t xml:space="preserve">1. Procesi i diagnostifikimit i finalizuar
2. Draft strategjia e hartuar
3. konsultimet me publikun  </t>
  </si>
  <si>
    <t xml:space="preserve">1. diagnostifikimi
2. hartimi 
3. konsultimi me publikun </t>
  </si>
  <si>
    <t>1. Emërimi i Ekipit per hartim të Koncept Dokumentit
2. Hartimi i analizes se Koncept Dokumentita 
3. Konsultimi paraprak dhe me publikun  
4. Procedimi per miratim nga Qeveria</t>
  </si>
  <si>
    <t xml:space="preserve"> 1. Koncept Dokumenti  për Përgjegjësinë Disiplinore të Gjyqtarëve dhe Prokurorëver , i miratuar    
2. Opsioni i rekomanduar i Koncept Dokumentit, i zbatuar</t>
  </si>
  <si>
    <t>1. Koncept Dokumenti per për kompenzimin e viktimave të krimit, i miratuar
2. Opsioni i rekomanduar i Koncept Dokumentit, i zbatuar</t>
  </si>
  <si>
    <t>1. Përgatitja e dosjeve/aplikacionit;  
2. Përpilimi i strategjisë për sigurim të mbështetjes nga organizatat dhe vendet anëtare, duke përfshirë edhe ato që ende nuk e kanë njohur pavarësinë e Kosovës; 
3.Aplikimi në organizata më të vogla varësisht nga kërkesat e parashtruara nga ministritë/institucionet bartëse.</t>
  </si>
  <si>
    <t>Pjesemarrje e shtuar dhe aktive ne Nismat rajonale ne te cilat eshte e perfshire Kosova
2Pjesemarrja dhe kryesimi ne nisma dhe organizata rajonale
Delegimi (secondment) i perfaqesuesve te RKS ne nismat dhe organizatat rajonale</t>
  </si>
  <si>
    <t>Iniicim I nismave te reja rajonale per krijimin e hapesirave ndershtetrore per bashkepunim
Delegimi (secondment) i perfaqesuesve te RKS ne nismat dhe organizatat rajonale</t>
  </si>
  <si>
    <t>Hartimi I strategjive te perbashketa ekonomik / kulturore te rajonit
Delegimi (secondment) i perfaqesuesve te RKS ne nismat dhe organizatat rajonale</t>
  </si>
  <si>
    <t>Organizimi I Foreumeve Ekonomike dhe Sesioneve Informuese</t>
  </si>
  <si>
    <t>Identifikimin e marrëveshjeve bilaterale me karakter ekonomik dhe iniciimin e procedurave</t>
  </si>
  <si>
    <t>1. Krijimi I mekanizmit pergjegjes per diplomaci publike brenda MPJD
2. Hartimi i agjendes per diplomaci publike</t>
  </si>
  <si>
    <t>Themelimi i grupit punues per shqyrtimin e prezences se perfaqesimit diplomatik.
Analizimi i nevojave dhe ndërmarrja e hapave ligjor dhe buxhetor</t>
  </si>
  <si>
    <t>1.Raporte për gjendjen e objekteve arsimore nga verifikimi I kërkesave për investime kapitale 
2. Hartimi i listës prioritare me vlerësim bazuar në kërkesa dhe vlerësim të gjendjes.  
3. Kontraktimi i ekspertëve të jashtëm  dhe grupit punues nga MASHT për hartim të Udhëzuesit për kushtet specifike në shkollat profesionale</t>
  </si>
  <si>
    <t>1.Raporte për gjendjen e objekteve arsimore nga verifikimi I kërkesave për investime kapitale
2. Hartimi I listës prioritare me vlerësim bazuar në kërkesa dhe vlerësim të gjendjes.  
3. Udhëzuesi I hartuar për kushtet specifike në shkollat profesionale</t>
  </si>
  <si>
    <t xml:space="preserve">1.Raporte për gjendjen e objekteve arsimore nga verifikimi I kërkesave për investime kapitale   
2. Hartimi I listës prioritare me vlerësim bazuar në kërkesa dhe vlerësim të gjendjes.     </t>
  </si>
  <si>
    <t xml:space="preserve">Hapat e procedurave te projekteve kapitale qe nga miratimi I buxhetit deri ne finalizim apo shfrytezim te objekteve arsimore (shkolla, qerdhe, salla te edukates fizike, renovime) janë:
1. Kerkesa ne Kuvend per miratimin e buxhetit per ndertimin e objekteve arsimore
2. Pergatitja e dokumentacionit teknik para shpalljes se tenderit
3. Kerkesa me deklarata te disponueshmerise se mjeteve per tenderim
4. Procedurat e prokurimit deri te nenshkrimi I kontrates dhe perzgjedhja e operatorit ekonomik
5. Fillimi I punimeve si dhe kohezgjatja e aktiviteteve deri ne finalizim te puneve
6. Bartja e investimit deri tek perfituesi I projektit ne keto projekte janë DKA-te e komunave ne Kosove
7. Leja e shfrytezimit si dhe pranimi teknik I objekteve arsimore.
Hapat procedurale te projekteve kapitale qe nga miratimi I buxhetit deri ne finalizim apo shfrytezim te objekteve arsimore per inventar per nxenes si dhe per paisje sportive ne salla janë:
1. Kerkesa ne Kuvend per miratimin e buxhetit per furnzimin me inventar ne objektet arsimore
2. Pergatitja e dokumentacionit teknik para shpalljes se tenderit
3. Kerkesa me deklarata te disponueshmerise se mjeteve per tenderim
4. Procedurat e prokurimit deri te nenshkrimi I kontrates dhe perzgjedhja e operatorit ekonomik
5. Percaktimi i produkteve nga komisionet sipas ligjit per buxhet dhe financa deri te pranimi I mallit.
6. Pagesat ndaj Operatorit Ekonomik per permbyllje te kontratave.     1.Vazhdon ndërtimi i 22 objekteve të reja shkollore:                        Ndertimi i objektit te shkolles se muzikes
 Ndertimi i shkolles fillore "Q.Ilazi"në Kaçanik të vjetër
Ndërtimi i shkollës në Gramaqel, Deçan -faza e II-te"
 Ndertimi  i shkolles së mesme  "Adem Gllavica " Lipjan - faza e II-te 
Ndertimi i sh.f. Vaso Pashe Shkodrani ne Leshan - Suharekë-faza e II-te"
Ndërtimi i shkollës profesionale në Ferizaj-faza e II-te"
Ndërtimi i shkollës fillore Ibrahim Mazrek në Malishevë
Ndertimi i aneksit dhe renovimi I shkolles fillore ne Zaskok-Ferizaj
Ndertimi i shkolles fillore Luigj Gurakuqi ne Podujeve
Ndertimi i shkolles se mesme te ulet "Lidhja e Prizrenit,  Deçan
Ndertimi i shkolles se mesme te ulet  - Talinoc i Muhaxhereve - Ferizaj
  Ndertimi i shkolles fillore ne Krushe te Madhe
Ndertimi i aneksit te kabineteve shkollore dhe renovimi i kulmit te gjimnazit "Jeta e Re", Suhareke
Ndertimi i SH.F.M.U Lan Selimi ne Lumbardhë
Ndertimi i shkolles fillore ne Gushavc - Mitrovice
Ndertimi i shkolles fillore ne Vraniç, Suhareke
Ndertimi i objektit shkollor ne Doganaj, Kaçanik 
Ndertimi i objektit shkollor ne Gllogjan                                                      Ndertimi i shkolles fillore ne Dragobil, Malishevë                                                                  Ndertimi i shkolles fillore ne Junik 
Nderitimi i shkolles fillore ne Doberdolan, Suharekë
Ndërtimi i aneksit dhe renovimi i shkollës  në Samadraxhë-Suharekë
2.Vazhdon ndërtimi i 1 salle sportive: 
Ndërtimi I sallës së sportit në Vushtrri
3.Vazhdon furnzimi me inventar te shkollava parauniversitare:
1. Furnizimi me inventar në shkollat të arsimit parauniversitar”
2. Furnizimi me inventar për salla të sportit në shkolla të arsimit parauniversitar
</t>
  </si>
  <si>
    <t xml:space="preserve">Hapat e procedurave te projekteve kapitale qe nga miratimi I buxhetit deri ne finalizim apo shfrytezim te objekteve arsimore (shkolla, qerdhe, salla te edukates fizike, renovime) janë:
1. Kerkesa ne Kuvend per miratimin e buxhetit per ndertimin e objekteve arsimore
2. Pergatitja e dokumentacionit teknik para shpalljes se tenderit
3. Kerkesa me deklarata te disponueshmerise se mjeteve per tenderim
4. Procedurat e prokurimit deri te nenshkrimi I kontrates dhe perzgjedhja e operatorit ekonomik
5. Fillimi I punimeve si dhe kohezgjatja e aktiviteteve deri ne finalizim te puneve
6. Bartja e investimit deri tek perfituesi I projektit ne keto projekte janë DKA-te e komunave ne Kosove
7. Leja e shfrytezimit si dhe pranimi teknik I objekteve arsimore.
Hapat procedurale te projekteve kapitale qe nga miratimi I buxhetit deri ne finalizim apo shfrytezim te objekteve arsimore per inventar per nxenes si dhe per paisje sportive ne salla janë:
1. Kerkesa ne Kuvend per miratimin e buxhetit per furnzimin me inventar ne objektet arsimore
2. Pergatitja e dokumentacionit teknik para shpalljes se tenderit
3. Kerkesa me deklarata te disponueshmerise se mjeteve per tenderim
4. Procedurat e prokurimit deri te nenshkrimi I kontrates dhe perzgjedhja e operatorit ekonomik
5. Percaktimi i produkteve nga komisionet sipas ligjit per buxhet dhe financa deri te pranimi I mallit.
6. Pagesat ndaj Operatorit Ekonomik per permbyllje te kontratave.    1.Vazhdon ndërtimi i 21 objekteve të reja shkollore dhe renovimi i 2 objekteve shkollore: 
 Ndertimi  i shkolles së mesme  "Adem Gllavica " Lipjan - faza e II-te
Ndërtimi i shkollës profesionale në Ferizaj-faza e I-re"
Ndërtimi i shkollës fillore Ibrahim Mazrek në Malishevë
Ndertimi i shkolles fillore Luigj Gurakuqi ne Podujeve
Ndertimi i shkolles se mesme te ulet "Lidhja e Prizrenit,  Deçan
Ndertimi i shkolles se mesme te ulet  - Talinoc i Muhaxhereve - Ferizaj
Ndertimi i shkolles fillore ne Krushe te Madhe
Ndertimi i SH.F.M.U Lan Selimi ne Lumbardhë
Ndertimi i shkolles fillore ne Gushavc - Mitrovice
Ndertimi i shkolles fillore ne Vraniq, Suhareke
Ndertimi i objektit shkollor ne Doganaj, Kaçanik 
Ndertimi i shkolles fillore ne Dragobil, Malishevë                                            Ndertimi i shkolles fillore ne Junik 
Ndërtimi  i shkollës fillore në Livoc i Poshtëm - Gjilan       Ndërtimi I shkollës fillore në Graçanicë                                Ndërtimi i shkollës fillore dhe të mesme të Ulët në F.Kosovë     Ndërtimi I shkollës fillore në Prishtinë                                Ndërtimi i gjimnazit shkencor në Pejë                                Ndërtimi i shkollës fillore në Pejë                                         Ndërtimi i objektit të ri shkollor në Prizren                          Ndërtimi i shkollës në Ballovc-Podujevë                             Renovimi i shkollës fillore në Smerkovnicë - Vushtrri         Renovimi I shkollës fillore " F.Noli " në Kamenicë
2.Vazhdon ndërtimi i 4 sallave sportive: 
Ndërtimi i sallës së sportit në Kamenicë
Ndërtimi I sallës së sportit në Mitrovicë
Ndërtimi I sallës së sportit në Banjë Istog
Ndërtimi I sallës së sportit në Gjakovë (K.Kusari)
3.Vazhdon furnzimi me inventar te shkollava parauniversitare:
1. Furnizimi me inventar në shkollat të arsimit parauniversitar”
2. Furnizimi me inventar për salla të sportit në shkolla të arsimit parauniversitar
</t>
  </si>
  <si>
    <t>Perfundimi i 10 shkollave,  perfundimi 2 sallave te sportit, furnizimi i 2 sallave te sportit me pajisje sportive, furnizimi me paisje lendore dhe mirembaajtje per 15 shkolla fillore dhe te mesme</t>
  </si>
  <si>
    <t>Funksionalizimi i shkollave te reja dhe sallave te eduaktes fizike te pajisura me inventar per nxenes dhe pajisje sportive ne salla te edukates fizike</t>
  </si>
  <si>
    <t xml:space="preserve">1. Rishikimi i draft  kurrikulave programeve mësimore për klasat 4,9   për të gjitha lëndët  mësimore në gjuhën shqipe  dhe për  lëndët nacionale  në gjuhën boshnjake dhe turke.
2. Rishikimi i draft kurrikulave/ programeve mësimore për  Gjuhë shqipe dhe letërsi  për nxënësit e komuniteteve joshqipatre  për klasat  4,7,11.   
3.Hartimi i draft  kurikulave programeve lëndore për klasën  e 5 në gjuhën shqipe, dhe për lëndët nacionale  në   gjuhën  turke e  boshnjake; 
4.Hartimi i draft kurrikulave/programeve mësimor për lëndën  Gjuhë shqipe dhe letersi për nxënësit e komuniteteve joshqiptare për klasat  5,8,9,12 dhe 3, 6, 10,; 
5.Hartimi i  materialeve për çështje  ndëkurrikulare.  </t>
  </si>
  <si>
    <t xml:space="preserve">1. Rishikimi dhe finalizimi i kurrikulave programeve mësimore për klasat 4, 9   për të gjitha lëndët  mësimore në gjuhën shqipe  dhe për  lëndët nacionale  në gjuhën boshnjake dhe turke. 
2. Zbatimi i kurrikulave programeve mësimore për klasat 4, 9 për të gjitha lëndët  mësimore në gjuhën shqipe  dhe për  lëndët nacionale  në gjuhën boshnjake dhe turke në të gjitha shkollat. 
3.Rishikimi dhe finalizimi i kurrikulave/ programeve mësimore për  Gjuhë shqipe dhe letërsi  për nxënësit e komuniteteve joshqipatre  për klasat  4,7,11, si dhe zbatimi i tyre në shkollat ku e zgjedhin nxënësit këtë lëndë;
4.Hartimi i draft  kurikulave programeve lëndore për klasën  e 5 në gjuhën shqipe, dhe për lëndët nacionale  në   gjuhën  turke e  boshnjake;   
5.Hartimi i draft kurrikulave/programeve mësimor për lëndën Gjuhë shqipe për nxënësit e komuniteteve joshqiptare për klasat  5,8,12,; 6.Hartimi i  materialeve për çështje  ndëkurrikulare.  </t>
  </si>
  <si>
    <t xml:space="preserve">1.Zbatimi i kurrikulave programeve mësimore për klasat 4, 9 për të gjitha lëndët  mësimore në gjuhën shqipe  dhe për  lëndët nacionale  në gjuhën boshnjake dhe turke në të gjitha shkollat; 
2. Zbatimi i kurrikulave programeve mësimore për klasat 4, 9 për të gjitha lëndët  mësimore në gjuhën shqipe  dhe për  lëndët nacionale  në gjuhën boshnjake dhe turke në të gjitha shkollat; 
3.Rishikimi dhe finalizimi i kurrikulave/ programeve mësimore për  Gjuhë shqipe dhe letërsi  për nxënësit e komuniteteve joshqipatre  për klasat  4,7,11, si dhe zbatimi i tyre në shkollat ku e zgjedhin nxënësit këtë lëndë;
4.Rishikimi dhe finalizimi i  kurrikulave programeve lëndore për klasën  e 5 në gjuhën shqipe, dhe për lëndët nacionale  në   gjuhën  turke e  boshnjake dhe zbatimi ityre në të gjitha shkollat.
5.Rishikimi dh efinalizimi i kurrikulave/programeve mësimor për lëndën Gjuhë shqipe për nxënësit e komuniteteve joshqiptare për klasat  5, 8, 12 dhe zbatimi i tyre në të gjitha shkollat ku e zgjedhin nxënësit; 
6.Hartimi i  materialeve për çështje  ndëkurrikulare.  </t>
  </si>
  <si>
    <t>1. Formimi I \grupeve punuese 
2. hartimi I akteve nenligjore 
3.konsultimi nderministror 
4. konsultimi publik 
5. miratimi I kteve nenligjore</t>
  </si>
  <si>
    <t xml:space="preserve">Përpilimi i Raportit Vlerësues për fazën e pilotimit të kurrikulës bërthamë dhe plotësimi i kurrikulës bërthamë bazuar në gjetjet e vlerësimit.  
Finalizimi i kurrikulës bërthamë dhe miratimi nga ana e MASHT.
Zbatimi i kurrikulës së re bërthamë në të paktën 20 kopshte publike </t>
  </si>
  <si>
    <t>1.Pergatitja e kurikulave 
2. \organizimi I trajnimeve</t>
  </si>
  <si>
    <t xml:space="preserve">1.Dërgimi i kërkesës Drejtorive Komunale të Arsimit (DKA) për evidentimin e pedagogëve që janë në proces të mësimdhënies në shkolla; 
2.Pranimi i listes nga MASHTI;
3.Dergimi i listes në Bordin e AKP, ku edhe aporovohen listat. 
4.Dergimi i listave Universitetit të Prishtinës për organizimin e studimeve. </t>
  </si>
  <si>
    <t>1. Raportet e vlerësimit të përgatitura (në vazhdimësi); 
2. Punëtoria profesionale e përbashkët me Inspektoratet e Arsimit në Evropë dhe më gjerë.</t>
  </si>
  <si>
    <t>1.210 orë praktikë profesionale me metodën "Mëso duke vepruar" në firma ushtrimore (ndërmarrje praktike), me fokus ne fushat deficitare, te mbajtura 
2.rreth 3600 nxënës kalojnë me sukses firmën ushtrimore. 
3.Mësimdhënësit e rinj të cilët nuk janë të certifikuar si trajner të trajnerëve kalojnë përmes trajnimit 7 module të firmes ushtrimore. 
4.Materiale mësimore për mësimdhënës dhe nxënës të përditësuara. Nxënësit e diplomuar përkrahen për hapjen e START - UP.</t>
  </si>
  <si>
    <t>1.210 orë praktikë profesionale me metodën "Mëso duke vepruar" në firma ushtrimore (ndërmarrje praktike), me fokus ne fushat deficitare, te mbajtura 
2.rreth 3600 nxënës kalojnë me sukses firmën ushtrimore. 
3.Mësimdhënësit e rinj të cilët nuk janë të certifikuar si trajner të trajnerëve kalojnë përmes trajnimit 7 module të firmes ushtrimore.
4.Materiale mësimore për mësimdhënës dhe nxënës të përditësuara. Nxënësit e diplomuar përkrahen për hapjen e START - UP.</t>
  </si>
  <si>
    <t>1.210 orë praktikë profesionale me metodën "Mëso duke vepruar" në firma ushtrimore (ndërmarrje praktike), me fokus ne fushat deficitare, te mbajtura
2.rreth 3600 nxënës kalojnë me sukses firmën ushtrimore. 
3.Mësimdhënësit e rinj të cilët nuk janë të certifikuar si trajner të trajnerëve kalojnë përmes trajnimit 7 module të firmes ushtrimore. 
4.Materiale mësimore për mësimdhënës dhe nxënës të përditësuara. Nxënësit e diplomuar përkrahen për hapjen e START - UP.</t>
  </si>
  <si>
    <t>1. Pergatiten materialet mesimore nga ana e nje grupi ekspertesh te perzgjedhur. 
2.Organizimi i trajnimit të te gjithe mesimdhenesve te shkollave profesionale per zbatimin e kurrikulave te reja. 
3.Furnzimi i shkollave me pajisje adekuate per implementimin e kurrikulave te reja (identifikimi i shkollave, zhvillohet procesi i tenderimit, procesi i furnizimit te shkollave).</t>
  </si>
  <si>
    <t>1.Furnizimi i e shkollave profesionale me pajisje adekuate për implementimin e kurrikulave të reja;
2.Implementimi i sistemit dual të arsimit.
3.Furnizimi i shkollave me pajisje adekuate per zbatimin e kurrikulave te reja (identifikimi i shkollave, zhvillohet procesi i tenderimit, procesi i furnizimit te shkollave).</t>
  </si>
  <si>
    <t xml:space="preserve">Kurrikulat berthame per kl 10, 11 dhe 12, si dhe materialet mesimore, pajisjet të rishikuara dhe të hartuara;
Mesimdhenesit per Kurrikulat Bërthamë per kl 10, 11 dhe 12 të trajnuar; 
Materialet mesimore per kl 10, 11 dhe 12; Formula e financimit të arsimit dhe aftësimit profesional e rishikuar. </t>
  </si>
  <si>
    <t xml:space="preserve">1.UA për Zyren per Bashkëpunim me Sektorin Ekonomik i implemetuar. 
2.Zyra per Bashkëpunim me Sektorin Ekonomik e funksionalizuar. 
3.Këshillat lokalë për AAP funksional;
4.Mësimi dual në bashkëpunim me bizneset i implemetuar. </t>
  </si>
  <si>
    <t xml:space="preserve">1.UA per ZBE (Zyres per Bashkëpunim me Sektorin Ekonomik) i hartuar; 
2.Ngritja e kapaciteteve te DAAP per ZBE (Zyres per Bashkpunim me Sektorin Ekonomik); 
3.Keshillat lokalë per AAP ne nivel DKA të themeluar; mësimi dual - mesimit ne vendin e punes bazuar ne kerkesat e tregut te punes i implemetuar; 
4.Moduli ne SMIA per provimin perfundimtar per klasat 11 dhe 12 i krijuar. </t>
  </si>
  <si>
    <t xml:space="preserve">ImplementImi dhe monitorimi i Udhezimit administrativ per Zyren per Bashkëpunim me Sektorin Ekonomik; 
Funksionalizimi i Zyres per Bashkëpunim me Sektorin Ekonomik;
funksionalizimi I këshillave lokalë për AAP; vazhdon implementimi i mësimit dual në bashkëpunim me bizneset. 
Zgjerimi i platfromës për planifikimin e vendit të punës (The future work place) edhe për dy fusha. </t>
  </si>
  <si>
    <t xml:space="preserve">1.grupi punue i formuar 
2. Udhëzimi administrativ i hartuar vendoset në platformën e diskutimeve publike. Pas marrjes së komenteve dhe inkorsporimit të tyre në udhëzim administrativ dokumenti i finalizuar dërgohet për miratim. 
Organizohen trajnime për ngritjen e kapaciteteve të DAAP për ZBE (Zyrës për Bashkëpunim me Sektorin Ekonomik). 
Themelohen këshillat lokale për AAP në nivel komune. 
Implementimi i mësimit dual - mësimit në vendin e punës bazuar në kërkesat e tregut të punës. 
Krijimi i modulit në SMIA për provimin përfundimtar për klasat 11 dhe 12. </t>
  </si>
  <si>
    <t xml:space="preserve">Rishikimi i udhezimit adminsrtaiv per dhenien e bursave per studentet ne fushat deficitare.
Percaktimi I fushave prioritare. Shpallja e konkursit. Formimi i komisionit. 
Shqyrtimi dhe vlerësimi i aplikacioneve. Lista e përfituesve shpallet ne webfaqen e MASHT-it. 
Nënshkrimi i kontratave me përfituesit dhe kryerja e pagesave. </t>
  </si>
  <si>
    <t xml:space="preserve">Percaktimi I fushave prioritare. Shpallja e konkursit. Formimi i komisionit. 
Shqyrtimi dhe vlerësimi i aplikacioneve. Lista e përfituesve shpallet ne webfaqen e MASHT-it. 
Nënshkrimi i kontratave me përfituesit dhe kryerja e pagesave. </t>
  </si>
  <si>
    <t xml:space="preserve">Percaktimi I fushave prioritare. Shpallja e konkursit. 
Formimi i komisionit. Shqyrtimi dhe vlerësimi i aplikacioneve. 
Lista e përfituesve shpallet ne webfaqen e MASHT-it. 
Nënshkrimi i kontratave me përfituesit dhe kryerja e pagesave. </t>
  </si>
  <si>
    <t xml:space="preserve">Shpallja e konkursit. Formimi i komisionit. 
Shqyrtimi dhe vlerësimi i aplikacioneve. 
Lista e përfituesve shpallet ne webfaqen e MASHT-it.
Nënshkrimi i kontratave me përfituesit dhe kryerja e pagesave. </t>
  </si>
  <si>
    <t xml:space="preserve">Shpallja e konkursit. Formimi i komisionit. 
Shqyrtimi dhe vlerësimi i aplikacioneve. 
Lista e perfituesve shpallet ne webfaqen e MASHT-it. 
Nënshkrimi i kontratave me përfituesit dhe kryerja e pagesave. </t>
  </si>
  <si>
    <t xml:space="preserve">50 publikime shkencore të indeksuara me impakt faktor të përkrahura;  
80 mobilitetete shkencore per hulumtuesit shkencorë të përkrahura; 
15 grante për projekte të vogla shkencore të ndara; 
Voucher të inovacioneve; 
10 botime dhe publikime shkencore të përkrahura; 
20 studentë përfitues të bursës për studime të doktoratës në 500 Universitete më të mira të botës. </t>
  </si>
  <si>
    <t xml:space="preserve">50 publikime shkencore të indeksuara me impakt faktor të përkrahura; 
80 mobilitetete shkencore per hulumtuesit shkencorë të përkrahura; 
15 grante për projekte të vogla shkencore të ndara;  
Voucher të inovacioneve; 
10 botime dhe publikime shkencore të përkrahura; 
20 studentë përfitues të bursës për studime të doktoratës në 500 Universitete më të mira të botës. </t>
  </si>
  <si>
    <t xml:space="preserve">50 publikime shkencore të indeksuara me impakt faktor të përkrahura; 
80 mobilitetete shkencore per hulumtuesit shkencorë të përkrahura; 
15 grante për projekte të vogla shkencore të ndara; 
Voucher të inovacioneve; 
10 botime dhe publikime shkencore të përkrahura; 
20 studentë përfitues të bursës për studime të doktoratës në 500 Universitete më të mira të botës. </t>
  </si>
  <si>
    <t xml:space="preserve">1.Themelimi i grupit punues, 
Mbajtja e takimeve me grupet punuese, 
Fokus Grupet, dergimi I UA per komente ne konsultime paraprake, vendosja e projektligjit ne platformen per konsultime publike si dhedergimi I draftit final ne qeveri per aprovim.  </t>
  </si>
  <si>
    <t>Hartimi I Udhëzuesit për pilot Projektet për Qytetet e Zgjuara në Bashkëpunim me Kuvendet Komunale per komponentet e caktuara. 
Hapja e thirrjes publike per hulumtim dhe zhvillim. 
Hapja e procedurave tenderuese. Perzgjedhja e projekteve.</t>
  </si>
  <si>
    <t xml:space="preserve">1.Të gjithë nxënësit e riatdhesuar të identifikuar dhe të sistemuar në sistemin arsimor 
2. Mesimi plotësues i monitoruar dhe pisja e nxenesve te riatdhesuar me tekste dhe me material didaktik </t>
  </si>
  <si>
    <t xml:space="preserve">1.Të gjithë nxënësit e riatdhesuar të identifikuar dhe të sistemuar në sistemin arsimor
2. Mesimi plotësues i monitoruar dhe pajisja e nxenesve te riatdhesuar me tekste dhe me material didaktik </t>
  </si>
  <si>
    <t xml:space="preserve">Sigurimi i te dhenave per numrin e nxenesve qe jane te perfshire ne shkollat e mesimit plotesues ne diaspore.
Porositet shtypja e librave ne shtepite botuese te kontraktuara paraprakisht. 
Dorezimi i teksteve në Ministrise se Diaspores, e cila eshte e obliguar t'i shperndaje ne diaspore. 
Vendosja e versionit elektronik të teksteve ne webfaqen e MASHT-it. </t>
  </si>
  <si>
    <t xml:space="preserve">Sigurimi i te dhenave per numrin e nxenesve qe jane te perfshire ne shkollat e mesimit plotesues ne diaspore. 
Porositet shtypja e librave ne shtepite botuese te kontraktuara paraprakisht. 
Dorezimi i teksteve në Ministrise se Diaspores, e cila eshte e obliguar t'i shperndaje ne diaspore. 
Vendosja e versionit elektronik të teksteve ne webfaqen e MASHT-it. </t>
  </si>
  <si>
    <t>1.Ekziston databaza mbi te dhenat e donatoreve; 
2.Raportet e rregullta lidhur me ecurine e projeketeve te financuara nga donatoret</t>
  </si>
  <si>
    <t>Zbatimi i politikave  kombëtare për bujqësinë dhe zhvillimin rural objektivat dhe masat e politikave bujqësore; 
planifikimin e zhvillimit bujqësor dhe rural, zbatimin dhe përfituesit e masave të politikave bujqësore,  masat për bujqësi të integruar, prodhimi organik, standardet e cilësisë dhe marketingut si dhe skemat e cilësisë për produktet bujqësore dhe produktet ushqimore, bazat e të dhënave dhe regjistrat, monitorimin dhe raportimin në bujqësi, mbështetjen institucionale në bujqësi, kontrolli administrativ dhe  inspektimi në teren i zbatimit të masave të politikave bujqësore.</t>
  </si>
  <si>
    <t>1.13,500 fermerë në sektorin e drithërave;       
2.9.500 fermerë për sektorin e hortikulturës; dhe 
3.10,000 fermerë ne sektorin e blegtorisë, të përkrahur.</t>
  </si>
  <si>
    <t>1.13,000 fermerë në sektorin e drithërave;
2.9.000 fermerë për sektorin e hortikulturës; dhe 
3.9.500 fermerë ne sektorin e blegtorisë, të përkrahur.</t>
  </si>
  <si>
    <t>1. Krijimi i Bazës së të Dhënave për tokën, ujin, vegjetacionin dhe dëmtuesit karantinor të bimëve që jetojn në tokë për komunat Istog dhe Deçan. 
2. Kornizën ligjore për Zonat Kultivuese dhe Zonat e Lira Kultivuese. 
3. Kornizën ligjore për Karantinën e Dëmtuesve të Bimëve dhe Masat Monitoruese.</t>
  </si>
  <si>
    <t xml:space="preserve">1. Krijimi i Bazës së të Dhënave për tokën, ujin, vegjetacionin dhe dëmtuesit karantinor të bimëve që jetojn në tokë për komunat Pejë dhe Junik, 
2. Dokumenti Ministror që në detaje përfshinë aktivitetet e Programit Kombëtar për Inventarizimin e Tokave Bujqësore të Republikës së Kosovës,
Hulumtimin e përkufizimit të zonave kultivuese dhe zonave të lira kultivuese, si dhe organizimin karantinës së dëmtuesve bimor dhe monitorimin e tyre në Republikën e Kosovës.   </t>
  </si>
  <si>
    <t>1.Ekzekutimi I punimeve sipas planit dinamikes.</t>
  </si>
  <si>
    <t>1.Perfundimi I dy lloteve te kontraktuara, L=8.53 km.
2. Inicimi I Procedurave te prokurimit për segmentintin e mbetur, L=
3. Harimi I projektit zbatues për segmentin Besi - Bërrnicë. L=10 km</t>
  </si>
  <si>
    <t>2. 100 % të punimeve të realizuara
3. 40% të punimeve të realizuara</t>
  </si>
  <si>
    <t>2. 40% të punimeve të realizuara
3. Punimet në ndërtimin e segmentit të Filluar.</t>
  </si>
  <si>
    <t>Inicimi  I procedurave te prokurimit dhe fillimi I punimeve.</t>
  </si>
  <si>
    <t>Inicimi  I procedurave te prokurimit dhe fillimi I punimeve.
30% e punimeve të realizuara</t>
  </si>
  <si>
    <t>Inicimi  I procedurave te prokurimit dhe fillimi I punimeve.
20% e punimeve të realizuara</t>
  </si>
  <si>
    <t xml:space="preserve">Autoudha do të lidhë rajonin  e Anamoravës  me Prishtinën dhe  përmes Autoudhës  A6 (Arben Xhaferi) dhe A7 (Ibrahim Rugova) ky rajone do të  lidhet me Prizrenin dhe Republikën e Shqiperisë.
</t>
  </si>
  <si>
    <t>Aplikacioni,publikimi I tenderit dhe përzgjedhja e kompanisë të përfunduara</t>
  </si>
  <si>
    <t>Studimi i fizibilitertit i përfunduar</t>
  </si>
  <si>
    <t xml:space="preserve"> ZRrE, KOSTT, KEK, Ngrohtoret, Ministritë përkatëse</t>
  </si>
  <si>
    <t>ZRrE, KOSTT, KEK, Ngrohtoret, Ministritë përkatëse</t>
  </si>
  <si>
    <t>Programi i Qeverisë 2020–2023/Kapitulli 11/Pika 11.2-Energjia</t>
  </si>
  <si>
    <t>1. Konsultimi paraprak;
2. Diskutimi publik; 
3. Procedimi per aprovim ne Qeveri;</t>
  </si>
  <si>
    <t>Projektligji për mbeturinat nga industria e nxjerrjes së mineraleve, i miratuar</t>
  </si>
  <si>
    <t>1. Ndertimi i celules se re; 
2. Mbyllja e deponise ilegale ne Istog;</t>
  </si>
  <si>
    <t>1.Nënshkrimi  i MoU me Italinë dhe Holandën;         
2.Inicimi përmes shkresave dhe negocimi i marrëveshjeve të bashkëpunimit me Norvegjinë, Estoninë, Austrinë dhe Zvicrën</t>
  </si>
  <si>
    <t>1.Nënshkrimi  i MoU me Maqedoninë e Veriut, Mbretërinë e Bashkuar, Gjermaninë, Kroacinë, Slloveninë; 
2.Inicimi përmes shkresave dhe negocimi i marrëveshjeve të bashkëpunimit me Emiratet e Bashkuara Arabe dhe Republikën Çeke dhe Suedinë.</t>
  </si>
  <si>
    <t>Ngritja e Bordeve për standardizmi dhe modernizim
Vazhdimi i modernizimit sipas fazave</t>
  </si>
  <si>
    <t>Strategjia Shtetërore kundër krimit të organizuar ( pas analizës nga MPB do të fuzionohen/bashkohen strategjia kundër trafikimit me njerz,Strategjia kundër narkotikëve, Strategjia për armët e vogla dhe të gjata dhe Strategjia për sigurinë në bashkësi )</t>
  </si>
  <si>
    <t>1. Projektligji për Ndryshimin dhe Plotësimin e Ligjit Nr. 04/L-004 për Shërbimet Private të Sigurisë, i miratuar;
2. Projektligji për Tubimet Publike, i miratuar;
3. Projektligji për Rendin dhe Qetësinë Publike, i miratuar.</t>
  </si>
  <si>
    <t>1. Deri me 2022, zvogëlohet kohëzgjatja e kontratave me afat të caktuar për detyra të përhershme mbi 50% ;
2) Deri me 2022, rritet shkalla e punesimit te grave per 10% ; Deri me 2022, zvogelohet informaliteti per 5 %.</t>
  </si>
  <si>
    <t xml:space="preserve">1. Dialogu Social triparite, i zgjeruar me me shume perfaqesues te punedhensve dhe punemarrsve ne Keshillin Ekonomiko Social; 
2. Vlefshmeria dhe zbatimi I Marreveshjes Kolektive nga punemarrsit, me gjitheperfshires.  </t>
  </si>
  <si>
    <t>1. Konsultimi përfundimtar 
2. Procedimi ne Qeveri për miratim</t>
  </si>
  <si>
    <t xml:space="preserve">1) Krijimi i grupit punues per hartimin e projektligjit per dergimin e punetorve te huaj ne R.K; 
2) Hartimi i draftiti fillestar; 
3) Konsultimet paraprake dhe publike; 4) Procedimi per miratim. </t>
  </si>
  <si>
    <t>1) Krijimi i grupeve punuese; 
2) Pergatitja e aktevev nenligjore; 
3) Procedimi per miratim tek Ministri.</t>
  </si>
  <si>
    <t xml:space="preserve">1. Konsultimi përfundimtar;  
2.Procedimi ne Qeveri.    </t>
  </si>
  <si>
    <t xml:space="preserve">1.  Permiresimi i kushteve te punes se punetorve, i rritur; 
2. Siguria dhe Shendeti ne Pune tek punedhensi, i garantuar. </t>
  </si>
  <si>
    <t xml:space="preserve">1. Sistemi i Sigurise dhe Shendetit ne Pune, i plote dhe funksional; 
2. Politikat ndersektorial,e te koordinuara ne parandalimin e aksidenteve dhe semundjeve profesionale.   </t>
  </si>
  <si>
    <t xml:space="preserve">1. Krijimi i grupit punues per raportimin e zbatimit te aktiviteteve ndersektoriale; 
2. Pergatitja e raporteve nga personat pergjegjes te insticuioneve raportuese </t>
  </si>
  <si>
    <t xml:space="preserve">1. Rregullimi dhe përpunimi i 530m. gj. e lëndës arkivore, e realizuar;  
2. 2000-2500 fleta A3 të  reatauruara dhe konservuara; 60 libra me qepje të fort dhe 70-80 libra me qepje të putë, të realizuara;  
3. 2400 Mikrokuadra të Mikrofikmave, realizuar; 
4. Digjitalizimi i 160 000 skanime dokumente arkivore, të realizuara;    
5. Digjitalizimi i 7200 emrave në Exel, realizuar; 
6. Katalogimi dhe digjitalizimi i 1200 titujve bibliotekar, realizuar; 
7. Inspektimi i 446 fondkrijueseve të nivelit Qëndror dhe Lokal dhe Programi kompjuterik, realizuar;
8. Krijimi një programi kompjuterik për pranim dhe përgjigje  në kërkesa digjitale të  qytetarëve; 
9."Java e Hapur e Arkivit", realizuar;  
10.Tri (3) botime, realizuar;   
11. Dy (2) Ekspozita, realizuar, 
11. Dy Trajnime  / Seminare, realizuar,  
12.  Konferenca Mbarëkombëtare e Arkivistikës, mbajtur në Kosovë, realizuar; 
13. Marrëveshjet  e Bashkëunimit Ndërkombëtar me Arkivin e Maqedonisë së Veriut dhe Malin e Zi , realizuar; 
14. Pjesmarrja e 2-4 zyrtarëve në Konferenca Ndërkombëtare, realizuar;
15.  Sjellja e  rreth 30 000 - 100 000 dokumeteve arkivore, realizuar.   </t>
  </si>
  <si>
    <t xml:space="preserve">1. Rregullimi dhe përpunimi i 810 m. gj. e lëndës arkivore, e realizuar;  
2. 2000-2500 fleta A3 të  reatauruara dhe konservuara; 50-60 libra me qepje të fort dhe 70-80 libra me qepje të putë, të realizuara; 
4. Digjitalizimi i 160 000 skanime dokumente arkivore, të realizuara;    
5. Digjitalizimi i 7200 emrave në Exel, realizuar;  
6. Katalogimi dhe digjitalizimi i 1200 titujve bibliotekar, realizuar;
7. Inspektimi i 446 fondkrijueseve të nivelit Qëndror dhe Lokal dhe Programi kompjuterik, realizuar;   
8."Java e Hapur e Arkivit", realizuar;   
9.Tri (3) botime, realizuar; 
10. Dy (2) Ekspozita, realizuar,  
11. Dy Trajnime  / Seminare, realizuar 
12.Konferenca Mbarëkombëtare e Arkivistikës, mbajtur në Maqedonin e Veriut, realizuar;   
13. Pjesmarrja e 2-4 zyrtarëve në Konferenca Ndërkombëtare, realizuar;  
14.  Sjellja e  rreth 30 000 - 100 000 dokumeteve arkivore, realizuar.  </t>
  </si>
  <si>
    <t>Realizimi i Procedurave të parapara për miratim. 
Koncept Dokumenti për Mësimin Plotsues në Diasporë (i përfunduar)</t>
  </si>
  <si>
    <t>1. Themelimi i grupit punues dhe caktimi i zyrtarit pergjegjes per Projektligjin 
2. Hartimi i draftit të Projektligjit, 
3. Konsultimi paraprak dhe publik  
4. Procedimi per miratim</t>
  </si>
  <si>
    <t>1. Themelimi i grupit punues dhe caktimi i zyrtarit pergjegjes per Projektligjin
2. Hartimi i draftit të Projektligjit, 
3. Konsultimi paraprak dhe publik  
4. Procedimi per miratim</t>
  </si>
  <si>
    <t>1. Themelimi i grupit punues dhe caktimi i zyrtarit pergjegjes per Projektligjin
2. Hartimi I draftit të Projektligjit,
3. Konsultimi paraprak dhe me publikun 
4. Procedimi per miratim nga Qeveria</t>
  </si>
  <si>
    <t xml:space="preserve">1. Emërimi i Ekipit per hartim të Koncept Dokumentit
2. Hartimi i analizes se Koncept Dokumentit </t>
  </si>
  <si>
    <t>1. Konsultimi paraprak dhe me publikun 
2. Procedimi per miratim nga Qeveria</t>
  </si>
  <si>
    <t>1.  Koncept Dokumenti për ekspertizat gjyqësore, i miratuar 
2. Zbatimi i opsionit të rekomanduar të Koncept Dokumentit</t>
  </si>
  <si>
    <t>1. Emërimi i Ekipit per hartim të Koncept Dokumentit 
2. Hartimi i analizes se Koncept Dokumentit</t>
  </si>
  <si>
    <t>1. Koncept Dokumenti për themelimin e fondit të konfiskimit, i miratuar  
2. Zbatimi i opsionit të rekomanduar të Koncept Dokumentit</t>
  </si>
  <si>
    <t>1. Shqyrtimi final i Raportit
2. Procedimi per miratim</t>
  </si>
  <si>
    <t>1. Mbledhja e te dhënave , 
2. Hartimi i Raportit fillestar te vlerësimit ex-post
3. Hartimi i raportit përfundimtar për vlerësimin ex-post</t>
  </si>
  <si>
    <t>1. Mbledhja e te dhënave 
2.  Hartimi i Raportit fillestar te vlerësimit ex-post,
3. Hartimi i raportit përfundimtar për vlerësimin ex-post</t>
  </si>
  <si>
    <t>1. Caktimi i zyrtarit pergjegjes, 
2. Shqyrtimi final i  UA dhe procedimi  për miratim</t>
  </si>
  <si>
    <t xml:space="preserve">1. Organizimi i provimit per noterët, përmbaruesit dhe ndërmjetësuesit  e rinj;
2. Trajnimi i përmbaruesve të rinj privat;
3. Trajnimi i detyrueshëm per ndërmjetësues të rinj </t>
  </si>
  <si>
    <r>
      <t>1. Gjashtë (6) akte nënligjore për profesionet e lira ligjore, të miratuara  
2. 10 përmbarues të rinj privat, te licencuar
4. UA për tarifat për ndermjetësues</t>
    </r>
    <r>
      <rPr>
        <sz val="9"/>
        <color rgb="FF0070C0"/>
        <rFont val="Book Antiqua"/>
        <family val="1"/>
      </rPr>
      <t xml:space="preserve"> </t>
    </r>
    <r>
      <rPr>
        <sz val="9"/>
        <rFont val="Book Antiqua"/>
        <family val="1"/>
      </rPr>
      <t xml:space="preserve"> 
5. Katër (4) zyrtarë të rekrutuar në divizionin për mbikqyrjen e profesioneve të lira ligjore </t>
    </r>
  </si>
  <si>
    <t>1. Caktimi i zyrtarit pergjegjes per Projektligjin
2. Shqyrtimi i Projektligjit dhe procedimi për miratim</t>
  </si>
  <si>
    <t>1. Caktimi i zyrtarit pergjegjes per Projektligjin  
2. Konsultimi Paraprak dhe Konsultimi Publik 
3. Shqyrtimi i Projektligjit dhe procedimi per miratim</t>
  </si>
  <si>
    <t xml:space="preserve">1. Organizimi i punëtorive/ seminareve te përbashkëta me gjyqtar dhe prokuror
2. Përditësimi i aplikacionit për rastet  DBJN   </t>
  </si>
  <si>
    <t xml:space="preserve">1.Tre (3) punëtori, të realizuara
2. Doracaku i marrëveshjeve  në fushën e bashkëpunimit juridik ndërkombëtar, i hartuar  
3. Databaza e DBJN, e avancuar </t>
  </si>
  <si>
    <t xml:space="preserve">1. Numri i trajnimeve, te realizuara
2. Qendra për vlerësimin dhe klasifikimin e  të burgosurve, e funksionalizuar 
3. Njësia e Inteligjences,  e funksionalizuar
4. Njësia Ekonomike e funskionalizuar </t>
  </si>
  <si>
    <t>1. 80 inspektime nga Inspektorati i MD per ShKK, të realizuara;  
2. 10 Protokole per standardet operative te inspektimeve, te miratuara</t>
  </si>
  <si>
    <t>1. Themelimi i grupeve punuese 
2. Shqyrtimi i drafteve te akteve nenligjore  
3. Konsultimet   
4. Miratimi nga ana e ministrit</t>
  </si>
  <si>
    <t xml:space="preserve">1. Hartimi i planeve te trajnimit, 
2. Themelimi i grupit punues për avancimin e kapaciteteve të zyrtarëve në SHSK-së në ekzekutimin e masave dhe denimeve alternative, </t>
  </si>
  <si>
    <t>1. Pesë (5) trajnime për stafin e ShSK te realizuara  
2. Dy (2) puntori/tryeza te perbashketa me gjyqtarë, prokurorë, avokatë dhe grupe tjera të interesit
3. Kapacitetet e fuqizuara të SHSK-së për mbikëqyrjen e MDA-së
4. Programi për ekzekutimin e masave të diversitetit, i miratuar</t>
  </si>
  <si>
    <t>1. Rregullorja për organizimin e  brendshëm dhe sistematizimin e  IML, e miratuar
2. UA per ekzaminimet mjeko-ligjore, i miratuar</t>
  </si>
  <si>
    <t>1. Themelimi i grupeve punuese  
2. Shqyrtimi i drafteve te akteve nenligjore</t>
  </si>
  <si>
    <t>1. Tre programe të trajnimit për stafin menaxhues te IML , te realizuara  
2. Dy trajnime per toksikologet mjeko-ligjor, te realizuara
3. Databaza e përgjithshme e IML-së, e funksionalizuar</t>
  </si>
  <si>
    <t xml:space="preserve">1. Tetë (8) avokat shtetëror dhe tre (3)  bashkëpunëtor profesional, te rekrutuar
2. Tre avokat per fushen e arbitrazhit, te trajnuar  
3. Databaza për AVSH, e funksionalizuar
4. Dy (2) trajnime per avokatet shtetëror, te realizuara </t>
  </si>
  <si>
    <t>1. Dy (2) zyrtarë të rekrutuar;                
2. Pese (5) zyrtarë të trajnuar;                             
3. Rregulorja per krijimin e databazave, e hartuar,  
4. Dy (2) akte nënligjore për gjykatën speciale, të miratuara</t>
  </si>
  <si>
    <t xml:space="preserve">1. Shpallja e konkursit per rekrutimin e dy (2) zyrtareve 
2. Themelimi i grupit punues </t>
  </si>
  <si>
    <t xml:space="preserve">1. Themelimi i grupit punues për plotësim/ndryshimin i Rregullores së Brendshme të MD,
2. Shqyrtimi i Draftit nga grupi  punues 
3. Konsultimi paraprak dhe me publikun
4. Procedimi per miratim nga Qeveria </t>
  </si>
  <si>
    <t>1. Rregullorja e Brendshme e MD e miratuar 
2. Divizioni për statistika dhe analizë, i themeluar 
3. Njësisa kundër dhunës në familje dhe kundër trafikimit me qenie njerezore, e themeluar 
4. Ri-sistemimi i strehimores shtetërore për mbrojtjen dhe rehabilitimin e viktimave të trafikimit me qenie njerëzore në MD,  
5. Njesia per shqyrtimin e konsistences se projekt legjislacionit me kornizen kushtetuese dhe ligjore, e themeluar</t>
  </si>
  <si>
    <t>1. Themelimi i grupit punues,
2. Shqyrtimi i Draftit nga grupi  punues 
3. Konsultimi paraprak me njesite e brendshme  
4. Miratimi nga Ministri</t>
  </si>
  <si>
    <t>1. Te pakten dy punëtori dhe tryeza me akterët relevant në fushën e adimistrimit të pasurisë së sekuestruar ose konfiskuar,  të realizuara;  
2. Pesëmbëdhjetë (15) nënpunës të  AAPSK-së të trajnuar   
3. Paraqitje a vlerës së pasurive në administrim dhe numri i ankandeve për shitjen e pasurisë së konfiskuar</t>
  </si>
  <si>
    <t>1. Themelimi i grupit punues, 
2. Shqyrtimi i  Raporteve mbi realizimin e Planit te deritanishëm; 
3. Mbajtja e punëtorive dhe tryezave te ndryshme me akterët relevant</t>
  </si>
  <si>
    <t xml:space="preserve">1. Hartimi i draft Ligjeve dhe akteve nenligjore për vitin 2021.
2. Konsultimi Publik dhe paraprak i draft Ligjeve dhe akteve nenligjore. 
3. Aprovimi dhe miratimi i Ligjeve dhe akteve nënligjore. 
</t>
  </si>
  <si>
    <t xml:space="preserve">1. Hartimi i draft Ligjeve dhe akteve nenligjore për vitin 2020.
2. Konsultimi Publik dhe paraprak i draft Ligjeve dhe akteve nenligjore. 
3. Aprovimi dhe miratimi i Ligjeve dhe akteve nënligjore. </t>
  </si>
  <si>
    <t xml:space="preserve">1. Hartimi i draft Ligjeve dhe akteve nenligjore për vitin 2022.
2. Konsultimi Publik dhe paraprak i draft Ligjeve dhe akteve nenligjore. 
3. Aprovimi dhe miratimi i Ligjeve dhe akteve nënligjore.  </t>
  </si>
  <si>
    <t xml:space="preserve">1. Pranimi i pasqyareve financiare.       
2. Perpunimi I pasqyrave  financiare. 
3. Analiza e pasqyrave financaire.              
4. Lende hetimi  per Komisionin per Hetim </t>
  </si>
  <si>
    <t xml:space="preserve">1.Numri i aplikacioneve  te parashtruara    
2.Numri i licencave te leshuara  
3.Numri I licencave te refuzuara, pezulluara, anuluara. </t>
  </si>
  <si>
    <t xml:space="preserve">1. Ndërtimi i komponetëve për Analitikë - Biznes Intelegjencë. 
2. Zhvillimi i Analizës së Riskut;
3. Përkrahja e Kontrollit tatimor. 
</t>
  </si>
  <si>
    <t>1. Programi i Qeverisë 2020-2022 Prioriteti  5 ZHVILLIMI EKONOMIK GJITHËPËRFSHIRËS DHE I QËNDRUESHËM Objektivi 5.4. Zvoglimi I ekonomisë joformale
2. Plani Strategjik i DK-së 2019-2023;
3. Strategjia Kombëtare për MIK 2019-2023</t>
  </si>
  <si>
    <t>Zhvillimi i sistemit për Menaxhimin e Burimeve Njerëzore.
Zbatimi i parimeve të menaxhimit të mirë të burimeve njerëzore</t>
  </si>
  <si>
    <t>Raporti mbi vlerësimin e përgjithshëm për secilë Komunë, për vlerësimin e pronave të paluajtshme që ndodhen brenda territorit të komunës.
Certifikata e vlerës së vlerësuar për të gjitha pronat e paluajtshme që i nënshtrohen procesit të vlerësimit.</t>
  </si>
  <si>
    <t>Vlerësimi i përgjithshëm i pronave Rezidenciale. 
Verifikimi dhe analiza e kontratave të shitblerjeve, derivimi i nivelit të vlerave dhe ose simulimi i vlerës së tregut.
Testimi i vlerësimit.
Përcaktimi i zonave të vlerave, nivelit të vlerave dhe vlerës së vlerësuar të pronave të paluajtshme që janë brenda territorit të komunave.</t>
  </si>
  <si>
    <t>Vlerësimi i përgjithshëm i pronave Bujqësore dhe Pyjore. 
Verifikimi dhe analiza e kontratave të shitblerjeve, derivimi i nivelit të vlerave dhe ose simulimi i vlerës së tregut.
Testimi i vlerësimit.
Përcaktimi i zonave të vlerave, nivelit të vlerave dhe vlerës së vlerësuar të pronave të paluajtshme që janë brenda territorit të komunave.</t>
  </si>
  <si>
    <t>Vlerësimi i përgjithshëm i pronave Komerciale dhe Industriale. 
Verifikimi dhe analiza e kontratave të shitblerjeve, derivimi i nivelit të vlerave dhe ose simulimi i vlerës së tregut.
Testimi i vlerësimit.
Përcaktimi i zonave të vlerave, nivelit të vlerave dhe vlerës së vlerësuar të pronave të paluajtshme që janë brenda territorit të komunave.</t>
  </si>
  <si>
    <t>Kontrollet/Inspektimet e komunave për vitin 2019 lidhur me veprimtarinë, rezultatet dhe zbatueshmërinë e legjislacionit që rregullon procesin e tatimit në pronë.</t>
  </si>
  <si>
    <t>Kontrollet/Inspektimet e komunave për vitin 2020 lidhur me veprimtarinë, rezultatet dhe zbatueshmërinë e legjislacionit që rregullon procesin e tatimit në pronë.</t>
  </si>
  <si>
    <t>Kontrollet/Inspektimet e komunave për vitin 2021 lidhur me veprimtarinë, rezultatet dhe zbatueshmërinë e legjislacionit që rregullon procesin e tatimit në pronë.</t>
  </si>
  <si>
    <t>1. Korniza e Rishikuar Makrofiskale e Miratuar; 
2. Ligji i Buxhetit për 2023, i Miratuar</t>
  </si>
  <si>
    <t>1.Qarkorja e 1-rë Buxhetore; 
2. Kërkesat Buxhetore; 
3. Lëshimi i Qarkorës së Dytë Buxhetore (nëse nevojitet), 
4. Dorëzimi i informatave shtesë; 
5. Degjimet Buxhetore; 
6. Konsultimi I kufijëve final buxhetor (Qeveri); 
7. Miratimi në Qeverisë; 
8. Dërgimi në Kuvend</t>
  </si>
  <si>
    <t xml:space="preserve">1. Hartimi i draft Projekt Ligjit të ri për Financat e Pushtetit Lokal nga Grupi Punues.
2. Vendimi i Qeverisë për aprovim të Projekt Ligjit </t>
  </si>
  <si>
    <t>1. Hartimi i draft Rregullores për financimin publik të personave fizik dhe juridik nga Grupi Punues I udhëhequr nga Departamenti I Buxhetit 
2. Aprovimi i Rregullores për financimin publik të personave fizik dhe juridik</t>
  </si>
  <si>
    <t>1. Draft Rregullorja për financimin publik të personave fizik dhe juridik e hartuar
2. Rregullorja për financimin publik të personave fizik dhe juridik e aprovuar.</t>
  </si>
  <si>
    <t xml:space="preserve">a) Projekt-Ligji i miratuar nga Qeveria; 
b) Strategjia afatmesme për menaxhimin e borxhit shtetëror; 
c) Financimi i deficitit buxhetor me kosto sa më të ulët të mundshme; 
d) Mbajtja e kontrollit mbi ritmin e ndryshimit të parametrave të borxhit </t>
  </si>
  <si>
    <t xml:space="preserve">a) Strategjia afatmesme për menaxhimin e borxhit shtetëror;
b) Financimi i deficitit buxhetor me kosto sa më të ulët të mundshme;
c) Mbajtja e kontrollit mbi ritmin e ndryshimit të parametrave të borxhit </t>
  </si>
  <si>
    <t xml:space="preserve">a) Strategjia afatmesme për menaxhimin e borxhit shtetëror;
b) Financimi i deficitit buxhetor me kosto sa më të ulët të mundshme;  
c) Mbajtja e kontrollit mbi ritmin e ndryshimit të parametrave të borxhit </t>
  </si>
  <si>
    <t>1. Takimi I Parë Publik, 
2. Draftimi, 
3. Konsultimi Paraprak,
4. Konsultimi Publik, 
5. Miratimi në Qeveri</t>
  </si>
  <si>
    <t xml:space="preserve">1. 10 raporte të monitorimit për MFK 
2. 12 raporte të monitorimit për AB
3. Raporti vjetor per KBFP   - 2021 I aprovuar nga Ministri </t>
  </si>
  <si>
    <t xml:space="preserve">1. 9 raporte të monitorimit për MFK                       
2. 11 raporte të monitorimit për AB                           
3. Raporti vjetor per KBFP - 2020,i aprovuar nga Ministri </t>
  </si>
  <si>
    <t xml:space="preserve">1.   5 raporte të monitorimit për MFK                             
2.  10 raporte të monitorimit për AB                        
3. Raporti vjetor per KBFP  2019,  i aprovuar nga Ministri </t>
  </si>
  <si>
    <t xml:space="preserve">A) 
1. Identifikimi I  SSP dhe NjAB për monitorim                       
2.  Mbledhja e informatave paraprake për Monitorim                  
3. Puna në terren   
4. Përgatitja e raportit                        
5. Procedimi i raportit të monitorimit  për MFK dhe AB te SSP dhe NjAB               
B) 
1. Pranimi i PVV  për MFK  nga SSP dhe  raportet nga NjAB                       
2. Përpunimi dhe analiza e infomatave                          
3. Përgatitja e raportit vjetor të konsoliduar për sistemin e KBFP   
4. Procedimi i  raportit vjetor  të konsoliduar per sistemin e KBFP te Ministri </t>
  </si>
  <si>
    <t>1. Identifikimi i temave për trajnim                   
2. Përzgjedhja e trajnerëve                                                 
3. Përgatitja e Agjendës së trajnimit dhe ftesave për trajnim                           
4. Mbajtja e trajnimit                                                  
5. Përgatitja e Raporteve të trajnimeve</t>
  </si>
  <si>
    <t>1.Identifikimi i temave për trajnim                   
2. Përzgjedhja e trajnerëve                                                 
3 . Përgatitja e Agjendës së trajnimit dhe ftesave për trajnim                           
4. Mbajtja e trajnimit                                                  
5.   Përgatitja e Raporteve të trajnimeve</t>
  </si>
  <si>
    <t>1.Organizimi I dy trajnimeve në fushën për llogaridhënie menaxheriale, 80 pjesëmarrës           
2. Organizimi i 4 trajnimeve për auditor të brendshëm , 
150 pjesëmarrës</t>
  </si>
  <si>
    <t>4. Konsultimi paraprak ndërministror              
5. Konsultimi publik                              
6. Konsultimi përfundimtar                                                                                                                   
7. Procedimi në Qeveri i UA</t>
  </si>
  <si>
    <t>1. Organizimi i takimit publik    
2.Analiza dhe hartimi                               
3. Përgatitja e draft UA për çertifikim</t>
  </si>
  <si>
    <t xml:space="preserve">1. Analiza dhe hartimi  i draft procedurës                            
2. Konsultimi paraprak me palet e interesit                        
3. Konsultimet perfundimtare         
4. Procedimi te Ministri </t>
  </si>
  <si>
    <t xml:space="preserve">Përgatitja e materialeve dhe raporteve të zbatimit të Strategjisë për Reformën e Menaxhimit të Financave Publike (SRMFP) të Kosovës </t>
  </si>
  <si>
    <t>Grumbullimi I kontributeve
Konsultimi I brendshem me qellim te finalizimit te  raporteve
Koordinimi I vazhdueshem me  ZKM/IE</t>
  </si>
  <si>
    <t>Programi i Qeverisë 2020-2023, 
5. ZHVILLIMI EKONOMIK GJITHËPËRFSHIRËS DHE I QËNDRUESHËM, 7. POLITIKA E JASHTME, INTEGRIMI NË BE DHE DIALOGU ME SERBINË, 7.2. Integrimi në BE</t>
  </si>
  <si>
    <t>1) Divizioni për Monitorimin e Kontratave PPP i kompletuar; 
2) 4 raporte tremujore të hartuara; 
3) Raporti vjetor, i hartuar dhe i dorëzuar në Komitetin për PPP.</t>
  </si>
  <si>
    <t>1.Inicimi;
2.Analiza dhe hartimi
3.Konsultimi paraprak ndërministror
4.Konsultimi publik;
5.Finalizimi dhe procedimi për miratim i rregullores.</t>
  </si>
  <si>
    <t>1.Inicimi;
2.Analiza dhe hartimi
3.Konsultimi paraprak ndërministror
4.Konsultimi publik;
5.Finalizimi dhe procedimi për miratim i UA.</t>
  </si>
  <si>
    <t>1. Kriteret e përcaktuara për financim të projekteve nga Programi   për zhvillim të infrastrukturës socio-ekonomike dhe bashkëpunim ndërkomunal 
2. Lasimi i fondit për financim të projekteve; 
3. Pranimi i aplikimeve nga komuna; 
4. Raporti i vleresimit të aplikacioneve; 
5. Njoftimi i përfituesve; 
6. Nënshkrimi i marrëveshjeve për financim të projeketeve; 
7. Monitorimi i zbatimit të projeketeve.</t>
  </si>
  <si>
    <t>1. Kriteret e përcaktuara për financim të projekteve nga Programi   për zhvillim të infrastrukturës socio-ekonomike dhe bashkëpunim ndërkomunal  
2. Lasimi i fondit për financim të projekteve;
3. Pranimi i aplikimeve nga komuna; 
4. Raporti i vleresimit të aplikacioneve;  
5. Njoftimi i përfituesve; 
6. Nënshkrimi i marrëveshjeve për financim të projeketeve;
7. Monitorimi i zbatimit të projeketeve.</t>
  </si>
  <si>
    <t>1. Kriteret e përcaktuara për financim të projekteve nga Programi   për zhvillim të infrastrukturës socio-ekonomike dhe bashkëpunim ndërkomunal
2. Lasimi i fondit për financim të projekteve;  
3. Pranimi i aplikimeve nga komuna; 
4. Raporti i vleresimit të aplikacioneve; 
5. Njoftimi i përfituesve; 
6. Nënshkrimi i marrëveshjeve për financim të projeketeve; 
7. Monitorimi i zbatimit të projeketeve.</t>
  </si>
  <si>
    <t>1) 30 projekte te financuara;  
2)  % e arritur e performancës së komunave; 
3) 5% performancë më e lartë në ofrimin e shërbimeve komunale</t>
  </si>
  <si>
    <t xml:space="preserve"> 1.  Vendimi për themelimin e Grupit Punues; 
2.   Zhvillimi i takimeve te grupit punues; 
3.   Hartimi i Draft Aktit;
4.   Konsultimi dhe përfshirja e komenteve dhe 
5. Finalizimi; 
6.   Dërgimi në Qeveri për aprovim</t>
  </si>
  <si>
    <t>1.  Vendimi për themelimin e Grupit Punues;  
2.   Zhvillimi i takimeve te grupit punues;
3.   Hartimi i Draft Aktit; 
4.   Konsultimi dhe përfshirja e komenteve dhe
5. Finalizimi;
6.   Aprovimi nga Ministri i MPL-së</t>
  </si>
  <si>
    <t>1.  Vendimi për themelimin e Grupit Punues; 
2.   Zhvillimi i takimeve te grupit punues;  
3.   Hartimi i Draft Aktit;  
4.   Konsultimi dhe përfshirja e komenteve dhe
5. Finalizimi;
6.   Aprovimi nga Ministri i MPL-së</t>
  </si>
  <si>
    <t>1.  Vendimi për themelimin e Grupit Punues; 
2.   Zhvillimi i takimeve te grupit punues; 
3.   Hartimi i Draft Aktit;
4.   Konsultimi dhe përfshirja e komenteve dhe 
5. Finalizimi;
6.   Dërgimi në Qeveri për aprovim</t>
  </si>
  <si>
    <t xml:space="preserve">1.  Vendimi për themelimin e Grupit Punues 
2.   Zhvillimi i takimeve te grupit punues; 
3.   Hartimi i Draft raportit; 
4.   Zhvillimi i dokumentit, përfshirja e komenteve dhe Finalizimi;
5.   Dërgimi në ZKN </t>
  </si>
  <si>
    <t>1. Takimet përgatitore, 
2. Takimet informuese
3. Realizimi i tyrajnimevfe të përbashkëta, 
4. Kordinimi me MAP, IKAP, Komunat dhe Doantorë.</t>
  </si>
  <si>
    <t>1. Sigurimi i donatorit; 
2. Kontraktimi i ekspertit;
3. Hartimi i pyetësorit vetëvlerësues; 
4. Hulumtimet në terren; 
5. Pranimi i të dhënave;
6. Analizimi i të dhënave;  
7. Nxjerra e rezultateve;
8. Hartimi i Programit për Trajnime  
9. Metodologjia për vlerësimin e nevojave, e zbatuar.</t>
  </si>
  <si>
    <t xml:space="preserve">1) Numri i ftesa të pranuara nga Kuvendet e Komunes për monitorimin e mbledhjeve;          
2) Numri i mbledhjeve të monitoruara përmes sistemit elektronik (teleprezencës) dhe fizik;  
3) Raporti nga monitorimi i mbledhjeve të Kuvendeve komunale.  (Mars, Qershor, Shtator, Dhjetor)
4) Raporti i funksionimit të komunave - 1: Mbledhja e informatave nga raportet e monitorimit, nga agjenda evropiane dhe nga njësia e financave; </t>
  </si>
  <si>
    <t>100% e mbledhjeve të kuvendeve të komunave të monitoruara (Mars, Qershor, Shtator, Dhjetor); 
 2) Raporti i funksionimit të komunave, hartuar dhe dërguar në Kuvend të Kosovës (Mars).</t>
  </si>
  <si>
    <t xml:space="preserve">1) Pranimi i akteve nga komunat të cilat i nënshtrohen shqyrtimit të detyrueshëm të ligjshmërisë; 
2. Caktimi i kompetencës për vlerësim të ligjshmërisë; 
3. Vlerësimi i ligjshmërisë; 
4. Kthimi i përgjigjes komunave lidhur me aktetet e vlerësuara; (Mars, Qershor, Shtator, Dhjetor);
</t>
  </si>
  <si>
    <t>1. Realizimi t takimeve informuese me komuna per promovimin e bashkpunimin ndërkomunal;
2. Hartimi i analizës për bashkëpunim ndërkomunal;  
3. Publikimi i analizës per nevojat e bashpunimint nderkomunal; 
 4. Zhvillimi i trajnimeve;</t>
  </si>
  <si>
    <t>Vendim i Qeverisë së RKS për fillimin e proceseve për aplikim për anëtarësim;
2. Koordinimi me ambasadat e RKS në vendet partnere anëtare</t>
  </si>
  <si>
    <t>1.Takim i nivelit të lartë me grupin multilateral këshillues RACVIAc.
2.Përgatitja për anëtarësimin në Kartën e Adriatikut-A5. (DNPS).
3.Ngritja e pranise te Atasheve te Mbrotjes dhe atyre te Sigurise neper Misione Diplomatike te Republikes se Kosoves.</t>
  </si>
  <si>
    <t>Realizimi I konsultave politike me Kroacinë si kryesuese e Këshillit të BE-së dhe  konsultime politike me vendet e tjera me interes të veçantë për proceset e përgjithshme të RKS</t>
  </si>
  <si>
    <t>Shqyrtimi dhe i vlerësimi I MoU-ve aktuale dhe arritja e marrëveshjeve të reja</t>
  </si>
  <si>
    <t>1. Porosia e hulumtimeve / analizave
2. Draft buletini vjetor
3. Përgatitja e materialeve dhe intervistave për Revisten diplomatike "DIPLO"</t>
  </si>
  <si>
    <t>1. Analiza dhe hulumtime nga ekspertë dhe akademikë të brendshëm dhe të huaj
2. Buletini Vjetor
3. Revista (kvartale ose bi-anuale)</t>
  </si>
  <si>
    <t xml:space="preserve">1. LSHJ dhe aktet nënligjore të vlerësuara ex-post; 
2. LSHJ, respektivisht, aktet nënligjore të plotësuara, respektivisht, ndryshuara në fushat respektive.         </t>
  </si>
  <si>
    <r>
      <t xml:space="preserve">1. Themelimi i Grupeve Punuese për Vlerësimin </t>
    </r>
    <r>
      <rPr>
        <i/>
        <sz val="9"/>
        <color theme="1"/>
        <rFont val="Book Antiqua"/>
        <family val="1"/>
      </rPr>
      <t>ex-post të PLSHJ, respektivisht, të akteve nënligjore; 
2.</t>
    </r>
    <r>
      <rPr>
        <sz val="9"/>
        <color theme="1"/>
        <rFont val="Book Antiqua"/>
        <family val="1"/>
      </rPr>
      <t xml:space="preserve"> Procesi i Vlerësimi </t>
    </r>
    <r>
      <rPr>
        <i/>
        <sz val="9"/>
        <color theme="1"/>
        <rFont val="Book Antiqua"/>
        <family val="1"/>
      </rPr>
      <t>ex-post</t>
    </r>
    <r>
      <rPr>
        <sz val="9"/>
        <color theme="1"/>
        <rFont val="Book Antiqua"/>
        <family val="1"/>
      </rPr>
      <t xml:space="preserve"> i PLSHJ, respektivisht, i akteve nënligjore; 
3. Themelimi i Grupeve Punuese për plotësim-ndryshimin e PLSHJ, respektivisht akteve nënligjore;
4. Plotësim-ndryshimi i PLSHJ, respektivisht, akteve nënligjore. </t>
    </r>
  </si>
  <si>
    <t>1. Themelimi i Grupeve Punuese për draftimin e akteve nënligjore për zbatim të PLSHJ; 
2. Procesi i draftimit të akteve nënligjore;   
3. Procedimi i akteve nënligjore për nënshkrim nga Ministri, respektivisht, për miratim qeveritar.</t>
  </si>
  <si>
    <t>1. Themelimi i Grupit Punues për Draftimin e PLSHJ; 
2. Procesi i Draftimit të PLSHJ;  
3. Procedimi i PLSHJ në Qeveri për miratim qeveritar.</t>
  </si>
  <si>
    <t>1. Themelimi i Grupit Punues për Draftimin e PLPSH; 
2. Procesi i Draftimit të PLPSH;   
3. Procedimi i PLPSH në Qeveri për miratim qeveritar.</t>
  </si>
  <si>
    <r>
      <t xml:space="preserve">1. Themelimi i Grupeve Punuese për Vlerësimin </t>
    </r>
    <r>
      <rPr>
        <i/>
        <sz val="9"/>
        <color theme="1"/>
        <rFont val="Book Antiqua"/>
        <family val="1"/>
      </rPr>
      <t>ex-post të PLPSH, respektivisht, të akteve nënligjore;
2.</t>
    </r>
    <r>
      <rPr>
        <sz val="9"/>
        <color theme="1"/>
        <rFont val="Book Antiqua"/>
        <family val="1"/>
      </rPr>
      <t xml:space="preserve"> Procesi i Vlerësimi </t>
    </r>
    <r>
      <rPr>
        <i/>
        <sz val="9"/>
        <color theme="1"/>
        <rFont val="Book Antiqua"/>
        <family val="1"/>
      </rPr>
      <t>ex-post</t>
    </r>
    <r>
      <rPr>
        <sz val="9"/>
        <color theme="1"/>
        <rFont val="Book Antiqua"/>
        <family val="1"/>
      </rPr>
      <t xml:space="preserve"> i PLPSH, respektivisht, i akteve nënligjore; 
3. Themelimi i Grupeve Punuese për plotësim-ndryshimin e PLPSH, respektivisht akteve nënligjore; 
4. Plotësim-ndryshimi i PLSHJ, respektivisht, akteve nënligjore. </t>
    </r>
  </si>
  <si>
    <r>
      <t xml:space="preserve">1. Themelimi i Grupeve Punuese për Vlerësimin </t>
    </r>
    <r>
      <rPr>
        <i/>
        <sz val="9"/>
        <color theme="1"/>
        <rFont val="Book Antiqua"/>
        <family val="1"/>
      </rPr>
      <t>ex-post të PLPSH, respektivisht, të akteve nënligjore; 
2.</t>
    </r>
    <r>
      <rPr>
        <sz val="9"/>
        <color theme="1"/>
        <rFont val="Book Antiqua"/>
        <family val="1"/>
      </rPr>
      <t xml:space="preserve"> Procesi i Vlerësimi </t>
    </r>
    <r>
      <rPr>
        <i/>
        <sz val="9"/>
        <color theme="1"/>
        <rFont val="Book Antiqua"/>
        <family val="1"/>
      </rPr>
      <t>ex-post</t>
    </r>
    <r>
      <rPr>
        <sz val="9"/>
        <color theme="1"/>
        <rFont val="Book Antiqua"/>
        <family val="1"/>
      </rPr>
      <t xml:space="preserve"> i PLPSH, respektivisht, i akteve nënligjore; 
3. Themelimi i Grupeve Punuese për plotësim-ndryshimin e PLPSH, respektivisht akteve nënligjore; 
4. Plotësim-ndryshimi i PLSHJ, respektivisht, akteve nënligjore. </t>
    </r>
  </si>
  <si>
    <t xml:space="preserve">1. Ri-freskimi i listës dhe përcaktimi i diplomatëve përgjegjës për diplomaci ekonomike në të gjitha misionet, sipas Udhëzimit të hartuar nga MPJ dhe përcjellur në misione;   
2. Trajnimi i diplomatëve për diplomaci ekonomike 
3. Furnizimi i vazhdueshëm me materiale promovuese; 
4. Vazhdimi i përditësimit të profileve ekonomike;  </t>
  </si>
  <si>
    <t xml:space="preserve">1. Ri-freskimi i listës dhe përcaktimi i diplomatëve përgjegjës për diplomaci ekonomike në të gjitha misionet, sipas Udhezimit të hartuar nga MPJ dhe të përcjellur në misione;      
2. Furnizimi i vazhdueshëm me materiale promovuese; 
3. Vazhdimi i përditësimit të profileve ekonomike;
4. Lidhja e marrëveshjeve për bashkëpunim ekonomik, sipas analizave dhe vlerësimeve që do të zhvillohen nga Departamenti;  </t>
  </si>
  <si>
    <t xml:space="preserve">1. Ri-freskimi i listës dhe përcaktimi i diplomatëve përgjegjës për diplomaci ekonomike në të gjitha misionet, sipas Udhezimit të hartuar nga MPJ dhe të përcjellur në misione;  
2. Furnizimi i vazhdueshëm me materiale promovuese; 
3. Vazhdimi i përditësimit të profileve ekonomike; 
4. Lidhja e marrëveshjeve për bashkëpunim ekonomik, sipas vlerësimeve dhe analizave që do të zhvillohen nga Departamenti; </t>
  </si>
  <si>
    <t xml:space="preserve">1. Listat e përditësuara të diplomatëve për DE;
2. Inkuadrimi i trajnimit në planin e punës të AD (trajnim vjetor, sipas nevojave të prezantuara);  
3. Profilet e përditësuara; 
4. Raportet mbi implementimin e Marrëveshjeve </t>
  </si>
  <si>
    <t>1. Hartimi I listave me produkte me kapacitet për eksport; 
2. Pjesëmarrja e bizneseve në sesionet informuese për diasporë; 
3. Njoftimi i bizneseve për formuet/panairet që mbahen nëpër botë</t>
  </si>
  <si>
    <t xml:space="preserve">1. Identifikimi I fushave qe duhet te mbulohen; 
2. Hartimi I pikave kryesore qe duhet te perfshihen ne KD; 
3. Konsultime me grupet e interesit;  </t>
  </si>
  <si>
    <t>1. Zhvillimi i rregullt i takimeve me përfaqësuesit ekonomik të shteteve të ndryshme, 
2. iniciimi/finalizimi i marrëveshjeve ekonomike (bahkëpunimi ekonomik me Bullgarinë dhe shtete tjera të interesit)  
3. Organizimi i Komisionit të Përbashkët Ekonomikë me Cekinë, 
4. Pjesëmarrja në forume/panaire të organizuara nga shtetet e ndryshme; 
5. Hartimi i analizave për avancimin e relacioneve dhe apo mundësia e hapjeve të zyreve ekonomike</t>
  </si>
  <si>
    <t>Krijimi i grupeve punuese;
përzgjedhja e eksperteve;
Hartimi i planeve të veprimit; 
Zhvllimi i konsultimeve; 
Procedimi i planeve në qeverise</t>
  </si>
  <si>
    <t>1. Pranimi I aplikacioneve; 
2. Shqyrtimi I aplikacioneve; 
3. Marrja e vendimeve</t>
  </si>
  <si>
    <t xml:space="preserve">1. Vlerësim ex post i Ligjit për Agjencinë e Punësimit;
2. Ndryshim plotësimi i Rregullores për Masat Aktive të Tregut të Punës;
3. Ndryshim plotësimin e Udhëzimit Administrativ për ofruesit jo publik të shërbimeve të punësimit; 
4. Ndryshim plotësimin e Rregullores për të drejtat, përgjegjësitë, fushëveprimin, monitorimin e punës dhe raportet e ofruesve jo publik të shërbimeve të punësimit; 
5. Ri shikimi i Politikës së Punësimit 2019 – 2022     </t>
  </si>
  <si>
    <t xml:space="preserve">1. Pranimi I kërkesave për bashkëpunim nga institucionet partnere; 
2. Hartimi I draft marrëveshjeve të bashkëpunimit;
3. Nënshkrimi I marrëveshjeve dhe fillimi I zbatimit </t>
  </si>
  <si>
    <t xml:space="preserve">1. Pranimi I kërkesave për bashkëpunim nga institucionet partnere; 
2. Hartimi I draft marrëveshjeve të bashkëpunimit; 
3. Nënshkrimi I marrëveshjeve dhe fillimi I zbatimit </t>
  </si>
  <si>
    <t xml:space="preserve">1.Regjistrimi I punërkuesve në SIMP.
2.Ofrimi I këshillimit dhe orinetimit në karrier bazuar ne manulain operacional per ofrim të shërbimeve </t>
  </si>
  <si>
    <t xml:space="preserve">1.Regjistrimi I punërkuesve në SIMP.  
2.Ofrimi I këshillimit dhe orinetimit në karrier bazuar ne manulain operacional per ofrim të shërbimeve </t>
  </si>
  <si>
    <t xml:space="preserve">1.Regjistrimi I punërkuesve në SIMP. 
2.Ofrimi I këshillimit dhe orinetimit në karrier bazuar ne manulain operacional per ofrim të shërbimeve </t>
  </si>
  <si>
    <t>150 te papune dhe punekerkues te perfshire ne trajnimin e kombinuar QAP - Kompani ( per shkak të COVIC-19 nr eshte me I vogel )</t>
  </si>
  <si>
    <t xml:space="preserve">1. Identifikmi i kandidatëve nga SIMP per perfshirje ne trajnim
2. Vlerësimi fillestar të shkathtësive të kandidatit dhe nevojat për trajnim 
3. Ofrimi i trajnimit teorik ne QAP ndersa praktik ne kompani  
4.Vlerësimi dhe certifikimi </t>
  </si>
  <si>
    <t xml:space="preserve">1. Pranimi i kërkesave; 
2.Vlerësimi dhe shqyrtimi aplikacioneve;  
3.Përgaditja dhe nxjerrja e vendimit; 
4.Realizimi i pagesave apo përfitimeve;                                      </t>
  </si>
  <si>
    <t xml:space="preserve">1) Krijimi i grupit punues per hartimin e akteve nenligjore; 
2) Hartimi i drafteve fillestare; 
3) Konsultimet paraprake;
4) Procedimi tek Ministri/Qeveri. </t>
  </si>
  <si>
    <t xml:space="preserve">1. Pranimi i kerkesave për të gjitha llojet e pensioneve - pleqërisë, pensioneve familjare, pensioneve invalidore,dhe kthimin e kontributeve.
2. Inicimi dhe zhvillimi i procedurave bazuar në kërkesat e parashtruara për realizimin e të drejtave nga sigurimi pensional konform marrëveshjeve bilaterale për sigurime sociale.
3. Bashkëpunimi, Komunikimi dhe informimi lidhur me të drejtat nga sigurimet sociale me Zyrat Ndërlidhëse për zbatimin e marrëveshjeve bilaterale.
</t>
  </si>
  <si>
    <t>1. Numri I qytetarve qe përfitojn pension të pleqërisë, invalidor dhe familjar sipas shteteve është ma I madh për shkak të zbatimit të marrëveshjeve bilaterale  aktuale dhe negocimit të marrëveshjeve të reja;</t>
  </si>
  <si>
    <t>1.Përgaditja e Modulet e softuerit, të avancuara; 
2. Stafi i përfshirë në trajnim; 
3.Përgatitja e Modulit të bazës së të dhënave për pensionet e jashtme</t>
  </si>
  <si>
    <t>1.Modulet e softuerit, të avancuara;
2. Numri I Stafit i përfshirë në trajnim; 
3.Moduli i bazës së të dhënave për pensionet e jashtme, i zhvilluar.</t>
  </si>
  <si>
    <t>1. Zhvillimi I procedurave për vlerësim të aplikacioneve; 
2. Përzgjedha e përfitueseve;
3. Zhvillimi i procedurave për rindërtimin dhe rinovimin e shtëpive.</t>
  </si>
  <si>
    <t xml:space="preserve">1.Deri 50 shtëpi të rindërtuara (rindërtimi i plotë dhe riparimet e vogla) përmes aktiviteteve direkte të MKK-së.  
2. Deri 80 shtëpi të ndërtuara me infrastrukturë përkatëse për kthim të familjeve të zhvendosura, përmes projektit "Kthimi dhe Ri-integrimi në Kosovë" (faza e pestë).  </t>
  </si>
  <si>
    <t xml:space="preserve">1.Deri 30 shtëpi të rindërtuara (rindërtimi i plotë dhe riparimet e vogla) përmes aktiviteteve direkte të MKK-së.  
2. Deri 80 shtëpi të ndërtuara me infrastrukturë përkatëse për kthim të familjeve të zhvendosura, përmes projektit "Kthimi dhe Ri-integrimi në Kosovë" (faza e pestë).  </t>
  </si>
  <si>
    <t xml:space="preserve">1. Deri 125 Familje të kthyera nga vendi i zhvendosjes; 
2.  Deri 160 Familje të kthyera nga vendi i zhvendosjes; </t>
  </si>
  <si>
    <t xml:space="preserve">1. MKK 1.7 mil. euro,  
2. MKK 1 mil. euro, 
BE 2,2 mil. euro  </t>
  </si>
  <si>
    <t xml:space="preserve">1. Përzgjedhja e projekteve infrastrukturore; 
2. Kryerja e procedurave të prokurimit për projekte infrastrukturore; 
3. Realizimi i projekteve infrastrukturore. </t>
  </si>
  <si>
    <t>1.Kryerja e procedurave për vlerësim të aplikacioneve;
2. Përzgjedha e përfitueseve;   
3. Zhvillimi i procedurave për realizimin e projekteve për përfituesit.</t>
  </si>
  <si>
    <t>1. Deri 100 projekte të mbeshtetura. 
2. Nurmi i personave te punesuar ne pozita të qëndrueshme të punësimit afatgjatë.</t>
  </si>
  <si>
    <t>1. Kryerja e procedurave për vlerësim të aplikacioneve; 
2. Përzgjedha e përfitueseve;   
3. Zhvillimi i procedurave për shpërndarjen e materialit ndërtimor për përfituesit.</t>
  </si>
  <si>
    <t xml:space="preserve">1. Kryerja e procedurave për vlerësim të aplikacioneve; 
2. Përzgjedha e përfitueseve;   
3. Monitorimi i projekteve të financuara. </t>
  </si>
  <si>
    <t>1. Kryerja e procedurave për vlerësim të aplikacioneve; 
2. Përzgjedha e përfitueseve;   
3. Zhvillimi i procedurave për shpërndarje të pakove të ndihmave tek përfituesit.</t>
  </si>
  <si>
    <t>1. Kryerja e procedurave të prokurimit për ngritjen e sistemit të menaxhimit të informacionit; 
2. Ngritja e Sistemit te Menaxhimit të Informacionit.</t>
  </si>
  <si>
    <t>1. Baza e të dhënave për numrin dhe lokacionin e të kthyerve dhe të zhvendosurve, e themeluar, dhjetor.
2. Numri i personave të zhvendosur të rikthyer, të regjistruar në komuna.</t>
  </si>
  <si>
    <t>1. Krijimi I grupit punues;
2.Plotësim ndryshimi i rregullores nr. 40/2012 për organizimin e brendshëm dhe sistematizimin e vendeve të punës për ministrinë për komunitete dhe kthim.</t>
  </si>
  <si>
    <t xml:space="preserve">1.Propozimi i politikave programore nga institucionet e kulturës që veprojnë në kuadër të DK të MKRS;
2.Miratimi i politikave programore të të gjitha institucioneve;
3.Ndarja e buxhetit nga ana e MKRS-së për secilin institucion; 
 4.Miratimi i programeve vjetore të institucioneve të kulturës nga ana e këshillave drejtuese të institucioneve përkatëse     </t>
  </si>
  <si>
    <t xml:space="preserve">Realizimi i projekteve sipas programit vjetor të institucioneve publike të kulturës:  
1. 5 premiera të Teatrit Kombëtar të Kosovës
2. 12 koncerte të Filharmonisë së Kosovës,   
3. 3 premiera, 55 repriza të Baletit Kombëtar të Kosovës, 
4. 10 ekspozita të Galerisë Kombëtare të Kosovës   
5. Subvencionimi i 15 projekteve filmike, 6. Organizimi i ditëve të filmit,  
7. 10 koncerte të Ansamblit të Këngëve dhe Valleve "Shota"     </t>
  </si>
  <si>
    <t>1. Krijimi i Grupit Punues 
2. Përzgjedhja e ekspertëve 
3. Hartimi i Draft Strategjisë dhe Planit të  Veprimit për Kulturë</t>
  </si>
  <si>
    <t xml:space="preserve">1. Takimet e  grupit punues 
2. Diskutimi ndërinstitcional dhe publik </t>
  </si>
  <si>
    <t>1. Takimet e  grupit punues 
2. Diskutimi ndërinstitcional dhe publik</t>
  </si>
  <si>
    <t>1. Krijimi i grupit punues 
2. Përzgjedhja e ekspertëve 
3. Hartimi i Koncept Dokumentit për Veprimtarinë Botuese</t>
  </si>
  <si>
    <t xml:space="preserve">1. Krijimi i grupit punues 
2. Përzgjedhja e ekspertëve 
3. Hartimi i Projektligjit për Plotësim Ndryshimin e Ligjit për Veprimtarinë Botuese 
4. Diskutimi ndërinstitcional dhe publik </t>
  </si>
  <si>
    <t xml:space="preserve">1. Krijimi i grupit punuese
2.Hartimi i Rregullores për licencim të botuesve, </t>
  </si>
  <si>
    <t>1. Krijimi i Grupit Punues 
2. Përzgjedhja e ekspertëve 
3. Hartimi i Koncept Dokumentit për kthimin e objekteve të trashëgimisë të marra në mënyrë të jashtëligjëshme</t>
  </si>
  <si>
    <t xml:space="preserve">1. Krijimi i grupit punues 
2. Përzgjedhja e ekspertëve 
3. Hartimi i Projektligjit për  kthimin e objekteve të trashëgimisë të marra në mënyrë të jashtëligjëshme 
4. Diskutimi ndërinstitcional dhe publik </t>
  </si>
  <si>
    <t>1. Krijimi i Grupit Punues 
2. Përzgjedhja e ekspertëve
3. Hartimi i Koncept Dokumentit për eksportin e të mirave kulturore</t>
  </si>
  <si>
    <t xml:space="preserve">1. Krijimi i grupit punues 
2. Përzgjedhja e ekspertëve 
3. Hartimi i Projektligjit për eksportin e të mirave kulturore 
4. Diskutimi ndërinstitucional dhe publik </t>
  </si>
  <si>
    <t xml:space="preserve">1. Krijimi i grupit punues 
2. Përzgjedhja e ekspertëve 
3. Hartimi i Projektligjit për Muzetë  
4. Diskutimi ndërinstitucional dhe publik </t>
  </si>
  <si>
    <t>Inicimi i hartimit për studimin e fizibiliteti për ndërtesën e Instituti Arkeologjik të Kosovës; Faza fillestare. 
Përmirësimi I infrastrukturës në ndërtesat ekzistuese të IKMM-së, MKK-së dhe institucioneve vartëse.</t>
  </si>
  <si>
    <t>Hartimi i projektit për ndërtesën e Instituti Arkeologjik të Kosovës; 
Hartuesit e projektit do të përzgjedhen përmes konkursit nga Prokurimi I MKRS-së</t>
  </si>
  <si>
    <t>1. Krijimi i Grupit Punues 
2. Përzgjedhja e ekspertëve 
3. Hartimi i Projekligjit për Plotësim Ndryshimin e Ligjit për Arkivat</t>
  </si>
  <si>
    <t>1. Krijimi i Grupeve Punuese 
2. Përzgjedhja e ekspertëve 
3. Hartimi I akteve nënligjore</t>
  </si>
  <si>
    <r>
      <t xml:space="preserve">1.  Arkivi Ndrëkomunal Ferizaj, i sistemuar dhe funksionalizuar; </t>
    </r>
    <r>
      <rPr>
        <b/>
        <sz val="9"/>
        <color theme="1"/>
        <rFont val="Book Antiqua"/>
        <family val="1"/>
      </rPr>
      <t xml:space="preserve">realizuar
</t>
    </r>
    <r>
      <rPr>
        <sz val="9"/>
        <color theme="1"/>
        <rFont val="Book Antiqua"/>
        <family val="1"/>
      </rPr>
      <t xml:space="preserve">2. Depoja e ASHAK-së, infrasturktura fizike, klimatizimi dhe vendosja e sistemit kundër zjarrit, </t>
    </r>
    <r>
      <rPr>
        <b/>
        <sz val="9"/>
        <color theme="1"/>
        <rFont val="Book Antiqua"/>
        <family val="1"/>
      </rPr>
      <t>realizuar,</t>
    </r>
    <r>
      <rPr>
        <sz val="9"/>
        <color theme="1"/>
        <rFont val="Book Antiqua"/>
        <family val="1"/>
      </rPr>
      <t xml:space="preserve"> 
3. Krijimi i infrastrukturës për digjitalizimin e L.A, </t>
    </r>
    <r>
      <rPr>
        <b/>
        <sz val="9"/>
        <color theme="1"/>
        <rFont val="Book Antiqua"/>
        <family val="1"/>
      </rPr>
      <t>realizuar,</t>
    </r>
    <r>
      <rPr>
        <sz val="9"/>
        <color theme="1"/>
        <rFont val="Book Antiqua"/>
        <family val="1"/>
      </rPr>
      <t xml:space="preserve"> 
4. Renovimi i ANK-Pejë, </t>
    </r>
    <r>
      <rPr>
        <b/>
        <sz val="9"/>
        <color theme="1"/>
        <rFont val="Book Antiqua"/>
        <family val="1"/>
      </rPr>
      <t>realizuar</t>
    </r>
  </si>
  <si>
    <t>1.Projekti teknik per ndertimin e Aneksit të AShAK-së në Prishtinë - përfunduar; 
2. Ndërtesa e Arkivit të Kosovës dhe ANK - Prishtinë, Prizren,  Gjilan, Mitrovicë,  të renovuara.  
3. Ndertimi i ANK- Prizren - procedurë;
4. Digjitalizimi i L.A, procedurë</t>
  </si>
  <si>
    <r>
      <t xml:space="preserve">1.Ndertimi i ANK-Prizren - përfunduar;  
2. Ndertimi i aneksit të AShAK-së - procedurë;
3. Digjitalizimi i L.A, procedurë 
4 Harta Topografike në ASHAK dhe ANK-të, </t>
    </r>
    <r>
      <rPr>
        <b/>
        <sz val="9"/>
        <color theme="1"/>
        <rFont val="Book Antiqua"/>
        <family val="1"/>
      </rPr>
      <t>realizuar</t>
    </r>
    <r>
      <rPr>
        <sz val="9"/>
        <color theme="1"/>
        <rFont val="Book Antiqua"/>
        <family val="1"/>
      </rPr>
      <t>.</t>
    </r>
  </si>
  <si>
    <t>1. Krijimi i Grupit Punues 
2. Përzgjedhja e ekspertëve
3. Hartimi i Draft Strategjisë dhe Planit të  Veprimit për Kulturë</t>
  </si>
  <si>
    <t>1. Krijimi i Grupit Punues 
2. Përzgjedhja e ekspertëve 
3. Hartimi i Koncept Dokumenit për Sport</t>
  </si>
  <si>
    <t xml:space="preserve">1. Krijimi i Grupit Punues 
2. Takimet e grupit punues 
3. Hartimi i Projektligjit për Sport  
4. Diskutimi ndërinstitucional dhe publik </t>
  </si>
  <si>
    <t>1. Zhvillimi i kalendarit të garave të sportit shkollor dhe universitar ; 
2. Organizimi i Javës Evropiane të Sportit</t>
  </si>
  <si>
    <t xml:space="preserve">1. Pjesëmarrja e 40 000 nxënësve në nivel vendi (gara të sportit shkollor dhe universitar) ;  
2. Java Evropiane e Sportit, e organizuar; 
3. Klube të reja sportive, të themeluara; 
4. Liga, të formuara.  </t>
  </si>
  <si>
    <t xml:space="preserve">1. Krijimi i Grupit Punues;  
2. Përzgjedhja e ekspertëve; 
3. Miratimi i KD për të Drejtën e Autorit dhe të Drejtat e Përafërta                                                                                                                                                                                                                                                                                                                                                                                                                                                                                                              </t>
  </si>
  <si>
    <t>1. Përcaktimi i agjendës dhe materialit për prezentim (me rastin e organzimit të punëtorive dhe trajnimeve); 
2. Përzgjedhja e ekspertëve; 
3. Selektimi i kandidatëve për pjesëmarrje në trajnime dhe punëtori; 
4. Caktimi i hapësirave;
5. Planifikimi dhe realizimi i vizitave ( në funksion të mbikëqyrjes dhe kontrollimit të veprimtarisë SHMK-ve konform rregullores për mbikëqyrjen dhe LDADP).</t>
  </si>
  <si>
    <t>1. Përcaktimi i agjendës dhe materialit për prezentim (me rastin e organzimit të punëtorisë);
2. Përzgjedhja e ekspertëve; 
3. Selektimi i kandidatëve për pjesëmarrje në punëtori; 
4. Caktimi i hapësirave</t>
  </si>
  <si>
    <t>1. Përcaktimi i programit me aktivitete me rastin e organzimit të Javës për të Drejtën e Autorit; 
2. Përcaktimi i agjendës, folësve dhe lokacionit lidhur me organizimin e konferencës vjetore për të Drejtën e Autorit; 
3. Selektimi dhe redaktimi i materialeve dhe kontaktimi i autorëve lidhur me botimin e revistës;  
4. Planifikimi dhe realizimi i ligjëratave dhe bashkëbisedimeve në disa komuna (Elez Han, Klinë, Lipjan, Mitrovicë, Prishtinë); 
5. Përgatitjet lidhur me organizmin e punëtorive dhe debateve;
6. Përzgjedhja dhe redaktimi i informatave për plasim në rrjete sociale.</t>
  </si>
  <si>
    <t xml:space="preserve">1. Organizimi i takimeve me përfaqësuesit insitucional dhe koordinimi e bashkërendimi i veprimeve kundër piraterisë 
2. Takime dhe diskutime të realizuara me me mbajtësit e të drejtave lidhur me përdorimin e  mjeteve juridike 
                                              </t>
  </si>
  <si>
    <t>1. Materiale të sekuestruara dhe konfiskuara - së paku tre herë në vit duhet të ketë veprime  
2.  Përdorimi më i madh i mjeteve juridike dhe më shumë raste të inicuara nga ana e mbajtësve të të drejtave</t>
  </si>
  <si>
    <t xml:space="preserve">1.  Organizimi i takimeve të Task Forcës paktën një herë në muaj; 
2. Bashkëpunimi me bartësit e të drejtave dhe SHMK-të ;  
3. Bashkëpunimi me Zyrën e BE-së në kuadër të implementimit të Projektit për Pronësinë Intelektuale 2019-2021;  
4. Përmirësimi i komunikimit me organizatat Evropiane dhe ndërkombëtare të zbatimit të ligji; 
5. Pjesëmarrja në një konferencë të OBPI-së dhe në konferencat rajonale me qëllim të njohjes dhe lobimit për anëtarësim në OBPI;  M12; 
6. Bashkëpunimi me Zyrat rajonale për të Drejtën e Autorit, veçanërisht me Zyrën Shqiptare të Drejtës së Autorit;                                                                                                                                                                       </t>
  </si>
  <si>
    <t xml:space="preserve">1. Takime të mbajtura të  Task-Forcës në funksion të  koordinimit ndërinstitucional, realizuar (12 takime në vit) ;   
2. Së paku një takim i mbajtur me SHMK-të apo mbajtësit e të drejtave;  
3. Bashkëpunimi me zyrën e BE-së, në vazhdim dhe intensifikuar;  
4. Komunikimi me organizatat Evropiane dhe ndërkombëtare të zbatimit të ligjit, në vazhdim dhe intensifikuar;
5.  Bashkëpunimi me Zyrat rajonale për të Drejtën e Autorit, në vazhdim dhe i intensifikuar                                             </t>
  </si>
  <si>
    <t>Koncept Dokumenti “Rregullimi I Fushës së Hetimit të Aksidenteve dhe Incidenteve për Aviacionin Civil dhe Hekurudha”,e miratuar,</t>
  </si>
  <si>
    <t>Zgjatja e pistës dhe ngritja e sistemit instrumental të aterrimit (ndriçimit) nga kategoria 2 ne 3b, e përfunduar.</t>
  </si>
  <si>
    <t xml:space="preserve">1) 400 inspektime në infrastrukture rrugore të përfunduara si dhe numri i masave administrative dhe kundërvajtëse të ndërmarra. 
2) 940 inspektime në transport rrugor të përfunduara si dhe numri i masave administrative dhe kundërvajtëse të ndërmarra
3) 560 inspektime në Qendra të kontrollit teknik të përfunduara si dhe numri i masave administrative dhe kundërvajtëse të ndërmarra
4)  980 inspektime në auto-shkolla të përfunduara si dhe numri i masave administrative dhe kundërvajtëse të ndërmarra  </t>
  </si>
  <si>
    <t xml:space="preserve">1) 420 inspektime në infrastrukture rrugore të përfunduara si dhe numri i masave administrative dhe kundërvajtëse të ndërmarra. 
2) 955 inspektime në transport rrugor të përfunduara si dhe numri i masave administrative dhe kundërvajtëse të ndërmarra
3) 580 inspektime në Qendra të kontrollit teknik të përfunduara si dhe numri i masave administrative dhe kundërvajtëse të ndërmarra
4) 990 inspektime në auto-shkolla të përfunduara si dhe numri i masave administrative dhe kundërvajtëse të ndërmarra  </t>
  </si>
  <si>
    <t xml:space="preserve">1) 440 inspektime në infrastrukture rrugore të përfunduara si dhe numri i masave administrative dhe kundërvajtëse të ndërmarra. 
2. 970 inspektime në transport rrugor të përfunduara si dhe numri i masave administrative dhe kundërvajtëse të ndërmarra
3) 590 inspektime në Qendra të kontrollit teknik të përfunduara si dhe numri i masave administrative dhe kundërvajtëse të ndërmarra
4) 995 inspektime në auto-shkolla të përfunduara si dhe numri i masave administrative dhe kundërvajtëse të ndërmarra  </t>
  </si>
  <si>
    <t>2.Themelimi I GP (nëse është e nevojshme)
3. Hartimi I
 projektudhezimit
4. Konsultimet paraprake
5. Debati
 publik
6.Miratimi</t>
  </si>
  <si>
    <t>1. Caktimi I personit përgjegjës
2.Themelimi I GP (nëse është e nevojshme)
3. Hartimi I  projektligjit
4. Konsultimet paraprake
5.debati publik
6.Miratimi</t>
  </si>
  <si>
    <t>UA për kontrollat teknike të automjete I përfunduar</t>
  </si>
  <si>
    <t>1. Caktimi I personit përgjegjës
2.Themelimi I GP (nëse është e nevojshme)
3. Hartimi I  projektligjit
4. Konsultimet paraprake
5. Debati  publik
6.Miratimi</t>
  </si>
  <si>
    <t>1. Caktimi I personit përgjegjës
2.Themelimi I GP (nëse është e nevojshme)
3. Hartimi I projektligjit
4. Konsultimet paraprake
5.Debati publik
6.Miratimi</t>
  </si>
  <si>
    <t>1. Caktimi I personit përgjegjës
2.Themelimi I GP (nëse është e nevojshme)
3. Hartimi I  projektligjit
4. Konsultimet paraprake
 5.Debati publik
6.Miratimi</t>
  </si>
  <si>
    <t>1. Përgatitja e termave të referencës dhe fillimi I ndërtimit të sistemit</t>
  </si>
  <si>
    <t>70% I Sistemit I të dhënave (data baza) e finalizuar</t>
  </si>
  <si>
    <t>1.Analizë për nevojat e fushatës.</t>
  </si>
  <si>
    <t>4 Fushata vetëdijsuese të finalizuara</t>
  </si>
  <si>
    <t>Sistemit I të dhënave (data baza) e finalizuar</t>
  </si>
  <si>
    <t>1.Furnizimi me PC touch Screen per 7 NjPSh;
2. Rregullimi i sallave te testimit me inventar.
3.Sigurimi  furnizimit me energji elektrike dhe internet.</t>
  </si>
  <si>
    <t>Km rrugë të ndërtuara dhe rehabilituara</t>
  </si>
  <si>
    <t>150 km të autodhëve R6 dhe R7 të mirëmbajtura</t>
  </si>
  <si>
    <t>1940 km rrugë nacionale dhe rajonale të mirëmbajtura</t>
  </si>
  <si>
    <t>Pjesëmarrja në së paku dy takime të grupeve punuese në kuadër të CITA-së, të realizuara,</t>
  </si>
  <si>
    <t>1.Implementimi I traktatit të Komunitetit të transportit</t>
  </si>
  <si>
    <t>1.Numri I takimive të Komitetit drejtues.
2. Numri I takimeve të GP.</t>
  </si>
  <si>
    <t>Vlersimi I kapaciteteve teknike të përfunduara</t>
  </si>
  <si>
    <t>Vlersimi I tregut dhe procedurave administrative të përfunduara</t>
  </si>
  <si>
    <t>Ndërmarja e veprimeve në bazë të studimit të kapaciteteve.</t>
  </si>
  <si>
    <t>1. Vendimi nga ana e KDN-se per Draft projektin e ITS per R6/7.
2. Perfundimi I projektit</t>
  </si>
  <si>
    <t>3.Inicimi I procedurave te prokurimit. 
4. Perzgjedhja e Kompanise dhe fillimi I realizimit te projektit.</t>
  </si>
  <si>
    <t>1. Caktimi I personit përgjegjës
2.Themelimi I GP (nëse është e nevojshme)
3. Hartimi I projektligjit
4. Konsultimet paraprake
5. Debati publik
6.Miratimi</t>
  </si>
  <si>
    <t xml:space="preserve">1) Treguesit e aktiviteteve - 
2) Treguesit financiar (inputet): buxheti i alokuar/kontraktuar/paguar
3) Treguesit  e outputeve: numri i aplikantëve/përfituesve. Ndërsa progresi i programit do te matet përmes 
4) Tregueseve  të rezultateve dhe të ndikimit, të cilët do te vleresohen në bazë të formularëve të indikatorëve të aplikantëve. </t>
  </si>
  <si>
    <t xml:space="preserve">1) Treguesit e aktiviteteve - 
2) Treguesit financiar (inputet): buxheti i alokuar/kontraktuar/paguar 
3) Treguesit  e outputeve: numri i aplikantëve/përfituesve. Ndërsa progresi i programit do të matet përmes 
4) Tregueseve  të rezultateve dhe të ndikimit, të cilët do të vleresohen në bazë të formularëve të indikatorëve të aplikantëve. </t>
  </si>
  <si>
    <t xml:space="preserve">1) Treguesit e aktiviteteve .  
2) Treguesit financiar (inputet): buxheti i alokuar/kontraktuar/paguar. 
3) Treguesit  e outputeve: numri i aplikantëve/përfituesve. Ndërsa progresi i programit do te matet përmes. 
4) Tregueseve  të rezultateve dhe të ndikimit, të cilët do te vleresohen në bazë të formularëve të indikatorëve të aplikantëve. </t>
  </si>
  <si>
    <t xml:space="preserve">1. Krijimi i grupit punues;  
2.Organizimi i takimit publik; 
3. Analiza dhe hartimi;
4. Konsultimi paraprak ndërministror ; 
5. Konsultimi publik ; 
</t>
  </si>
  <si>
    <t>Ndërlidhja e databazave me sistemin (SIIB), 
testimi i databazave të integruara në sistem, 
trajnimi i administratorit dhe analistëve rreth përdorimit të sistemit.</t>
  </si>
  <si>
    <t>Përgatitja  teknike për akreditim të  Agjencionit për Zhvillimin e Bujqësisë. 
Krijimi i mekanizmave për implementimin e programeve mbeshtetëse të PBZHR 2020.
Vazhdimi i pergatitjeve teknike per akredtim e sidomos për masën 101 dhe 501.</t>
  </si>
  <si>
    <t>Nen-masat  e masës 101, të akredituara; 
Masa 101 e akredituara; Nen-masat  e masës 501, të akredituara; 
Masa 501 ,e akredituar</t>
  </si>
  <si>
    <t>1. 34 Qendra Informative Këshilluese komunale, mbështetura. 
2. Rreth 4000 fermerë, trajnuar/këshilluar.</t>
  </si>
  <si>
    <t>1. 34 Qendra Informative Këshilluese komunale, mbështetura.
2. Rreth 4000 fermerë, trajnuar/këshilluar.</t>
  </si>
  <si>
    <t>1. Rregullorja për Sigurinë e Makinerive e hartuar (eshte miratuar)
2. Rregullorja për Pajisjet Personale Mbrojtëse (PPE) e hartuar (eshte miratuar)
3. Rregullorja për pajisjet me gaz e hartuar
4. Rregullorja për grupet e produkteve që janë subjekt i mbikeqyrjes inspektuese e hartuar                                                            
5. Rregullorja për shenjat e konformitetit dhe njohjen e dokumenteve të huaja e hartuar  
6. Koncept dokumenti per sigurine e pergjithshme të produkteve
7. Rregullorja për Parapaketimet e hartuar
8. Rregullorja për shishet si enë matëse e hartuar
9. Rregullorja për njesite matese ligjore e hartuar                                                                                                                                    
10. Rregullorja për verifikimin e mjeteve matese ligjore e hartuar                                                                                                  
11. Rregullorja për statusin ligjor,organizimin dhe funksionimin e DAK-së e hartuar
12. Plotesim/ndryshimi i UA 03/2018 për caktimin e tarifave për akreditim me qellim të rregullimit të pageses së eksperteve nga DAK e jo nga TVK-të e finalizuar,   13. Rregullorja per mbikqyrje metrologjike</t>
  </si>
  <si>
    <t>1. AMK e riorganizuar konform kerkesave qe dalin nga Ligji per metrologji dhe kerkesave nga Standartet nderkombetare
2. Zbatimi i plote i Ligjit nNr.06/L-037 per Metrologji ,krijimi  i sektorit për mbikqyrje metrologjike; 
3. Aktet nenligjore të miratuara;  4.Mjetet matëse të verifikuara
5.Mjete matese ligjore te kontrolluara ligjerisht
6.Zbatimi i plote i Ligjit per Metrologji dhe rritja e kontrollit ligjor te mejteve matese
7.Krijimi i laboratorit për parapaketime.</t>
  </si>
  <si>
    <t>1. Rregullorja per ristrukturimin e AMK-se. 
2. Rekrutimi i  zyrtareve te rinj për sektorin e mbikqurjes metrologjike një udhëheqës dhe 5 inspektor të mbikqyrjes metrologjike..
3. Finalizimi i akteve nënligjore të cilat derivojnë nga Ligji Nr.06/L-037 për Metrologji
4. Verifikimi i mjeteve matese ligjore  
5. Verifikimet e jashtezakonshme, 
6. Krijimi i Sektorit të mbikqyrjes metrologjike  
7. Furnizimi me laboratorin mobil per parapaketimet</t>
  </si>
  <si>
    <t>Pergaditja e dosjes per akreditimin e laboratoreve 
1.Përgatitja e dokumentacionit të SMC:  Procedurave të Përgjthshme             Procedurave Laboratorike               Dokumenteve dhe Instrukcioneve         Formave dhe Dokumenteve tjera të SMC sipas standardit të rishikuar 17025:2017;    
2.  Realizimi i auditimeve të brendshme dhe implementimi i SMC, sipas kërkesave të standardit ISO 17025:2017 në të gjitha laboratorët kalibruese:</t>
  </si>
  <si>
    <t xml:space="preserve">Akreditimi i laboratoreve (mases, vellimit, forces dhe presionit)  
1. Bartja e zinxhirit të gjurmueshmerisë  nga etalonat ndërkombetarë - te etalonat shtetror të AMK-së - etalonet sekondar dhe - etalonet punues:         
2.  Trajnimi i stafit të AMK-së, për përdorimin e standardit të rishikuar ISO 17025:2017;   3.Pjesëmarrja në ILCs.    </t>
  </si>
  <si>
    <t xml:space="preserve">Akkreditimi i laboratoreve (termometria, koha dhe frekvenca, madhesite elektrike)   
1.Regrutimi I stafit në laboratorin e termometrisë;  
2.  Trajnimi i stafit të AMK-së, për përdorimin e standardit të rishikuar ISO 17025:2017;  
3.Pjesëmarrja në ILCs.     </t>
  </si>
  <si>
    <t>1.Pergaditja e dosjes per akreditimin e laboratoreve 
1.Përgatitja e dokumentacionit të SMC:  Procedurave të Përgjthshme             Procedurave Laboratorike               Dokumenteve dhe Instrukcioneve         Formave dhe Dokumenteve tjera të SMC sipas standardit të rishikuar 17025:2017;    
2.  Realizimi i auditimeve të brendshme dhe implementimi i SMC, sipas kërkesave të standardit ISO 17025:2017 në të gjitha laboratorët kalibruese:   
3.Punësimi i një zyrtari të IT në AMK-ë  
4.Punësimi i 29 zyrtareve të metrologjisë , për laboratoret egzistues dhe të rinjë</t>
  </si>
  <si>
    <t>Akreditimi i laboratoreve (mases, vellimit, forces dhe presionit)  
1. Bartja e zinxhirit të gjurmueshmerisë  nga etalonat ndërkombetarë - te etalonat shtetror të AMK-së - etalonet sekondar dhe - etalonet punues: 
2.  Trajnimi i stafit të AMK-së, për përdorimin e standardit të rishikuar ISO 17025:2017;   
3.Pjesëmarrja në ILCs.
4Krijimi i laboratoreve  për gjatësi, fotometri me radiometri dhe i akustikës</t>
  </si>
  <si>
    <t xml:space="preserve">Akkreditimi i laboratoreve (termometria, koha dhe frekvenca, madhesite elektrike)   
1.Regrutimi I stafit në laboratorin e termometrisë; 
2.  Trajnimi i stafit të AMK-së, për përdorimin e standardit të rishikuar ISO 17025:2017;   
3.Pjesëmarrja në ILCs.     </t>
  </si>
  <si>
    <t xml:space="preserve">1. Se paku 2 laboratore te akredituar    
2. Furnizimi me pajisje shtese, aksesore, softuer per laboratoret ekszistues. 
4.Laboratoret të krijuar  konform kerkesave të tregut </t>
  </si>
  <si>
    <t xml:space="preserve">1. Perzgjedhja dhe trajnimi i eksperteve teknik ne fushen perkartese 
2. Themelimi i komitetit teknik </t>
  </si>
  <si>
    <t xml:space="preserve">1. Perzgjedhja dhe trajnimi i eksperteve teknik ne fushen perkatese 
2. Themelimi i komitetit teknik </t>
  </si>
  <si>
    <t>1. Analiza e zhvillimit të Industrisë përpunuese, sektori C (sektoret dhe nënsektoret).  
2. Indentifikimi I sfidave te sektorit prodhues</t>
  </si>
  <si>
    <t xml:space="preserve">1. Raporti analitik për aktivitetet në kuader të nën sektorëve të industrisë përpunuese; 
2.Raporti analitik për industrinë C dhe publikimi i tij </t>
  </si>
  <si>
    <t xml:space="preserve">1. Indentifikimi i sfidave të sektorit prodhues dhe adresimi i tyre;
2. Organizimi i takimeve te Fokus Grupeve dhe FZHPI-se;
                                                                                                                                                                                                                                                                                                                                                                                                                                                                                           </t>
  </si>
  <si>
    <t xml:space="preserve">1. Realizimi me Fokus Grupet Regjionale;
2. Raporti permbledhes  me rekomandime per KKZHE dhe institucionet tjera; </t>
  </si>
  <si>
    <t>1. UA për përfaqesit e huaja, i miratuar.             
2. UA për procedurat e ç'regjistrimit të bizneseve, i miratuar.    
3. UA per emrin tregtare, i miratuar.
4. UA per regjistrimin fillestare te Shoqerive tregtare, UA per arkiven e ARBK-se, i miratuar.    
5. Kodi i qeverisjes korporative, i miratuar.</t>
  </si>
  <si>
    <t>1. UA për përfaqesit e huaja,  
2. UA për procedurat e ç'regjistrimit të bizneseve,  
3. UA per emrin tregtare,
4. UA per regjistrimin fillestare te Shoqerive tregtare, UA për arkiven e ARBK-se, 
5. Kodi i qeverisjes korporative</t>
  </si>
  <si>
    <t>Së paku 5 sesione per promovim te investimeve Dte mbajtura. 
Se paku 10 panaire nderkombetare per perkrahje te eksportit dhe promovimit te turizimit, te mabjtura.</t>
  </si>
  <si>
    <r>
      <rPr>
        <b/>
        <sz val="9"/>
        <color theme="1"/>
        <rFont val="Book Antiqua"/>
        <family val="1"/>
      </rPr>
      <t>1.</t>
    </r>
    <r>
      <rPr>
        <sz val="9"/>
        <color theme="1"/>
        <rFont val="Book Antiqua"/>
        <family val="1"/>
      </rPr>
      <t xml:space="preserve">Mirëmbajtja  e databazës/portalit digjital 'Invest in Kosovo'.
</t>
    </r>
    <r>
      <rPr>
        <b/>
        <sz val="9"/>
        <color theme="1"/>
        <rFont val="Book Antiqua"/>
        <family val="1"/>
      </rPr>
      <t xml:space="preserve">2. </t>
    </r>
    <r>
      <rPr>
        <sz val="9"/>
        <color theme="1"/>
        <rFont val="Book Antiqua"/>
        <family val="1"/>
      </rPr>
      <t xml:space="preserve">Monitorimi i projekteve  të investimeve strategjike 
</t>
    </r>
    <r>
      <rPr>
        <b/>
        <sz val="9"/>
        <color theme="1"/>
        <rFont val="Book Antiqua"/>
        <family val="1"/>
      </rPr>
      <t>3.</t>
    </r>
    <r>
      <rPr>
        <sz val="9"/>
        <color theme="1"/>
        <rFont val="Book Antiqua"/>
        <family val="1"/>
      </rPr>
      <t xml:space="preserve"> Identifikimi dhe evidentimi i sfidave të bizneseve të huaj për të investuar në Kosovë.
4. Planifkimi  dhe përgatija e i projekteve sektoriale. 
</t>
    </r>
    <r>
      <rPr>
        <b/>
        <sz val="9"/>
        <color theme="1"/>
        <rFont val="Book Antiqua"/>
        <family val="1"/>
      </rPr>
      <t>5.</t>
    </r>
    <r>
      <rPr>
        <sz val="9"/>
        <color theme="1"/>
        <rFont val="Book Antiqua"/>
        <family val="1"/>
      </rPr>
      <t xml:space="preserve"> Promovimi i mundësive dhe projekteve të investimeve strategjike në forume,panaire, sesioneve informuese si dhe takime me investitorë potencial brenda dhe jashtë vendit.
</t>
    </r>
  </si>
  <si>
    <t>1.Rregullorja për Pajisjet e Thjeshta nën Presion, e miratuar.  
2.Rregullorja për Gazin e Lëngëzuar të Naftës,e miratuar.</t>
  </si>
  <si>
    <t xml:space="preserve">1.Caktimi i personit përgjegjës
2.Sipas nevojës formimi i grupit punues
3.Diskutimi paraprak me publikun dhe ndërministror
4.Miratimi </t>
  </si>
  <si>
    <t>Raporti i Progresit për vitin 2019 i PZSM-së 2018-2020, i miratuar nga Ministria</t>
  </si>
  <si>
    <t>Monitorimi i Progresit të Programit të Zbatimit të Strategjisë Minerare 2018-2020 dhe 2021-2023</t>
  </si>
  <si>
    <t xml:space="preserve">1.Rregullore për organizimin e brendshëm dhe sistematizimin e vendeve të punës për Shërbimin Gjeologjik të Kosovësë,e miratuar(shtator);
2.Udhëzim Administrativ për përcaktimin e tarifave të shërbimit me palën e tretë, i miratuar(Nëntor);
</t>
  </si>
  <si>
    <t>1. Perzgjedhja e eksperteve per pregatitjen e metodologjise ; 
2. Hartimi i manualit sipas metodologjise se perzgjedhur per caktimin e tarifave;</t>
  </si>
  <si>
    <t>1.Kater  raporte dhe vleresime , te realizuara
2. Pese  zyrtare  te trajnuar</t>
  </si>
  <si>
    <t>1. Perzgjedhja e lokacioneve;  
2. Dizajni i projektit ideor; 
3. Shpallja e tenderit dhe perzgjedhja e kompanise;        
4. Ndertimi i qendrave;    
5. Funksionalizimi i qendrave</t>
  </si>
  <si>
    <t>1. Procedurat e Prokurimit;   
2. Shpallja e tenderit; 
3. Perzgjedhja e kompanise per servisim te rrjetit</t>
  </si>
  <si>
    <t>1. Dizajnimi i Portalit;
2. Programimi dhe zbatimi i dizajnit; 
3. Funksionalizimi Portalit</t>
  </si>
  <si>
    <t>1. Vleresimi  gjendjes se  20 puseve  ekzistuese;                
2. Ndermarrja e masave rehabilituese
3. Instalimi i paisjeve ne 12 puse të reja  per monitorim te ujerave nentokesor per t'i vene ne funksion</t>
  </si>
  <si>
    <t>1. Mbledhja e te dhenave nga tereni;       
2. Vleresimi  gjendjes nga informatat; 
3. Percaktimi i zonave potenciale te ndjeshme nga ndotja urbane</t>
  </si>
  <si>
    <t>1.Hartimi i Statutit te Odes; 
2. Hartimi i  Kodit  te  Etikes dhe i Sjelljes Profesionale</t>
  </si>
  <si>
    <t xml:space="preserve">1. Themelimi i Grupit Punues              
2. Analizimi i projektligjit te kthyer nga Kuvendi
3. Konsultimet praraprake nderministrore
4. Konsultimet publik        
5. Procedimi per miratim në Qeveri              
</t>
  </si>
  <si>
    <t xml:space="preserve">1. Themelimi  i Grupit Punues 
2. Analiza e draftit dhe marrja e opinioneve       
3. Procedimi per miratim në Qeveri   </t>
  </si>
  <si>
    <t xml:space="preserve">1.Themelimi  i Grupit Punues   
2. Analiza e draftit dhe marrja e opinioneve 
3. Procedimi per miratim në Qeveri              </t>
  </si>
  <si>
    <t>Zbatimi:     
1. Leshimi i Pelqimeve per Dokumentet e Hartave Zonale Komunale;  
2. Leshimi i kushteve dhe lejeve ndertimore per objektet e kategorise se III-te, sipas Ligjit per Ndertim</t>
  </si>
  <si>
    <t>Zbatimi:    
1. Leshimi i Pelqimeve per Dokumentet e Hartave Zonale Komunale; 
2. Leshimi i kushteve dhe lejeve ndertimore per objektet e Kategorise se III-te, sipas Ligjit per Ndertim</t>
  </si>
  <si>
    <t>1. Analiza  i projektligjit         
2. Procedimi për miratim nga Qeveria</t>
  </si>
  <si>
    <t>1. Themelimi i Grupit Punues 
2. Analiza e Draftit
3. Marrja e opinioneve        
4. Procedimi për miratim nga Qeveria</t>
  </si>
  <si>
    <t xml:space="preserve">1. Numri i ndalesave per shfytezuesit ilegal 
2. masat e ndermarrura </t>
  </si>
  <si>
    <t xml:space="preserve">1. Vleresimi i gjendjes;
2. Riambalazhimi i mbeturinave te rrezikshme;                  
3. Dislokimi ne vende të pershtatshme dhe te sigurta </t>
  </si>
  <si>
    <r>
      <t xml:space="preserve">1. Formimi I Grupit Punues për hartimin e dokumentit; 
2 Konsultimi paraprak me ministri tw linjws;
3. </t>
    </r>
    <r>
      <rPr>
        <sz val="9"/>
        <rFont val="Book Antiqua"/>
        <family val="1"/>
      </rPr>
      <t xml:space="preserve">Finalizimi dhe publikimi Ii Analizës për v. 2019      </t>
    </r>
    <r>
      <rPr>
        <sz val="9"/>
        <color theme="1"/>
        <rFont val="Book Antiqua"/>
        <family val="1"/>
      </rPr>
      <t xml:space="preserve">                                                 </t>
    </r>
  </si>
  <si>
    <t>1. Koordinimi I vazhdueshëm me MTI-në; 
2. Zhvillimi I skemës për përkrahje të Zonave ekonomike; 
3. Hartimi I udhëzuesve për aplikim dhe monitorim të implementimit të projekteve të financuara</t>
  </si>
  <si>
    <t>1. Koordinimi I vazhdueshëm me MTI-në;
2. Zhvillimi I skemës për përkrahje të Zonave ekonomike; 
3. Hartimi I udhëzuesve për aplikim dhe monitorim të implementimit të projekteve të financuara</t>
  </si>
  <si>
    <t>1. Koordinimi I vazhdueshëm me MTI-në;  
2. Zhvillimi I skemës për përkrahje të Zonave ekonomike; 
3. Hartimi I udhëzuesve për aplikim dhe monitorim të implementimit të projekteve të financuara</t>
  </si>
  <si>
    <t xml:space="preserve">1. Formim i ekipeve per Koordinimi të vazhdueshëm me MTI;  
2. realizimi i vizitave në zona ekonomike; 
3. Përgaditja e raporteve. 
4. Pjesëmarrja në Forumin për zhvillimin e politikave industriale; (FZHPI);       </t>
  </si>
  <si>
    <t xml:space="preserve">1. Formim i ekipeve per Koordinimi të vazhdueshëm me MTI;
2. realizimi i vizitave në zona ekonomike
3. Përgaditja e raporteve. 
4. Pjesëmarrja në Forumin për zhvillimin e politikave industriale; (FZHPI);       </t>
  </si>
  <si>
    <t xml:space="preserve">1. Formim i ekipeve per Koordinimi të vazhdueshëm me MEA
2. realizimi i vizitave në zona ekonomike;  
3. Përgaditja e raporteve. 
4. Pjesëmarrja në Forumin për zhvillimin e politikave industriale; (FZHPI);       </t>
  </si>
  <si>
    <t xml:space="preserve">1. Formimi i ekipit hartues; 
2. Pergatitja e propozimeve; 
3. Dergimi për aprovim. </t>
  </si>
  <si>
    <t xml:space="preserve">1. kriteret për financimin e projekteve, të hartuara;
2. manuali për përgatitjen e projekt-propozimeve, I hartuar;  
3. manuali për monitorimin e projekteve, I hartuar; Hartimi I kontratave                      </t>
  </si>
  <si>
    <t xml:space="preserve">1. kriteret për financimin e projekteve, të hartuara;  
2. manuali për përgatitjen e projekt-propozimeve, I hartuar;   
3. manuali për monitorimin e projekteve, I hartuar; Hartimi I kontratave                      </t>
  </si>
  <si>
    <t xml:space="preserve">1. kriteret për financimin e projekteve, të hartuara; 
2. manuali për përgatitjen e projekt-propozimeve, I hartuar; 
3. manuali për monitorimin e projekteve, I hartuar; Hartimi I kontratave                      </t>
  </si>
  <si>
    <t>1. Formimi I ekipit per hartimin e  planit per nisma rajonle; 
2. Hartimi I planit dhe dorëzimi për miratim; 
3. Implementimi I planit</t>
  </si>
  <si>
    <t>1. Rishikimi I planit per  nisma rajonale; 
2. Implementimi I planit</t>
  </si>
  <si>
    <t>1. Rishikimi I planit per  nisma rajonel; 
2. Implementimi I planit</t>
  </si>
  <si>
    <t>1. Hartimi I konceptit të organizimit të Konverecës; 
2. Hartimi I agjendës së Konferencës;   
3. Përgaditja e Listës së pjesëmarresve dhe dërgimii ftesave tek vendet e rajonit; 
4. Realizimi I konferencës.</t>
  </si>
  <si>
    <t xml:space="preserve">1. Hartimi i shkresës dhe dërgimi tek institucionet e nivelti qëndror për caktim të zyrtarëve koordinues me MZHR;
2. Identifikimi i zyrtarëve dpërgjegjës dhe formimi i trupës                                                        </t>
  </si>
  <si>
    <t xml:space="preserve">1. Trupa koordinuese e themeluar dhe funksional 
2. Hartimi I udhëzuesit për caktimin e fushëveprimit të këtyre mekanizmave dhe detyret dhe përgjegjësitë e tyre.                                                                </t>
  </si>
  <si>
    <t xml:space="preserve">1. Formimi I Grupit Punues; 
2.Zhvillimi i Termave te references  
3.Konsultimi ndër-institucional; 
4. Publikimi i Termave te references;
5. Finalizimi i dokumentit per matjen e performances.                                                                                                                      </t>
  </si>
  <si>
    <r>
      <t xml:space="preserve">1. Formimi I Grupit Punues;  
2. Konsultimi ndër-institucional;  
3. Publikimi dhe botimi i analizes për investime </t>
    </r>
    <r>
      <rPr>
        <sz val="9"/>
        <rFont val="Book Antiqua"/>
        <family val="1"/>
      </rPr>
      <t>kapitale të vitit 2019</t>
    </r>
  </si>
  <si>
    <r>
      <t xml:space="preserve">1. Lansimi i thirrjes për propozime; 
2. publikimi I thirrjes për dorëzimin e projekt-propozimeve; 
3. Vleresimi i projekt propozimeve;
4. Formimi I ekipit monitorues dhe vizitat monitoruese. </t>
    </r>
    <r>
      <rPr>
        <sz val="9"/>
        <color indexed="10"/>
        <rFont val="Book Antiqua"/>
        <family val="1"/>
      </rPr>
      <t xml:space="preserve">             </t>
    </r>
  </si>
  <si>
    <t>1. Hartimi I konceptit dhe qëllimit të konferencës;
2. Përgatitja e temave të diskutimit dhe prezantimeve nga MZHR;   
3. Veprimet organizative; 
4. Realizimi i konferencës</t>
  </si>
  <si>
    <t>1. Hartimi I konceptit dhe qëllimit të konferencës;
2. Përgatitja e temave të diskutimit dhe prezantimeve nga MZHR; 
3. Veprimet organizative;
4. Realizimi i konferencës</t>
  </si>
  <si>
    <t>1. Hartimi I konceptit dhe qëllimit të konferencës; 
2. Përgatitja e temave të diskutimit dhe prezantimeve nga MZHR;
3. Veprimet organizative;    
4. Realizimi i konferencës</t>
  </si>
  <si>
    <t xml:space="preserve"> 1. Lansimi I thirrjes ; 
2. vizitat  monitoruese për implementimin e secilit projekt të financuar, e realizuar; 
3. ekipi monitorues I formuar.</t>
  </si>
  <si>
    <t xml:space="preserve"> 1. Lansimi I thirrjes ; 
2. vizitat  monitoruese për implementimin e secilit projekt të financuar, e realizuar;
3. ekipi monitorues I formuar.</t>
  </si>
  <si>
    <t xml:space="preserve"> 1. Lansimi I thirrjes ;  
2. vizitat  monitoruese për implementimin e secilit projekt të financuar, e realizuar;
3. ekipi monitorues I formuar.</t>
  </si>
  <si>
    <t xml:space="preserve"> 1. Lansimi I thirrjes ; 
2. ekipi monitorues I formuar. 
3. vizitat  monitoruese për implementimin e secilit projekt të financuar, e realizuar;                                                                       </t>
  </si>
  <si>
    <t xml:space="preserve">1. Lansimi I thirrjes ; 
2. ekipi monitorues I formuar. 
3. vizitat  monitoruese për implementimin e secilit projekt të financuar, e realizuar;                                                                       </t>
  </si>
  <si>
    <t>1. Formimi i ekipit hartues; 
2. Pergatitja e propozimeve; 
3. Dergimi për aprovim. 
4. Tri Programet per zhvillim rajonal te hartuara</t>
  </si>
  <si>
    <t>1. Tri Programet per zhvillim rajonal te hartuara; 
2. Perkrahja e Bizneseve komunave dhe OSCH-ve</t>
  </si>
  <si>
    <t>1. Reth 600 projekte të bizneseve të financuara dhe krijimi I rreth 2500 vendeve të reja të punës; 
2. Financimi i rreth 78 projekteve të infrastrukturës publike në komuna;
3. Rritja e bashkepunimit me shoqerine civile permes perkrahjes se rreth 60 projekteve të OJQ-ve.</t>
  </si>
  <si>
    <t xml:space="preserve"> Reduktimi I pabarazive të financimit nga niveli qendror në nivel lokal dhe socio - ekonomik rajonal .                                               </t>
  </si>
  <si>
    <t>B17</t>
  </si>
  <si>
    <t>B17.1</t>
  </si>
  <si>
    <t>B17.2</t>
  </si>
  <si>
    <t>B17.3</t>
  </si>
  <si>
    <t>B17.4</t>
  </si>
  <si>
    <t>B 18</t>
  </si>
  <si>
    <t>B.18.1</t>
  </si>
  <si>
    <t>B.18.2</t>
  </si>
  <si>
    <t>B.18.3</t>
  </si>
  <si>
    <t>B.18.4</t>
  </si>
  <si>
    <t>B.18.5</t>
  </si>
  <si>
    <t>B.18.6</t>
  </si>
  <si>
    <t>B19.1</t>
  </si>
  <si>
    <t>B19.2</t>
  </si>
  <si>
    <t>B19.3</t>
  </si>
  <si>
    <t>B19.4</t>
  </si>
  <si>
    <t>B19.5</t>
  </si>
  <si>
    <t>B19.6</t>
  </si>
  <si>
    <t>B19.7</t>
  </si>
  <si>
    <t>B19.8</t>
  </si>
  <si>
    <t>B 20.1</t>
  </si>
  <si>
    <t>B 20.2</t>
  </si>
  <si>
    <t>B 20.3</t>
  </si>
  <si>
    <t>B 20.4</t>
  </si>
  <si>
    <t>B 20.5</t>
  </si>
  <si>
    <t>B21</t>
  </si>
  <si>
    <t>B21.1</t>
  </si>
  <si>
    <t>B21.2</t>
  </si>
  <si>
    <t>B21.3</t>
  </si>
  <si>
    <t>B 22</t>
  </si>
  <si>
    <t>B.22.1</t>
  </si>
  <si>
    <t>B.22.2</t>
  </si>
  <si>
    <t>B.22.3</t>
  </si>
  <si>
    <t>B.22.4</t>
  </si>
  <si>
    <t>B.22.5</t>
  </si>
  <si>
    <t>B.23</t>
  </si>
  <si>
    <t>B23.1</t>
  </si>
  <si>
    <t>B23.2</t>
  </si>
  <si>
    <t>B 24.1</t>
  </si>
  <si>
    <t>B 24.2</t>
  </si>
  <si>
    <t>B 24.3</t>
  </si>
  <si>
    <t>B 24.4</t>
  </si>
  <si>
    <t>B 24.5</t>
  </si>
  <si>
    <t>B 24.6</t>
  </si>
  <si>
    <t>B 24.7</t>
  </si>
  <si>
    <t>B 24.8</t>
  </si>
  <si>
    <t>B 24.9</t>
  </si>
  <si>
    <t>B 25</t>
  </si>
  <si>
    <t>B25.4</t>
  </si>
  <si>
    <t>B27.4</t>
  </si>
  <si>
    <t>B28</t>
  </si>
  <si>
    <t>B28.1</t>
  </si>
  <si>
    <t>B28.2</t>
  </si>
  <si>
    <t>B28.3</t>
  </si>
  <si>
    <t>Koncept Dokumenti për çështjen e pasurisë së pajustifikueshme i miratuar;</t>
  </si>
  <si>
    <t>Opsioni i rekomanduar i koncept dokumentit, i zbatuar.</t>
  </si>
  <si>
    <t xml:space="preserve">1. Raporti vjetor për donacione per vitin 2020, i pergatitur;
2. Dy (2) mbledhje të Këshillit Kombëtar për Investime, të mbajtura; 
3. Një (1) takim i Forumit të Nivelit të Lartë i mbajtur; 
4. Dy (2) takime të Grupeve Punuese Sektoriale të mbajtura;
</t>
  </si>
  <si>
    <t xml:space="preserve">1. Raporti vjetor për donacione per vitin 2021, i pergatitur;
2. Dy (2) mbledhje të Këshillit Kombëtar për Investime, të mbajtura; 
3. Një (1) takim i Forumit të Nivelit të Lartë i mbajtur; 
4. Dy (2) takime të Grupeve Punuese Sektoriale të mbajtura;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</si>
</sst>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_(* \(#,##0.00\);_(* &quot;-&quot;??_);_(@_)"/>
    <numFmt numFmtId="164" formatCode="#,##0\ [$€-1];[Red]\-#,##0\ [$€-1]"/>
    <numFmt numFmtId="165" formatCode="#,##0.00\ [$€-1]"/>
    <numFmt numFmtId="166" formatCode="_(* #,##0_);_(* \(#,##0\);_(* &quot;-&quot;??_);_(@_)"/>
    <numFmt numFmtId="167" formatCode="#,##0.0\ [$€-1];[Red]\-#,##0.0\ [$€-1]"/>
    <numFmt numFmtId="168" formatCode="#,##0.00\ [$€-1];[Red]\-#,##0.00\ [$€-1]"/>
    <numFmt numFmtId="169" formatCode="_([$EUR]\ * #,##0.00_);_([$EUR]\ * \(#,##0.00\);_([$EUR]\ * &quot;-&quot;??_);_(@_)"/>
    <numFmt numFmtId="170" formatCode="_-* #,##0.00_-;\-* #,##0.00_-;_-* &quot;-&quot;??_-;_-@_-"/>
    <numFmt numFmtId="171" formatCode="#,##0.00_L_e_k;[Red]#,##0.00_L_e_k"/>
    <numFmt numFmtId="172" formatCode="_([$€-2]\ * #,##0.00_);_([$€-2]\ * \(#,##0.00\);_([$€-2]\ * &quot;-&quot;??_);_(@_)"/>
    <numFmt numFmtId="173" formatCode="[$€-2]\ #,##0.00"/>
    <numFmt numFmtId="174" formatCode="_-* #,##0_-;\-* #,##0_-;_-* &quot;-&quot;??_-;_-@_-"/>
    <numFmt numFmtId="175" formatCode="0.000"/>
  </numFmts>
  <fonts count="52" x14ac:knownFonts="1">
    <font>
      <sz val="11"/>
      <color theme="1"/>
      <name val="Calibri"/>
      <family val="2"/>
      <scheme val="minor"/>
    </font>
    <font>
      <sz val="9"/>
      <color theme="1"/>
      <name val="Segoe UI"/>
      <family val="2"/>
    </font>
    <font>
      <sz val="11"/>
      <color theme="1"/>
      <name val="Calibri"/>
      <family val="2"/>
      <scheme val="minor"/>
    </font>
    <font>
      <sz val="11"/>
      <color rgb="FF9C6500"/>
      <name val="Calibri"/>
      <family val="2"/>
      <scheme val="minor"/>
    </font>
    <font>
      <sz val="10"/>
      <name val="Book Antiqua"/>
      <family val="1"/>
    </font>
    <font>
      <b/>
      <sz val="10"/>
      <name val="Book Antiqua"/>
      <family val="1"/>
    </font>
    <font>
      <b/>
      <sz val="9"/>
      <color theme="1"/>
      <name val="Book Antiqua"/>
      <family val="1"/>
    </font>
    <font>
      <b/>
      <sz val="12"/>
      <color theme="1"/>
      <name val="Book Antiqua"/>
      <family val="1"/>
    </font>
    <font>
      <sz val="10"/>
      <color rgb="FFFF0000"/>
      <name val="Book Antiqua"/>
      <family val="1"/>
    </font>
    <font>
      <sz val="9"/>
      <name val="Book Antiqua"/>
      <family val="1"/>
    </font>
    <font>
      <b/>
      <sz val="9"/>
      <name val="Book Antiqua"/>
      <family val="1"/>
    </font>
    <font>
      <sz val="10"/>
      <color theme="1"/>
      <name val="Book Antiqua"/>
      <family val="1"/>
    </font>
    <font>
      <sz val="9"/>
      <color theme="1"/>
      <name val="Book Antiqua"/>
      <family val="1"/>
    </font>
    <font>
      <sz val="9"/>
      <color rgb="FFFF0000"/>
      <name val="Book Antiqua"/>
      <family val="1"/>
    </font>
    <font>
      <sz val="11"/>
      <color theme="1"/>
      <name val="Book Antiqua"/>
      <family val="1"/>
    </font>
    <font>
      <sz val="9"/>
      <color rgb="FF000000"/>
      <name val="Book Antiqua"/>
      <family val="1"/>
    </font>
    <font>
      <b/>
      <sz val="14"/>
      <color theme="0"/>
      <name val="Book Antiqua"/>
      <family val="1"/>
    </font>
    <font>
      <b/>
      <sz val="9"/>
      <color theme="0"/>
      <name val="Book Antiqua"/>
      <family val="1"/>
    </font>
    <font>
      <sz val="9"/>
      <color theme="0"/>
      <name val="Book Antiqua"/>
      <family val="1"/>
    </font>
    <font>
      <b/>
      <sz val="9"/>
      <color rgb="FF002060"/>
      <name val="Book Antiqua"/>
      <family val="1"/>
    </font>
    <font>
      <sz val="9"/>
      <color rgb="FF002060"/>
      <name val="Book Antiqua"/>
      <family val="1"/>
    </font>
    <font>
      <sz val="11"/>
      <name val="Book Antiqua"/>
      <family val="1"/>
    </font>
    <font>
      <b/>
      <sz val="10"/>
      <color theme="1"/>
      <name val="Book Antiqua"/>
      <family val="1"/>
    </font>
    <font>
      <b/>
      <sz val="16"/>
      <color theme="0"/>
      <name val="Book Antiqua"/>
      <family val="1"/>
    </font>
    <font>
      <b/>
      <sz val="12"/>
      <color rgb="FF002060"/>
      <name val="Book Antiqua"/>
      <family val="1"/>
    </font>
    <font>
      <sz val="12"/>
      <color rgb="FF002060"/>
      <name val="Book Antiqua"/>
      <family val="1"/>
    </font>
    <font>
      <sz val="12"/>
      <color theme="1"/>
      <name val="Book Antiqua"/>
      <family val="1"/>
    </font>
    <font>
      <sz val="9"/>
      <color rgb="FFC00000"/>
      <name val="Book Antiqua"/>
      <family val="1"/>
    </font>
    <font>
      <sz val="9"/>
      <color indexed="10"/>
      <name val="Book Antiqua"/>
      <family val="1"/>
    </font>
    <font>
      <u/>
      <sz val="11"/>
      <color theme="10"/>
      <name val="Calibri"/>
      <family val="2"/>
      <scheme val="minor"/>
    </font>
    <font>
      <sz val="9"/>
      <color indexed="8"/>
      <name val="Book Antiqua"/>
      <family val="1"/>
    </font>
    <font>
      <sz val="16"/>
      <color theme="1"/>
      <name val="Book Antiqua"/>
      <family val="1"/>
    </font>
    <font>
      <b/>
      <sz val="12"/>
      <name val="Book Antiqua"/>
      <family val="1"/>
    </font>
    <font>
      <b/>
      <sz val="6"/>
      <color theme="0"/>
      <name val="Book Antiqua"/>
      <family val="1"/>
    </font>
    <font>
      <sz val="10"/>
      <color theme="4"/>
      <name val="Book Antiqua"/>
      <family val="1"/>
    </font>
    <font>
      <u/>
      <sz val="9"/>
      <name val="Book Antiqua"/>
      <family val="1"/>
    </font>
    <font>
      <strike/>
      <sz val="9"/>
      <name val="Book Antiqua"/>
      <family val="1"/>
    </font>
    <font>
      <sz val="9"/>
      <color rgb="FF0070C0"/>
      <name val="Book Antiqua"/>
      <family val="1"/>
    </font>
    <font>
      <sz val="9"/>
      <name val="Times New Roman"/>
      <family val="1"/>
    </font>
    <font>
      <b/>
      <sz val="9"/>
      <color theme="4" tint="-0.249977111117893"/>
      <name val="Book Antiqua"/>
      <family val="1"/>
    </font>
    <font>
      <i/>
      <sz val="9"/>
      <color theme="1"/>
      <name val="Book Antiqua"/>
      <family val="1"/>
    </font>
    <font>
      <b/>
      <sz val="14"/>
      <color rgb="FF002060"/>
      <name val="Book Antiqua"/>
      <family val="1"/>
    </font>
    <font>
      <sz val="14"/>
      <color theme="1"/>
      <name val="Book Antiqua"/>
      <family val="1"/>
    </font>
    <font>
      <b/>
      <sz val="12"/>
      <color theme="4" tint="-0.249977111117893"/>
      <name val="Book Antiqua"/>
      <family val="1"/>
    </font>
    <font>
      <sz val="9"/>
      <name val="Segoe UI"/>
      <family val="2"/>
    </font>
    <font>
      <sz val="9"/>
      <color rgb="FF000000"/>
      <name val="Segoe UI"/>
      <family val="2"/>
    </font>
    <font>
      <b/>
      <sz val="10"/>
      <name val="Segoe UI"/>
      <family val="2"/>
    </font>
    <font>
      <sz val="9"/>
      <name val="Calibri"/>
      <family val="2"/>
    </font>
    <font>
      <sz val="9"/>
      <color theme="3"/>
      <name val="Segoe UI"/>
      <family val="2"/>
    </font>
    <font>
      <sz val="10"/>
      <color rgb="FF000000"/>
      <name val="Book Antiqua"/>
      <family val="1"/>
    </font>
    <font>
      <sz val="8"/>
      <color theme="1"/>
      <name val="Book Antiqua"/>
      <family val="1"/>
    </font>
    <font>
      <sz val="9"/>
      <name val="Georgia"/>
      <family val="1"/>
    </font>
  </fonts>
  <fills count="6">
    <fill>
      <patternFill patternType="none"/>
    </fill>
    <fill>
      <patternFill patternType="gray125"/>
    </fill>
    <fill>
      <patternFill patternType="solid">
        <fgColor rgb="FF002060"/>
        <bgColor indexed="64"/>
      </patternFill>
    </fill>
    <fill>
      <patternFill patternType="solid">
        <fgColor rgb="FFFFEB9C"/>
      </patternFill>
    </fill>
    <fill>
      <patternFill patternType="solid">
        <fgColor theme="0"/>
        <bgColor indexed="64"/>
      </patternFill>
    </fill>
    <fill>
      <patternFill patternType="solid">
        <fgColor theme="4" tint="-0.499984740745262"/>
        <bgColor indexed="64"/>
      </patternFill>
    </fill>
  </fills>
  <borders count="278">
    <border>
      <left/>
      <right/>
      <top/>
      <bottom/>
      <diagonal/>
    </border>
    <border>
      <left style="thin">
        <color indexed="64"/>
      </left>
      <right style="thin">
        <color indexed="64"/>
      </right>
      <top style="thin">
        <color indexed="64"/>
      </top>
      <bottom style="thin">
        <color indexed="64"/>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thin">
        <color indexed="64"/>
      </left>
      <right style="thick">
        <color auto="1"/>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thick">
        <color auto="1"/>
      </right>
      <top style="thin">
        <color indexed="64"/>
      </top>
      <bottom style="medium">
        <color auto="1"/>
      </bottom>
      <diagonal/>
    </border>
    <border>
      <left/>
      <right/>
      <top style="medium">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right/>
      <top style="thin">
        <color auto="1"/>
      </top>
      <bottom style="medium">
        <color auto="1"/>
      </bottom>
      <diagonal/>
    </border>
    <border>
      <left style="medium">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ck">
        <color auto="1"/>
      </right>
      <top style="medium">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auto="1"/>
      </bottom>
      <diagonal/>
    </border>
    <border>
      <left style="thin">
        <color theme="0"/>
      </left>
      <right/>
      <top style="thin">
        <color theme="0"/>
      </top>
      <bottom style="thin">
        <color theme="0"/>
      </bottom>
      <diagonal/>
    </border>
    <border>
      <left style="thin">
        <color theme="0"/>
      </left>
      <right/>
      <top style="thin">
        <color theme="0"/>
      </top>
      <bottom style="medium">
        <color auto="1"/>
      </bottom>
      <diagonal/>
    </border>
    <border>
      <left style="medium">
        <color theme="0"/>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style="medium">
        <color theme="0"/>
      </right>
      <top style="thick">
        <color auto="1"/>
      </top>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auto="1"/>
      </bottom>
      <diagonal/>
    </border>
    <border>
      <left style="medium">
        <color theme="0"/>
      </left>
      <right style="dotted">
        <color theme="0"/>
      </right>
      <top style="thin">
        <color theme="0"/>
      </top>
      <bottom style="medium">
        <color auto="1"/>
      </bottom>
      <diagonal/>
    </border>
    <border>
      <left style="dotted">
        <color theme="0"/>
      </left>
      <right style="thin">
        <color theme="0"/>
      </right>
      <top style="thin">
        <color theme="0"/>
      </top>
      <bottom style="medium">
        <color auto="1"/>
      </bottom>
      <diagonal/>
    </border>
    <border>
      <left style="thin">
        <color theme="0"/>
      </left>
      <right style="dotted">
        <color theme="0"/>
      </right>
      <top style="thin">
        <color theme="0"/>
      </top>
      <bottom style="medium">
        <color auto="1"/>
      </bottom>
      <diagonal/>
    </border>
    <border>
      <left style="thin">
        <color theme="0"/>
      </left>
      <right style="medium">
        <color theme="0"/>
      </right>
      <top style="thin">
        <color theme="0"/>
      </top>
      <bottom style="medium">
        <color auto="1"/>
      </bottom>
      <diagonal/>
    </border>
    <border>
      <left style="dotted">
        <color theme="0"/>
      </left>
      <right style="medium">
        <color theme="0"/>
      </right>
      <top style="thin">
        <color theme="0"/>
      </top>
      <bottom style="medium">
        <color auto="1"/>
      </bottom>
      <diagonal/>
    </border>
    <border>
      <left style="medium">
        <color theme="0"/>
      </left>
      <right style="thin">
        <color theme="0"/>
      </right>
      <top style="thick">
        <color auto="1"/>
      </top>
      <bottom style="thin">
        <color theme="0"/>
      </bottom>
      <diagonal/>
    </border>
    <border>
      <left style="thin">
        <color theme="0"/>
      </left>
      <right style="thin">
        <color theme="0"/>
      </right>
      <top style="thin">
        <color theme="0"/>
      </top>
      <bottom/>
      <diagonal/>
    </border>
    <border>
      <left style="thin">
        <color theme="0"/>
      </left>
      <right style="thin">
        <color theme="0"/>
      </right>
      <top/>
      <bottom style="medium">
        <color auto="1"/>
      </bottom>
      <diagonal/>
    </border>
    <border>
      <left style="thin">
        <color theme="0"/>
      </left>
      <right style="thick">
        <color auto="1"/>
      </right>
      <top style="thin">
        <color theme="0"/>
      </top>
      <bottom/>
      <diagonal/>
    </border>
    <border>
      <left style="thin">
        <color theme="0"/>
      </left>
      <right style="thick">
        <color auto="1"/>
      </right>
      <top/>
      <bottom style="medium">
        <color auto="1"/>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style="thin">
        <color indexed="64"/>
      </right>
      <top/>
      <bottom/>
      <diagonal/>
    </border>
    <border>
      <left style="thin">
        <color indexed="64"/>
      </left>
      <right style="thin">
        <color indexed="64"/>
      </right>
      <top/>
      <bottom/>
      <diagonal/>
    </border>
    <border>
      <left style="thin">
        <color indexed="64"/>
      </left>
      <right style="medium">
        <color theme="0"/>
      </right>
      <top/>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thin">
        <color indexed="64"/>
      </left>
      <right/>
      <top style="thin">
        <color indexed="64"/>
      </top>
      <bottom style="medium">
        <color auto="1"/>
      </bottom>
      <diagonal/>
    </border>
    <border>
      <left/>
      <right/>
      <top style="thick">
        <color auto="1"/>
      </top>
      <bottom style="medium">
        <color theme="0"/>
      </bottom>
      <diagonal/>
    </border>
    <border>
      <left/>
      <right style="thick">
        <color auto="1"/>
      </right>
      <top style="thick">
        <color auto="1"/>
      </top>
      <bottom style="medium">
        <color theme="0"/>
      </bottom>
      <diagonal/>
    </border>
    <border>
      <left style="dashed">
        <color auto="1"/>
      </left>
      <right style="medium">
        <color auto="1"/>
      </right>
      <top style="thin">
        <color auto="1"/>
      </top>
      <bottom style="thin">
        <color auto="1"/>
      </bottom>
      <diagonal/>
    </border>
    <border>
      <left style="dashed">
        <color auto="1"/>
      </left>
      <right style="medium">
        <color auto="1"/>
      </right>
      <top style="thin">
        <color auto="1"/>
      </top>
      <bottom style="medium">
        <color auto="1"/>
      </bottom>
      <diagonal/>
    </border>
    <border>
      <left style="dashed">
        <color auto="1"/>
      </left>
      <right style="medium">
        <color auto="1"/>
      </right>
      <top style="medium">
        <color auto="1"/>
      </top>
      <bottom style="thin">
        <color auto="1"/>
      </bottom>
      <diagonal/>
    </border>
    <border>
      <left/>
      <right/>
      <top style="thick">
        <color auto="1"/>
      </top>
      <bottom style="thin">
        <color theme="0"/>
      </bottom>
      <diagonal/>
    </border>
    <border>
      <left style="medium">
        <color theme="0"/>
      </left>
      <right/>
      <top/>
      <bottom/>
      <diagonal/>
    </border>
    <border>
      <left/>
      <right style="medium">
        <color theme="0"/>
      </right>
      <top/>
      <bottom/>
      <diagonal/>
    </border>
    <border>
      <left style="medium">
        <color theme="0"/>
      </left>
      <right/>
      <top style="thick">
        <color auto="1"/>
      </top>
      <bottom style="thin">
        <color theme="0"/>
      </bottom>
      <diagonal/>
    </border>
    <border>
      <left/>
      <right style="medium">
        <color theme="0"/>
      </right>
      <top style="thick">
        <color auto="1"/>
      </top>
      <bottom style="thin">
        <color theme="0"/>
      </bottom>
      <diagonal/>
    </border>
    <border>
      <left style="medium">
        <color theme="0"/>
      </left>
      <right style="medium">
        <color theme="0"/>
      </right>
      <top style="thin">
        <color theme="0"/>
      </top>
      <bottom/>
      <diagonal/>
    </border>
    <border>
      <left style="medium">
        <color theme="0"/>
      </left>
      <right style="medium">
        <color theme="0"/>
      </right>
      <top/>
      <bottom/>
      <diagonal/>
    </border>
    <border>
      <left style="medium">
        <color theme="0"/>
      </left>
      <right style="medium">
        <color theme="0"/>
      </right>
      <top/>
      <bottom style="medium">
        <color auto="1"/>
      </bottom>
      <diagonal/>
    </border>
    <border>
      <left style="thin">
        <color theme="0"/>
      </left>
      <right/>
      <top style="thick">
        <color auto="1"/>
      </top>
      <bottom/>
      <diagonal/>
    </border>
    <border>
      <left/>
      <right style="medium">
        <color theme="0"/>
      </right>
      <top style="thick">
        <color auto="1"/>
      </top>
      <bottom/>
      <diagonal/>
    </border>
    <border>
      <left style="thin">
        <color theme="0"/>
      </left>
      <right/>
      <top/>
      <bottom/>
      <diagonal/>
    </border>
    <border>
      <left/>
      <right style="medium">
        <color theme="0"/>
      </right>
      <top/>
      <bottom style="thin">
        <color theme="0"/>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ck">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ck">
        <color auto="1"/>
      </left>
      <right/>
      <top style="thick">
        <color auto="1"/>
      </top>
      <bottom style="medium">
        <color theme="0"/>
      </bottom>
      <diagonal/>
    </border>
    <border>
      <left style="thick">
        <color auto="1"/>
      </left>
      <right style="thin">
        <color theme="0"/>
      </right>
      <top/>
      <bottom style="thin">
        <color theme="0"/>
      </bottom>
      <diagonal/>
    </border>
    <border>
      <left style="thick">
        <color auto="1"/>
      </left>
      <right style="thin">
        <color theme="0"/>
      </right>
      <top style="thin">
        <color theme="0"/>
      </top>
      <bottom style="thin">
        <color theme="0"/>
      </bottom>
      <diagonal/>
    </border>
    <border>
      <left style="thick">
        <color auto="1"/>
      </left>
      <right style="thin">
        <color theme="0"/>
      </right>
      <top style="thin">
        <color theme="0"/>
      </top>
      <bottom style="medium">
        <color auto="1"/>
      </bottom>
      <diagonal/>
    </border>
    <border>
      <left style="thick">
        <color auto="1"/>
      </left>
      <right/>
      <top style="medium">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medium">
        <color auto="1"/>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thin">
        <color theme="0"/>
      </bottom>
      <diagonal/>
    </border>
    <border>
      <left/>
      <right/>
      <top/>
      <bottom style="thin">
        <color theme="0"/>
      </bottom>
      <diagonal/>
    </border>
    <border>
      <left style="thin">
        <color theme="0"/>
      </left>
      <right/>
      <top style="medium">
        <color theme="0"/>
      </top>
      <bottom/>
      <diagonal/>
    </border>
    <border>
      <left/>
      <right style="thick">
        <color auto="1"/>
      </right>
      <top style="medium">
        <color theme="0"/>
      </top>
      <bottom/>
      <diagonal/>
    </border>
    <border>
      <left/>
      <right style="thick">
        <color auto="1"/>
      </right>
      <top/>
      <bottom style="thin">
        <color theme="0"/>
      </bottom>
      <diagonal/>
    </border>
    <border>
      <left style="medium">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theme="0"/>
      </right>
      <top style="thin">
        <color theme="0"/>
      </top>
      <bottom/>
      <diagonal/>
    </border>
    <border>
      <left/>
      <right style="medium">
        <color theme="0"/>
      </right>
      <top/>
      <bottom style="medium">
        <color auto="1"/>
      </bottom>
      <diagonal/>
    </border>
    <border>
      <left style="medium">
        <color theme="0"/>
      </left>
      <right/>
      <top style="thick">
        <color auto="1"/>
      </top>
      <bottom/>
      <diagonal/>
    </border>
    <border>
      <left/>
      <right/>
      <top style="thick">
        <color auto="1"/>
      </top>
      <bottom/>
      <diagonal/>
    </border>
    <border>
      <left/>
      <right style="medium">
        <color theme="0"/>
      </right>
      <top style="thin">
        <color theme="0"/>
      </top>
      <bottom style="thin">
        <color theme="0"/>
      </bottom>
      <diagonal/>
    </border>
    <border>
      <left style="medium">
        <color auto="1"/>
      </left>
      <right/>
      <top style="medium">
        <color auto="1"/>
      </top>
      <bottom style="medium">
        <color auto="1"/>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thin">
        <color indexed="64"/>
      </left>
      <right style="thin">
        <color indexed="64"/>
      </right>
      <top style="thin">
        <color indexed="64"/>
      </top>
      <bottom/>
      <diagonal/>
    </border>
    <border>
      <left style="dashed">
        <color auto="1"/>
      </left>
      <right style="medium">
        <color auto="1"/>
      </right>
      <top style="thin">
        <color auto="1"/>
      </top>
      <bottom/>
      <diagonal/>
    </border>
    <border>
      <left style="medium">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thin">
        <color auto="1"/>
      </top>
      <bottom/>
      <diagonal/>
    </border>
    <border>
      <left style="thin">
        <color indexed="64"/>
      </left>
      <right style="thin">
        <color indexed="64"/>
      </right>
      <top/>
      <bottom style="thin">
        <color indexed="64"/>
      </bottom>
      <diagonal/>
    </border>
    <border>
      <left style="dashed">
        <color auto="1"/>
      </left>
      <right style="medium">
        <color auto="1"/>
      </right>
      <top/>
      <bottom style="thin">
        <color auto="1"/>
      </bottom>
      <diagonal/>
    </border>
    <border>
      <left style="medium">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bottom style="thin">
        <color auto="1"/>
      </bottom>
      <diagonal/>
    </border>
    <border>
      <left style="thin">
        <color theme="0"/>
      </left>
      <right/>
      <top style="thin">
        <color theme="0"/>
      </top>
      <bottom/>
      <diagonal/>
    </border>
    <border>
      <left style="thin">
        <color theme="0"/>
      </left>
      <right/>
      <top/>
      <bottom style="medium">
        <color auto="1"/>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style="medium">
        <color auto="1"/>
      </top>
      <bottom/>
      <diagonal/>
    </border>
    <border>
      <left/>
      <right/>
      <top style="medium">
        <color auto="1"/>
      </top>
      <bottom/>
      <diagonal/>
    </border>
    <border>
      <left style="thin">
        <color auto="1"/>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theme="0"/>
      </right>
      <top style="thick">
        <color auto="1"/>
      </top>
      <bottom style="thin">
        <color indexed="64"/>
      </bottom>
      <diagonal/>
    </border>
    <border>
      <left/>
      <right style="medium">
        <color indexed="64"/>
      </right>
      <top/>
      <bottom/>
      <diagonal/>
    </border>
    <border>
      <left style="medium">
        <color indexed="64"/>
      </left>
      <right style="thin">
        <color theme="0"/>
      </right>
      <top/>
      <bottom style="thin">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theme="0"/>
      </top>
      <bottom/>
      <diagonal/>
    </border>
    <border>
      <left style="medium">
        <color indexed="64"/>
      </left>
      <right style="thin">
        <color theme="0"/>
      </right>
      <top style="thin">
        <color indexed="64"/>
      </top>
      <bottom style="medium">
        <color auto="1"/>
      </bottom>
      <diagonal/>
    </border>
    <border>
      <left style="thin">
        <color theme="0"/>
      </left>
      <right style="medium">
        <color indexed="64"/>
      </right>
      <top/>
      <bottom style="medium">
        <color auto="1"/>
      </bottom>
      <diagonal/>
    </border>
    <border>
      <left/>
      <right style="thin">
        <color auto="1"/>
      </right>
      <top style="medium">
        <color auto="1"/>
      </top>
      <bottom/>
      <diagonal/>
    </border>
    <border>
      <left style="medium">
        <color auto="1"/>
      </left>
      <right/>
      <top/>
      <bottom style="medium">
        <color auto="1"/>
      </bottom>
      <diagonal/>
    </border>
    <border>
      <left/>
      <right style="medium">
        <color rgb="FF000000"/>
      </right>
      <top/>
      <bottom style="medium">
        <color rgb="FF000000"/>
      </bottom>
      <diagonal/>
    </border>
    <border>
      <left style="thick">
        <color auto="1"/>
      </left>
      <right style="thin">
        <color auto="1"/>
      </right>
      <top style="medium">
        <color auto="1"/>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auto="1"/>
      </right>
      <top style="medium">
        <color auto="1"/>
      </top>
      <bottom style="thin">
        <color auto="1"/>
      </bottom>
      <diagonal/>
    </border>
    <border>
      <left style="thick">
        <color auto="1"/>
      </left>
      <right/>
      <top style="thin">
        <color auto="1"/>
      </top>
      <bottom/>
      <diagonal/>
    </border>
    <border>
      <left/>
      <right style="dotted">
        <color auto="1"/>
      </right>
      <top style="thin">
        <color auto="1"/>
      </top>
      <bottom style="thin">
        <color auto="1"/>
      </bottom>
      <diagonal/>
    </border>
    <border>
      <left/>
      <right style="dotted">
        <color auto="1"/>
      </right>
      <top style="thin">
        <color auto="1"/>
      </top>
      <bottom/>
      <diagonal/>
    </border>
    <border>
      <left/>
      <right style="medium">
        <color auto="1"/>
      </right>
      <top style="thin">
        <color auto="1"/>
      </top>
      <bottom/>
      <diagonal/>
    </border>
    <border>
      <left style="thin">
        <color indexed="64"/>
      </left>
      <right style="thick">
        <color auto="1"/>
      </right>
      <top style="thin">
        <color indexed="64"/>
      </top>
      <bottom/>
      <diagonal/>
    </border>
    <border>
      <left/>
      <right style="dotted">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auto="1"/>
      </left>
      <right style="thick">
        <color auto="1"/>
      </right>
      <top/>
      <bottom style="thin">
        <color auto="1"/>
      </bottom>
      <diagonal/>
    </border>
    <border>
      <left style="dotted">
        <color auto="1"/>
      </left>
      <right/>
      <top style="medium">
        <color auto="1"/>
      </top>
      <bottom style="thin">
        <color auto="1"/>
      </bottom>
      <diagonal/>
    </border>
    <border>
      <left style="dotted">
        <color auto="1"/>
      </left>
      <right/>
      <top/>
      <bottom style="thin">
        <color auto="1"/>
      </bottom>
      <diagonal/>
    </border>
    <border>
      <left style="medium">
        <color indexed="64"/>
      </left>
      <right/>
      <top/>
      <bottom/>
      <diagonal/>
    </border>
    <border>
      <left style="medium">
        <color auto="1"/>
      </left>
      <right/>
      <top style="thin">
        <color auto="1"/>
      </top>
      <bottom/>
      <diagonal/>
    </border>
    <border>
      <left/>
      <right style="medium">
        <color auto="1"/>
      </right>
      <top style="thin">
        <color auto="1"/>
      </top>
      <bottom style="thin">
        <color indexed="64"/>
      </bottom>
      <diagonal/>
    </border>
    <border>
      <left style="thin">
        <color auto="1"/>
      </left>
      <right style="thick">
        <color auto="1"/>
      </right>
      <top/>
      <bottom/>
      <diagonal/>
    </border>
    <border>
      <left style="medium">
        <color indexed="64"/>
      </left>
      <right style="thin">
        <color theme="0"/>
      </right>
      <top/>
      <bottom style="thin">
        <color theme="0"/>
      </bottom>
      <diagonal/>
    </border>
    <border>
      <left/>
      <right style="medium">
        <color indexed="64"/>
      </right>
      <top style="medium">
        <color theme="0"/>
      </top>
      <bottom/>
      <diagonal/>
    </border>
    <border>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style="medium">
        <color auto="1"/>
      </bottom>
      <diagonal/>
    </border>
    <border>
      <left style="medium">
        <color auto="1"/>
      </left>
      <right/>
      <top style="thin">
        <color auto="1"/>
      </top>
      <bottom style="thin">
        <color auto="1"/>
      </bottom>
      <diagonal/>
    </border>
    <border>
      <left style="dotted">
        <color auto="1"/>
      </left>
      <right/>
      <top style="thin">
        <color auto="1"/>
      </top>
      <bottom style="thin">
        <color auto="1"/>
      </bottom>
      <diagonal/>
    </border>
    <border>
      <left style="medium">
        <color auto="1"/>
      </left>
      <right/>
      <top/>
      <bottom style="thin">
        <color auto="1"/>
      </bottom>
      <diagonal/>
    </border>
    <border>
      <left style="medium">
        <color auto="1"/>
      </left>
      <right style="dotted">
        <color auto="1"/>
      </right>
      <top/>
      <bottom/>
      <diagonal/>
    </border>
    <border>
      <left style="dotted">
        <color auto="1"/>
      </left>
      <right style="thin">
        <color auto="1"/>
      </right>
      <top/>
      <bottom/>
      <diagonal/>
    </border>
    <border>
      <left/>
      <right style="dotted">
        <color auto="1"/>
      </right>
      <top/>
      <bottom/>
      <diagonal/>
    </border>
    <border>
      <left style="thin">
        <color auto="1"/>
      </left>
      <right style="dotted">
        <color auto="1"/>
      </right>
      <top/>
      <bottom/>
      <diagonal/>
    </border>
    <border>
      <left style="dotted">
        <color auto="1"/>
      </left>
      <right style="medium">
        <color auto="1"/>
      </right>
      <top/>
      <bottom/>
      <diagonal/>
    </border>
    <border>
      <left style="thin">
        <color auto="1"/>
      </left>
      <right style="medium">
        <color auto="1"/>
      </right>
      <top/>
      <bottom/>
      <diagonal/>
    </border>
    <border>
      <left style="medium">
        <color auto="1"/>
      </left>
      <right style="medium">
        <color auto="1"/>
      </right>
      <top/>
      <bottom/>
      <diagonal/>
    </border>
    <border>
      <left style="thin">
        <color indexed="64"/>
      </left>
      <right style="medium">
        <color auto="1"/>
      </right>
      <top/>
      <bottom style="medium">
        <color auto="1"/>
      </bottom>
      <diagonal/>
    </border>
    <border>
      <left style="medium">
        <color auto="1"/>
      </left>
      <right/>
      <top style="thin">
        <color auto="1"/>
      </top>
      <bottom style="medium">
        <color indexed="64"/>
      </bottom>
      <diagonal/>
    </border>
    <border>
      <left style="thin">
        <color auto="1"/>
      </left>
      <right style="medium">
        <color auto="1"/>
      </right>
      <top style="medium">
        <color auto="1"/>
      </top>
      <bottom/>
      <diagonal/>
    </border>
    <border>
      <left style="thick">
        <color auto="1"/>
      </left>
      <right/>
      <top/>
      <bottom style="thin">
        <color auto="1"/>
      </bottom>
      <diagonal/>
    </border>
    <border>
      <left style="dotted">
        <color auto="1"/>
      </left>
      <right/>
      <top style="thin">
        <color auto="1"/>
      </top>
      <bottom/>
      <diagonal/>
    </border>
    <border>
      <left style="dashed">
        <color auto="1"/>
      </left>
      <right style="medium">
        <color auto="1"/>
      </right>
      <top style="medium">
        <color auto="1"/>
      </top>
      <bottom/>
      <diagonal/>
    </border>
    <border>
      <left style="medium">
        <color auto="1"/>
      </left>
      <right style="dotted">
        <color auto="1"/>
      </right>
      <top style="medium">
        <color auto="1"/>
      </top>
      <bottom/>
      <diagonal/>
    </border>
    <border>
      <left style="thin">
        <color auto="1"/>
      </left>
      <right style="dotted">
        <color auto="1"/>
      </right>
      <top style="medium">
        <color auto="1"/>
      </top>
      <bottom/>
      <diagonal/>
    </border>
    <border>
      <left style="dotted">
        <color auto="1"/>
      </left>
      <right style="thin">
        <color auto="1"/>
      </right>
      <top style="medium">
        <color auto="1"/>
      </top>
      <bottom/>
      <diagonal/>
    </border>
    <border>
      <left style="dotted">
        <color auto="1"/>
      </left>
      <right style="medium">
        <color auto="1"/>
      </right>
      <top style="medium">
        <color auto="1"/>
      </top>
      <bottom/>
      <diagonal/>
    </border>
    <border>
      <left style="thin">
        <color auto="1"/>
      </left>
      <right style="thin">
        <color auto="1"/>
      </right>
      <top style="medium">
        <color auto="1"/>
      </top>
      <bottom/>
      <diagonal/>
    </border>
    <border>
      <left style="dashed">
        <color auto="1"/>
      </left>
      <right/>
      <top/>
      <bottom style="thin">
        <color auto="1"/>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style="dashed">
        <color auto="1"/>
      </left>
      <right style="medium">
        <color auto="1"/>
      </right>
      <top/>
      <bottom/>
      <diagonal/>
    </border>
    <border>
      <left/>
      <right style="thin">
        <color auto="1"/>
      </right>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bottom style="medium">
        <color auto="1"/>
      </bottom>
      <diagonal/>
    </border>
    <border>
      <left style="thick">
        <color auto="1"/>
      </left>
      <right style="thin">
        <color auto="1"/>
      </right>
      <top/>
      <bottom style="medium">
        <color auto="1"/>
      </bottom>
      <diagonal/>
    </border>
    <border>
      <left/>
      <right style="thick">
        <color auto="1"/>
      </right>
      <top/>
      <bottom style="medium">
        <color auto="1"/>
      </bottom>
      <diagonal/>
    </border>
    <border>
      <left style="dotted">
        <color auto="1"/>
      </left>
      <right/>
      <top style="medium">
        <color auto="1"/>
      </top>
      <bottom/>
      <diagonal/>
    </border>
    <border>
      <left/>
      <right style="dotted">
        <color auto="1"/>
      </right>
      <top style="medium">
        <color auto="1"/>
      </top>
      <bottom/>
      <diagonal/>
    </border>
    <border>
      <left style="dashed">
        <color auto="1"/>
      </left>
      <right/>
      <top style="medium">
        <color auto="1"/>
      </top>
      <bottom style="medium">
        <color auto="1"/>
      </bottom>
      <diagonal/>
    </border>
    <border>
      <left/>
      <right style="dotted">
        <color auto="1"/>
      </right>
      <top/>
      <bottom style="thin">
        <color auto="1"/>
      </bottom>
      <diagonal/>
    </border>
    <border>
      <left style="dotted">
        <color auto="1"/>
      </left>
      <right/>
      <top style="thin">
        <color auto="1"/>
      </top>
      <bottom style="medium">
        <color auto="1"/>
      </bottom>
      <diagonal/>
    </border>
    <border>
      <left/>
      <right style="thick">
        <color auto="1"/>
      </right>
      <top style="medium">
        <color auto="1"/>
      </top>
      <bottom/>
      <diagonal/>
    </border>
    <border>
      <left style="dashed">
        <color auto="1"/>
      </left>
      <right/>
      <top style="thin">
        <color auto="1"/>
      </top>
      <bottom style="thin">
        <color auto="1"/>
      </bottom>
      <diagonal/>
    </border>
    <border>
      <left style="dashed">
        <color auto="1"/>
      </left>
      <right/>
      <top style="thin">
        <color auto="1"/>
      </top>
      <bottom/>
      <diagonal/>
    </border>
    <border>
      <left style="medium">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dotted">
        <color auto="1"/>
      </left>
      <right style="medium">
        <color auto="1"/>
      </right>
      <top style="medium">
        <color auto="1"/>
      </top>
      <bottom style="medium">
        <color auto="1"/>
      </bottom>
      <diagonal/>
    </border>
    <border>
      <left/>
      <right style="dotted">
        <color auto="1"/>
      </right>
      <top style="medium">
        <color auto="1"/>
      </top>
      <bottom style="medium">
        <color auto="1"/>
      </bottom>
      <diagonal/>
    </border>
    <border>
      <left style="dashed">
        <color auto="1"/>
      </left>
      <right/>
      <top style="medium">
        <color auto="1"/>
      </top>
      <bottom/>
      <diagonal/>
    </border>
    <border>
      <left style="thick">
        <color auto="1"/>
      </left>
      <right style="thin">
        <color auto="1"/>
      </right>
      <top style="medium">
        <color auto="1"/>
      </top>
      <bottom style="thin">
        <color auto="1"/>
      </bottom>
      <diagonal/>
    </border>
    <border>
      <left/>
      <right style="thin">
        <color auto="1"/>
      </right>
      <top/>
      <bottom style="medium">
        <color auto="1"/>
      </bottom>
      <diagonal/>
    </border>
    <border>
      <left/>
      <right style="dotted">
        <color auto="1"/>
      </right>
      <top/>
      <bottom style="medium">
        <color auto="1"/>
      </bottom>
      <diagonal/>
    </border>
    <border>
      <left style="dashed">
        <color auto="1"/>
      </left>
      <right style="dashed">
        <color auto="1"/>
      </right>
      <top style="thin">
        <color indexed="64"/>
      </top>
      <bottom style="thin">
        <color auto="1"/>
      </bottom>
      <diagonal/>
    </border>
    <border>
      <left style="thick">
        <color auto="1"/>
      </left>
      <right/>
      <top/>
      <bottom/>
      <diagonal/>
    </border>
    <border>
      <left style="thick">
        <color auto="1"/>
      </left>
      <right/>
      <top style="medium">
        <color auto="1"/>
      </top>
      <bottom/>
      <diagonal/>
    </border>
    <border>
      <left style="thin">
        <color indexed="64"/>
      </left>
      <right style="thick">
        <color auto="1"/>
      </right>
      <top/>
      <bottom style="medium">
        <color auto="1"/>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theme="1"/>
      </right>
      <top style="thin">
        <color theme="1"/>
      </top>
      <bottom style="thin">
        <color indexed="64"/>
      </bottom>
      <diagonal/>
    </border>
    <border>
      <left style="thin">
        <color theme="1"/>
      </left>
      <right style="thin">
        <color theme="1"/>
      </right>
      <top style="thin">
        <color theme="1"/>
      </top>
      <bottom style="thin">
        <color theme="1"/>
      </bottom>
      <diagonal/>
    </border>
    <border>
      <left style="thick">
        <color indexed="64"/>
      </left>
      <right style="thin">
        <color theme="1"/>
      </right>
      <top style="thin">
        <color indexed="64"/>
      </top>
      <bottom style="thin">
        <color indexed="64"/>
      </bottom>
      <diagonal/>
    </border>
    <border>
      <left style="thick">
        <color indexed="64"/>
      </left>
      <right style="thin">
        <color theme="1"/>
      </right>
      <top style="thin">
        <color indexed="64"/>
      </top>
      <bottom style="medium">
        <color indexed="64"/>
      </bottom>
      <diagonal/>
    </border>
    <border>
      <left style="medium">
        <color indexed="64"/>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medium">
        <color indexed="64"/>
      </left>
      <right style="medium">
        <color indexed="64"/>
      </right>
      <top style="thin">
        <color indexed="64"/>
      </top>
      <bottom style="medium">
        <color theme="1"/>
      </bottom>
      <diagonal/>
    </border>
    <border>
      <left style="medium">
        <color indexed="64"/>
      </left>
      <right style="dotted">
        <color indexed="64"/>
      </right>
      <top style="thin">
        <color indexed="64"/>
      </top>
      <bottom style="medium">
        <color theme="1"/>
      </bottom>
      <diagonal/>
    </border>
    <border>
      <left style="dotted">
        <color indexed="64"/>
      </left>
      <right style="thin">
        <color indexed="64"/>
      </right>
      <top style="thin">
        <color indexed="64"/>
      </top>
      <bottom style="medium">
        <color theme="1"/>
      </bottom>
      <diagonal/>
    </border>
    <border>
      <left style="thin">
        <color indexed="64"/>
      </left>
      <right style="dotted">
        <color indexed="64"/>
      </right>
      <top style="thin">
        <color indexed="64"/>
      </top>
      <bottom style="medium">
        <color theme="1"/>
      </bottom>
      <diagonal/>
    </border>
    <border>
      <left style="dotted">
        <color indexed="64"/>
      </left>
      <right style="medium">
        <color indexed="64"/>
      </right>
      <top style="thin">
        <color indexed="64"/>
      </top>
      <bottom style="medium">
        <color theme="1"/>
      </bottom>
      <diagonal/>
    </border>
    <border>
      <left style="thick">
        <color indexed="64"/>
      </left>
      <right/>
      <top style="thin">
        <color indexed="64"/>
      </top>
      <bottom style="medium">
        <color theme="1"/>
      </bottom>
      <diagonal/>
    </border>
    <border>
      <left style="dashed">
        <color indexed="64"/>
      </left>
      <right style="medium">
        <color indexed="64"/>
      </right>
      <top style="thin">
        <color indexed="64"/>
      </top>
      <bottom style="medium">
        <color theme="1"/>
      </bottom>
      <diagonal/>
    </border>
    <border>
      <left style="thin">
        <color indexed="64"/>
      </left>
      <right style="thin">
        <color theme="1"/>
      </right>
      <top style="medium">
        <color indexed="64"/>
      </top>
      <bottom/>
      <diagonal/>
    </border>
    <border>
      <left/>
      <right style="medium">
        <color indexed="64"/>
      </right>
      <top style="thin">
        <color indexed="64"/>
      </top>
      <bottom style="medium">
        <color theme="1"/>
      </bottom>
      <diagonal/>
    </border>
    <border>
      <left style="thin">
        <color indexed="64"/>
      </left>
      <right style="dashed">
        <color auto="1"/>
      </right>
      <top style="thin">
        <color auto="1"/>
      </top>
      <bottom/>
      <diagonal/>
    </border>
    <border>
      <left style="thin">
        <color indexed="64"/>
      </left>
      <right style="dashed">
        <color auto="1"/>
      </right>
      <top style="thin">
        <color auto="1"/>
      </top>
      <bottom style="thin">
        <color indexed="64"/>
      </bottom>
      <diagonal/>
    </border>
    <border>
      <left style="dashed">
        <color auto="1"/>
      </left>
      <right style="thin">
        <color auto="1"/>
      </right>
      <top style="thin">
        <color indexed="64"/>
      </top>
      <bottom style="thin">
        <color auto="1"/>
      </bottom>
      <diagonal/>
    </border>
    <border>
      <left style="dotted">
        <color auto="1"/>
      </left>
      <right/>
      <top/>
      <bottom/>
      <diagonal/>
    </border>
    <border>
      <left style="dashed">
        <color auto="1"/>
      </left>
      <right/>
      <top/>
      <bottom/>
      <diagonal/>
    </border>
    <border>
      <left style="thin">
        <color indexed="64"/>
      </left>
      <right style="thick">
        <color auto="1"/>
      </right>
      <top style="medium">
        <color auto="1"/>
      </top>
      <bottom style="medium">
        <color auto="1"/>
      </bottom>
      <diagonal/>
    </border>
    <border>
      <left style="thick">
        <color auto="1"/>
      </left>
      <right style="dashed">
        <color auto="1"/>
      </right>
      <top style="thin">
        <color auto="1"/>
      </top>
      <bottom/>
      <diagonal/>
    </border>
    <border>
      <left style="thin">
        <color auto="1"/>
      </left>
      <right style="thick">
        <color auto="1"/>
      </right>
      <top style="medium">
        <color auto="1"/>
      </top>
      <bottom/>
      <diagonal/>
    </border>
    <border>
      <left style="thick">
        <color auto="1"/>
      </left>
      <right style="dashed">
        <color auto="1"/>
      </right>
      <top style="thin">
        <color auto="1"/>
      </top>
      <bottom style="thin">
        <color auto="1"/>
      </bottom>
      <diagonal/>
    </border>
    <border>
      <left style="thick">
        <color auto="1"/>
      </left>
      <right style="dashed">
        <color indexed="64"/>
      </right>
      <top style="thin">
        <color auto="1"/>
      </top>
      <bottom style="medium">
        <color auto="1"/>
      </bottom>
      <diagonal/>
    </border>
    <border>
      <left style="dashed">
        <color indexed="64"/>
      </left>
      <right style="thin">
        <color indexed="64"/>
      </right>
      <top style="thin">
        <color auto="1"/>
      </top>
      <bottom style="medium">
        <color auto="1"/>
      </bottom>
      <diagonal/>
    </border>
    <border>
      <left style="medium">
        <color auto="1"/>
      </left>
      <right style="medium">
        <color auto="1"/>
      </right>
      <top/>
      <bottom style="medium">
        <color auto="1"/>
      </bottom>
      <diagonal/>
    </border>
    <border>
      <left style="hair">
        <color rgb="FF000000"/>
      </left>
      <right style="hair">
        <color rgb="FF000000"/>
      </right>
      <top style="thin">
        <color indexed="64"/>
      </top>
      <bottom style="thin">
        <color auto="1"/>
      </bottom>
      <diagonal/>
    </border>
    <border>
      <left style="hair">
        <color rgb="FF000000"/>
      </left>
      <right style="hair">
        <color rgb="FF000000"/>
      </right>
      <top style="medium">
        <color rgb="FF000000"/>
      </top>
      <bottom/>
      <diagonal/>
    </border>
    <border>
      <left style="hair">
        <color rgb="FF000000"/>
      </left>
      <right style="thin">
        <color indexed="64"/>
      </right>
      <top style="thin">
        <color indexed="64"/>
      </top>
      <bottom style="thin">
        <color indexed="64"/>
      </bottom>
      <diagonal/>
    </border>
    <border>
      <left style="hair">
        <color rgb="FF000000"/>
      </left>
      <right style="hair">
        <color rgb="FF000000"/>
      </right>
      <top/>
      <bottom/>
      <diagonal/>
    </border>
    <border>
      <left style="hair">
        <color rgb="FF000000"/>
      </left>
      <right style="hair">
        <color rgb="FF000000"/>
      </right>
      <top style="thin">
        <color indexed="64"/>
      </top>
      <bottom/>
      <diagonal/>
    </border>
    <border>
      <left style="hair">
        <color rgb="FF000000"/>
      </left>
      <right style="hair">
        <color rgb="FF000000"/>
      </right>
      <top style="thin">
        <color indexed="64"/>
      </top>
      <bottom style="medium">
        <color indexed="64"/>
      </bottom>
      <diagonal/>
    </border>
    <border>
      <left style="dashed">
        <color auto="1"/>
      </left>
      <right style="medium">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right style="medium">
        <color auto="1"/>
      </right>
      <top style="medium">
        <color auto="1"/>
      </top>
      <bottom style="thin">
        <color auto="1"/>
      </bottom>
      <diagonal/>
    </border>
    <border>
      <left style="medium">
        <color indexed="64"/>
      </left>
      <right style="thick">
        <color auto="1"/>
      </right>
      <top style="medium">
        <color auto="1"/>
      </top>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right style="hair">
        <color indexed="64"/>
      </right>
      <top style="thin">
        <color indexed="64"/>
      </top>
      <bottom style="hair">
        <color indexed="64"/>
      </bottom>
      <diagonal/>
    </border>
  </borders>
  <cellStyleXfs count="5">
    <xf numFmtId="0" fontId="0" fillId="0" borderId="0"/>
    <xf numFmtId="43" fontId="2" fillId="0" borderId="0" applyFont="0" applyFill="0" applyBorder="0" applyAlignment="0" applyProtection="0"/>
    <xf numFmtId="0" fontId="3" fillId="3" borderId="0" applyNumberFormat="0" applyBorder="0" applyAlignment="0" applyProtection="0"/>
    <xf numFmtId="0" fontId="29" fillId="0" borderId="0" applyNumberFormat="0" applyFill="0" applyBorder="0" applyAlignment="0" applyProtection="0"/>
    <xf numFmtId="170" fontId="2" fillId="0" borderId="0" applyFont="0" applyFill="0" applyBorder="0" applyAlignment="0" applyProtection="0"/>
  </cellStyleXfs>
  <cellXfs count="2039">
    <xf numFmtId="0" fontId="0" fillId="0" borderId="0" xfId="0"/>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4" fillId="4" borderId="1" xfId="0"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xf>
    <xf numFmtId="0" fontId="9" fillId="0" borderId="10" xfId="0" applyFont="1" applyFill="1" applyBorder="1" applyAlignment="1">
      <alignment horizontal="left" vertical="top" wrapText="1"/>
    </xf>
    <xf numFmtId="0" fontId="9" fillId="0" borderId="81" xfId="0" applyFont="1" applyFill="1" applyBorder="1" applyAlignment="1">
      <alignment horizontal="left" vertical="top" wrapText="1"/>
    </xf>
    <xf numFmtId="0" fontId="9" fillId="0" borderId="35" xfId="0" applyFont="1" applyBorder="1" applyAlignment="1">
      <alignment horizontal="left" vertical="top" wrapText="1"/>
    </xf>
    <xf numFmtId="0" fontId="9" fillId="0" borderId="30" xfId="0" applyFont="1" applyFill="1" applyBorder="1" applyAlignment="1">
      <alignment vertical="top" wrapText="1"/>
    </xf>
    <xf numFmtId="0" fontId="9" fillId="0" borderId="171" xfId="0" applyFont="1" applyFill="1" applyBorder="1" applyAlignment="1">
      <alignment vertical="top" wrapText="1"/>
    </xf>
    <xf numFmtId="0" fontId="9" fillId="0" borderId="124" xfId="0" applyFont="1" applyFill="1" applyBorder="1" applyAlignment="1">
      <alignment horizontal="left" vertical="top" wrapText="1"/>
    </xf>
    <xf numFmtId="0" fontId="9" fillId="0" borderId="130" xfId="0" applyFont="1" applyFill="1" applyBorder="1" applyAlignment="1">
      <alignment vertical="top" wrapText="1"/>
    </xf>
    <xf numFmtId="0" fontId="9" fillId="0" borderId="138" xfId="0" applyFont="1" applyFill="1" applyBorder="1" applyAlignment="1">
      <alignment horizontal="left" vertical="top" wrapText="1"/>
    </xf>
    <xf numFmtId="0" fontId="9" fillId="0" borderId="59" xfId="0" applyFont="1" applyFill="1" applyBorder="1" applyAlignment="1">
      <alignment horizontal="left" vertical="top" wrapText="1"/>
    </xf>
    <xf numFmtId="0" fontId="9" fillId="0" borderId="133" xfId="0" applyFont="1" applyFill="1" applyBorder="1" applyAlignment="1">
      <alignment vertical="top" wrapText="1"/>
    </xf>
    <xf numFmtId="0" fontId="9" fillId="0" borderId="29" xfId="0" applyFont="1" applyFill="1" applyBorder="1" applyAlignment="1">
      <alignment horizontal="center" vertical="top" wrapText="1"/>
    </xf>
    <xf numFmtId="0" fontId="9" fillId="0" borderId="124" xfId="0" applyFont="1" applyFill="1" applyBorder="1" applyAlignment="1">
      <alignment vertical="top" wrapText="1"/>
    </xf>
    <xf numFmtId="0" fontId="9" fillId="0" borderId="30" xfId="0" applyFont="1" applyBorder="1" applyAlignment="1">
      <alignment vertical="top" wrapText="1"/>
    </xf>
    <xf numFmtId="0" fontId="9" fillId="0" borderId="1" xfId="0" applyFont="1" applyFill="1" applyBorder="1" applyAlignment="1">
      <alignment vertical="top" wrapText="1"/>
    </xf>
    <xf numFmtId="0" fontId="9" fillId="0" borderId="121" xfId="0" applyFont="1" applyFill="1" applyBorder="1" applyAlignment="1">
      <alignment vertical="top" wrapText="1"/>
    </xf>
    <xf numFmtId="0" fontId="9" fillId="0" borderId="172" xfId="0" applyFont="1" applyBorder="1" applyAlignment="1">
      <alignment horizontal="left" vertical="top" wrapText="1"/>
    </xf>
    <xf numFmtId="0" fontId="9" fillId="0" borderId="1" xfId="0" applyFont="1" applyBorder="1" applyAlignment="1">
      <alignment horizontal="left" vertical="top" wrapText="1"/>
    </xf>
    <xf numFmtId="0" fontId="9" fillId="0" borderId="121" xfId="0" applyFont="1" applyBorder="1" applyAlignment="1">
      <alignment horizontal="left" vertical="top" wrapText="1"/>
    </xf>
    <xf numFmtId="0" fontId="9" fillId="0" borderId="82" xfId="0" applyFont="1" applyBorder="1" applyAlignment="1">
      <alignment horizontal="left" vertical="top" wrapText="1"/>
    </xf>
    <xf numFmtId="0" fontId="9" fillId="0" borderId="134" xfId="0" applyFont="1" applyFill="1" applyBorder="1" applyAlignment="1">
      <alignment horizontal="left" vertical="top" wrapText="1"/>
    </xf>
    <xf numFmtId="0" fontId="9" fillId="0" borderId="130" xfId="0" applyFont="1" applyFill="1" applyBorder="1" applyAlignment="1">
      <alignment horizontal="center" vertical="top" wrapText="1"/>
    </xf>
    <xf numFmtId="0" fontId="9" fillId="0" borderId="138" xfId="0" applyFont="1" applyBorder="1" applyAlignment="1">
      <alignment horizontal="left" vertical="top" wrapText="1"/>
    </xf>
    <xf numFmtId="0" fontId="9" fillId="0" borderId="1" xfId="0" applyFont="1" applyBorder="1" applyAlignment="1">
      <alignment vertical="top" wrapText="1"/>
    </xf>
    <xf numFmtId="0" fontId="9" fillId="0" borderId="121" xfId="0" applyFont="1" applyBorder="1" applyAlignment="1">
      <alignment vertical="top" wrapText="1"/>
    </xf>
    <xf numFmtId="0" fontId="9" fillId="0" borderId="33" xfId="0" applyFont="1" applyBorder="1" applyAlignment="1">
      <alignment horizontal="left" vertical="top" wrapText="1"/>
    </xf>
    <xf numFmtId="0" fontId="9" fillId="0" borderId="122" xfId="0" applyFont="1" applyFill="1" applyBorder="1" applyAlignment="1">
      <alignment horizontal="left" vertical="top" wrapText="1"/>
    </xf>
    <xf numFmtId="0" fontId="9" fillId="0" borderId="119" xfId="0" applyFont="1" applyFill="1" applyBorder="1" applyAlignment="1">
      <alignment horizontal="left" vertical="top" wrapText="1"/>
    </xf>
    <xf numFmtId="0" fontId="9" fillId="0" borderId="113"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33" xfId="0" applyFont="1" applyBorder="1" applyAlignment="1">
      <alignment horizontal="left" vertical="top" wrapText="1"/>
    </xf>
    <xf numFmtId="0" fontId="9" fillId="0" borderId="123" xfId="0" applyFont="1" applyBorder="1" applyAlignment="1">
      <alignment horizontal="left" vertical="top" wrapText="1"/>
    </xf>
    <xf numFmtId="0" fontId="9" fillId="0" borderId="137" xfId="0" applyFont="1" applyBorder="1" applyAlignment="1">
      <alignment horizontal="left" vertical="top" wrapText="1"/>
    </xf>
    <xf numFmtId="0" fontId="9" fillId="0" borderId="113" xfId="0" applyFont="1" applyBorder="1" applyAlignment="1">
      <alignment horizontal="left" vertical="top" wrapText="1"/>
    </xf>
    <xf numFmtId="0" fontId="9" fillId="0" borderId="12" xfId="0" applyFont="1" applyBorder="1" applyAlignment="1">
      <alignment horizontal="left" vertical="top" wrapText="1"/>
    </xf>
    <xf numFmtId="0" fontId="9" fillId="0" borderId="123" xfId="0" applyFont="1" applyFill="1" applyBorder="1" applyAlignment="1">
      <alignment horizontal="left" vertical="top" wrapText="1"/>
    </xf>
    <xf numFmtId="0" fontId="9" fillId="0" borderId="174" xfId="0" applyFont="1" applyBorder="1" applyAlignment="1">
      <alignment horizontal="left" vertical="top" wrapText="1"/>
    </xf>
    <xf numFmtId="0" fontId="9" fillId="0" borderId="28" xfId="0" applyFont="1" applyBorder="1" applyAlignment="1">
      <alignment vertical="top" wrapText="1"/>
    </xf>
    <xf numFmtId="0" fontId="9" fillId="0" borderId="12" xfId="0" applyFont="1" applyFill="1" applyBorder="1" applyAlignment="1">
      <alignment horizontal="left" vertical="top" wrapText="1"/>
    </xf>
    <xf numFmtId="0" fontId="9" fillId="0" borderId="180" xfId="0" applyFont="1" applyBorder="1" applyAlignment="1">
      <alignment vertical="top" wrapText="1"/>
    </xf>
    <xf numFmtId="0" fontId="9" fillId="0" borderId="82" xfId="0" applyFont="1" applyBorder="1" applyAlignment="1">
      <alignment vertical="top" wrapText="1"/>
    </xf>
    <xf numFmtId="0" fontId="9" fillId="0" borderId="29" xfId="0" applyFont="1" applyFill="1" applyBorder="1" applyAlignment="1">
      <alignment horizontal="left" vertical="top" wrapText="1"/>
    </xf>
    <xf numFmtId="0" fontId="9" fillId="0" borderId="33" xfId="0" applyFont="1" applyBorder="1" applyAlignment="1">
      <alignment horizontal="left" vertical="top"/>
    </xf>
    <xf numFmtId="0" fontId="9" fillId="0" borderId="30" xfId="0" applyFont="1" applyBorder="1" applyAlignment="1">
      <alignment horizontal="left" vertical="top" wrapText="1"/>
    </xf>
    <xf numFmtId="0" fontId="9" fillId="0" borderId="33" xfId="0" applyFont="1" applyFill="1" applyBorder="1" applyAlignment="1">
      <alignment horizontal="left" vertical="top" wrapText="1"/>
    </xf>
    <xf numFmtId="0" fontId="9" fillId="0" borderId="30" xfId="0" applyFont="1" applyFill="1" applyBorder="1" applyAlignment="1">
      <alignment horizontal="left" vertical="top" wrapText="1"/>
    </xf>
    <xf numFmtId="0" fontId="9" fillId="0" borderId="172" xfId="0" applyFont="1" applyBorder="1" applyAlignment="1">
      <alignment vertical="top" wrapText="1"/>
    </xf>
    <xf numFmtId="0" fontId="9" fillId="0" borderId="9" xfId="0" applyFont="1" applyFill="1" applyBorder="1" applyAlignment="1">
      <alignment horizontal="left" vertical="top" wrapText="1"/>
    </xf>
    <xf numFmtId="0" fontId="9" fillId="0" borderId="182" xfId="0" applyFont="1" applyFill="1" applyBorder="1" applyAlignment="1">
      <alignment vertical="top" wrapText="1"/>
    </xf>
    <xf numFmtId="0" fontId="9" fillId="0" borderId="29" xfId="0" applyFont="1" applyFill="1" applyBorder="1" applyAlignment="1">
      <alignment vertical="top" wrapText="1"/>
    </xf>
    <xf numFmtId="0" fontId="9" fillId="0" borderId="33" xfId="0" applyFont="1" applyFill="1" applyBorder="1" applyAlignment="1">
      <alignment vertical="top" wrapText="1"/>
    </xf>
    <xf numFmtId="0" fontId="9" fillId="0" borderId="120" xfId="0" applyFont="1" applyBorder="1" applyAlignment="1">
      <alignment horizontal="left" vertical="top" wrapText="1"/>
    </xf>
    <xf numFmtId="0" fontId="9" fillId="0" borderId="120" xfId="0" applyFont="1" applyBorder="1" applyAlignment="1">
      <alignment vertical="top" wrapText="1"/>
    </xf>
    <xf numFmtId="0" fontId="9" fillId="0" borderId="12" xfId="0" applyFont="1" applyFill="1" applyBorder="1" applyAlignment="1">
      <alignment vertical="top" wrapText="1"/>
    </xf>
    <xf numFmtId="0" fontId="9" fillId="0" borderId="82" xfId="0" applyFont="1" applyFill="1" applyBorder="1" applyAlignment="1">
      <alignment vertical="top" wrapText="1"/>
    </xf>
    <xf numFmtId="0" fontId="9" fillId="0" borderId="113" xfId="0" applyFont="1" applyFill="1" applyBorder="1" applyAlignment="1">
      <alignment vertical="top" wrapText="1"/>
    </xf>
    <xf numFmtId="0" fontId="9" fillId="0" borderId="137" xfId="0" applyFont="1" applyFill="1" applyBorder="1" applyAlignment="1">
      <alignment vertical="top" wrapText="1"/>
    </xf>
    <xf numFmtId="0" fontId="9" fillId="0" borderId="120" xfId="0" applyFont="1" applyFill="1" applyBorder="1" applyAlignment="1">
      <alignment vertical="top" wrapText="1"/>
    </xf>
    <xf numFmtId="0" fontId="9" fillId="0" borderId="119" xfId="0" applyFont="1" applyBorder="1" applyAlignment="1">
      <alignment vertical="top" wrapText="1"/>
    </xf>
    <xf numFmtId="0" fontId="9" fillId="0" borderId="130" xfId="0" applyFont="1" applyBorder="1" applyAlignment="1">
      <alignment horizontal="left" vertical="top" wrapText="1"/>
    </xf>
    <xf numFmtId="0" fontId="9" fillId="0" borderId="119" xfId="0" applyFont="1" applyBorder="1" applyAlignment="1">
      <alignment horizontal="left" vertical="top" wrapText="1"/>
    </xf>
    <xf numFmtId="0" fontId="9" fillId="0" borderId="123" xfId="0" applyFont="1" applyBorder="1" applyAlignment="1">
      <alignment vertical="top" wrapText="1"/>
    </xf>
    <xf numFmtId="0" fontId="9" fillId="0" borderId="133" xfId="0" applyFont="1" applyFill="1" applyBorder="1" applyAlignment="1">
      <alignment horizontal="center" vertical="top" wrapText="1"/>
    </xf>
    <xf numFmtId="0" fontId="9" fillId="0" borderId="120" xfId="0" applyFont="1" applyFill="1" applyBorder="1" applyAlignment="1">
      <alignment horizontal="left" vertical="top" wrapText="1"/>
    </xf>
    <xf numFmtId="0" fontId="9" fillId="0" borderId="32" xfId="0" applyFont="1" applyFill="1" applyBorder="1" applyAlignment="1">
      <alignment vertical="top" wrapText="1"/>
    </xf>
    <xf numFmtId="0" fontId="9" fillId="0" borderId="171" xfId="0" applyFont="1" applyFill="1" applyBorder="1" applyAlignment="1">
      <alignment horizontal="left" vertical="top" wrapText="1"/>
    </xf>
    <xf numFmtId="0" fontId="9" fillId="0" borderId="59"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171" xfId="0" applyFont="1" applyFill="1" applyBorder="1" applyAlignment="1">
      <alignment horizontal="center" vertical="top" wrapText="1"/>
    </xf>
    <xf numFmtId="0" fontId="9" fillId="0" borderId="188" xfId="0" applyFont="1" applyFill="1" applyBorder="1" applyAlignment="1">
      <alignment horizontal="center" vertical="top" wrapText="1"/>
    </xf>
    <xf numFmtId="0" fontId="9" fillId="0" borderId="146" xfId="0" applyFont="1" applyFill="1" applyBorder="1" applyAlignment="1">
      <alignment horizontal="center" vertical="top" wrapText="1"/>
    </xf>
    <xf numFmtId="0" fontId="9" fillId="0" borderId="189" xfId="0" applyFont="1" applyFill="1" applyBorder="1" applyAlignment="1">
      <alignment horizontal="center" vertical="top" wrapText="1"/>
    </xf>
    <xf numFmtId="0" fontId="9" fillId="0" borderId="27" xfId="0" applyFont="1" applyBorder="1" applyAlignment="1">
      <alignment vertical="top" wrapText="1"/>
    </xf>
    <xf numFmtId="0" fontId="9" fillId="0" borderId="10" xfId="0" applyFont="1" applyBorder="1" applyAlignment="1">
      <alignment vertical="top" wrapText="1"/>
    </xf>
    <xf numFmtId="0" fontId="9" fillId="0" borderId="10" xfId="0" applyFont="1" applyBorder="1" applyAlignment="1">
      <alignment horizontal="left" vertical="top" wrapText="1"/>
    </xf>
    <xf numFmtId="0" fontId="9" fillId="0" borderId="27" xfId="0" applyFont="1" applyBorder="1" applyAlignment="1">
      <alignment horizontal="left" vertical="top" wrapText="1"/>
    </xf>
    <xf numFmtId="0" fontId="9" fillId="0" borderId="17" xfId="0" applyFont="1" applyBorder="1" applyAlignment="1">
      <alignment horizontal="left" vertical="top" wrapText="1"/>
    </xf>
    <xf numFmtId="0" fontId="9" fillId="0" borderId="133" xfId="0" applyFont="1" applyBorder="1" applyAlignment="1">
      <alignment horizontal="center" vertical="top" wrapText="1"/>
    </xf>
    <xf numFmtId="0" fontId="9" fillId="0" borderId="131" xfId="0" applyFont="1" applyFill="1" applyBorder="1" applyAlignment="1">
      <alignment vertical="top" wrapText="1"/>
    </xf>
    <xf numFmtId="0" fontId="9" fillId="0" borderId="29" xfId="0" applyFont="1" applyBorder="1" applyAlignment="1">
      <alignment horizontal="left" vertical="top" wrapText="1"/>
    </xf>
    <xf numFmtId="0" fontId="9" fillId="0" borderId="134" xfId="0" applyFont="1" applyBorder="1" applyAlignment="1">
      <alignment horizontal="left" vertical="top" wrapText="1"/>
    </xf>
    <xf numFmtId="0" fontId="9" fillId="0" borderId="124" xfId="0" applyFont="1" applyBorder="1" applyAlignment="1">
      <alignment horizontal="left" vertical="top" wrapText="1"/>
    </xf>
    <xf numFmtId="0" fontId="9" fillId="0" borderId="182" xfId="0" applyFont="1" applyBorder="1" applyAlignment="1">
      <alignment horizontal="left" vertical="top" wrapText="1"/>
    </xf>
    <xf numFmtId="0" fontId="9" fillId="0" borderId="131" xfId="0" applyFont="1" applyBorder="1" applyAlignment="1">
      <alignment horizontal="left" vertical="top" wrapText="1"/>
    </xf>
    <xf numFmtId="0" fontId="9" fillId="0" borderId="0" xfId="0" applyFont="1" applyAlignment="1">
      <alignment vertical="top" wrapText="1"/>
    </xf>
    <xf numFmtId="0" fontId="9" fillId="0" borderId="190" xfId="0" applyFont="1" applyBorder="1" applyAlignment="1">
      <alignment vertical="top" wrapText="1"/>
    </xf>
    <xf numFmtId="0" fontId="9" fillId="0" borderId="6" xfId="0" applyFont="1" applyFill="1" applyBorder="1" applyAlignment="1">
      <alignment vertical="top" wrapText="1"/>
    </xf>
    <xf numFmtId="0" fontId="9" fillId="0" borderId="191" xfId="0" applyFont="1" applyBorder="1" applyAlignment="1">
      <alignment horizontal="left" vertical="top" wrapText="1"/>
    </xf>
    <xf numFmtId="0" fontId="9" fillId="0" borderId="31" xfId="0" applyFont="1" applyBorder="1" applyAlignment="1">
      <alignment horizontal="left" vertical="top" wrapText="1"/>
    </xf>
    <xf numFmtId="0" fontId="9" fillId="0" borderId="34" xfId="0" applyFont="1" applyBorder="1" applyAlignment="1">
      <alignment horizontal="left" vertical="top" wrapText="1"/>
    </xf>
    <xf numFmtId="0" fontId="9" fillId="0" borderId="63" xfId="0" applyFont="1" applyBorder="1" applyAlignment="1">
      <alignment horizontal="left" vertical="top" wrapText="1"/>
    </xf>
    <xf numFmtId="0" fontId="9" fillId="0" borderId="6" xfId="0" applyFont="1" applyBorder="1" applyAlignment="1">
      <alignment horizontal="left" vertical="top" wrapText="1"/>
    </xf>
    <xf numFmtId="0" fontId="9" fillId="0" borderId="190" xfId="0" applyFont="1" applyFill="1" applyBorder="1" applyAlignment="1">
      <alignment horizontal="left" vertical="top" wrapText="1"/>
    </xf>
    <xf numFmtId="0" fontId="11" fillId="0" borderId="68" xfId="0" applyFont="1" applyBorder="1" applyAlignment="1">
      <alignment horizontal="left" vertical="top" wrapText="1"/>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9" fillId="0" borderId="20"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21" xfId="0" applyFont="1" applyFill="1" applyBorder="1" applyAlignment="1">
      <alignment horizontal="left" vertical="top" wrapText="1"/>
    </xf>
    <xf numFmtId="0" fontId="11" fillId="0" borderId="0" xfId="0" applyFont="1" applyFill="1" applyAlignment="1">
      <alignment horizontal="left" vertical="top" wrapText="1"/>
    </xf>
    <xf numFmtId="0" fontId="4" fillId="0" borderId="1" xfId="0" applyFont="1" applyBorder="1" applyAlignment="1">
      <alignment horizontal="left" vertical="top"/>
    </xf>
    <xf numFmtId="0" fontId="4" fillId="0" borderId="124" xfId="0" applyFont="1" applyBorder="1" applyAlignment="1">
      <alignment horizontal="left" vertical="top" wrapText="1"/>
    </xf>
    <xf numFmtId="0" fontId="4" fillId="0" borderId="138" xfId="0" applyFont="1" applyBorder="1" applyAlignment="1">
      <alignment horizontal="left" vertical="top" wrapText="1"/>
    </xf>
    <xf numFmtId="0" fontId="11" fillId="0" borderId="1" xfId="0" applyFont="1" applyBorder="1" applyAlignment="1">
      <alignment horizontal="left" vertical="top" wrapText="1"/>
    </xf>
    <xf numFmtId="0" fontId="11" fillId="0" borderId="35" xfId="0" applyFont="1" applyBorder="1" applyAlignment="1">
      <alignment horizontal="left" vertical="top" wrapText="1"/>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33" xfId="0" applyFont="1" applyBorder="1" applyAlignment="1">
      <alignment horizontal="left" vertical="top" wrapText="1"/>
    </xf>
    <xf numFmtId="0" fontId="11" fillId="0" borderId="66" xfId="0" applyFont="1" applyBorder="1" applyAlignment="1">
      <alignment horizontal="left" vertical="top" wrapText="1"/>
    </xf>
    <xf numFmtId="0" fontId="11" fillId="0" borderId="12" xfId="0" applyFont="1" applyBorder="1" applyAlignment="1">
      <alignment horizontal="left" vertical="top" wrapText="1"/>
    </xf>
    <xf numFmtId="0" fontId="11" fillId="0" borderId="138" xfId="0" applyFont="1" applyBorder="1" applyAlignment="1">
      <alignment horizontal="left" vertical="top" wrapText="1"/>
    </xf>
    <xf numFmtId="0" fontId="4" fillId="0" borderId="0" xfId="0" applyFont="1" applyAlignment="1">
      <alignment horizontal="left" vertical="top" wrapText="1"/>
    </xf>
    <xf numFmtId="0" fontId="12" fillId="0" borderId="125" xfId="0" applyFont="1" applyBorder="1" applyAlignment="1">
      <alignment horizontal="left" vertical="top" wrapText="1"/>
    </xf>
    <xf numFmtId="0" fontId="12" fillId="0" borderId="130" xfId="0" applyFont="1" applyBorder="1" applyAlignment="1">
      <alignment horizontal="left" vertical="top" wrapText="1"/>
    </xf>
    <xf numFmtId="0" fontId="12" fillId="0" borderId="124" xfId="0" applyFont="1" applyBorder="1" applyAlignment="1">
      <alignment horizontal="left" vertical="top" wrapText="1"/>
    </xf>
    <xf numFmtId="0" fontId="12" fillId="0" borderId="132" xfId="0" applyFont="1" applyBorder="1" applyAlignment="1">
      <alignment horizontal="left" vertical="top" wrapText="1"/>
    </xf>
    <xf numFmtId="0" fontId="12" fillId="0" borderId="17" xfId="0" applyFont="1" applyBorder="1" applyAlignment="1">
      <alignment horizontal="left" vertical="top" wrapText="1"/>
    </xf>
    <xf numFmtId="0" fontId="12" fillId="0" borderId="66" xfId="0" applyFont="1" applyBorder="1" applyAlignment="1">
      <alignment horizontal="left" vertical="top" wrapText="1"/>
    </xf>
    <xf numFmtId="0" fontId="12" fillId="0" borderId="20" xfId="0" applyFont="1" applyBorder="1" applyAlignment="1">
      <alignment horizontal="left" vertical="top"/>
    </xf>
    <xf numFmtId="0" fontId="12" fillId="0" borderId="16" xfId="0" applyFont="1" applyBorder="1" applyAlignment="1">
      <alignment horizontal="left" vertical="top"/>
    </xf>
    <xf numFmtId="0" fontId="12" fillId="0" borderId="15" xfId="0" applyFont="1" applyBorder="1" applyAlignment="1">
      <alignment horizontal="left" vertical="top"/>
    </xf>
    <xf numFmtId="0" fontId="12" fillId="0" borderId="21" xfId="0" applyFont="1" applyBorder="1" applyAlignment="1">
      <alignment horizontal="left" vertical="top"/>
    </xf>
    <xf numFmtId="0" fontId="12" fillId="0" borderId="29" xfId="0" applyFont="1" applyBorder="1" applyAlignment="1">
      <alignment horizontal="left" vertical="top" wrapText="1"/>
    </xf>
    <xf numFmtId="0" fontId="12" fillId="0" borderId="1" xfId="0" applyFont="1" applyBorder="1" applyAlignment="1">
      <alignment horizontal="left" vertical="top"/>
    </xf>
    <xf numFmtId="0" fontId="12" fillId="0" borderId="30" xfId="0" applyFont="1" applyBorder="1" applyAlignment="1">
      <alignment horizontal="left" vertical="top"/>
    </xf>
    <xf numFmtId="0" fontId="12" fillId="0" borderId="29" xfId="0" applyFont="1" applyBorder="1" applyAlignment="1">
      <alignment horizontal="left" vertical="top"/>
    </xf>
    <xf numFmtId="0" fontId="12" fillId="0" borderId="1" xfId="0" applyFont="1" applyBorder="1" applyAlignment="1">
      <alignment horizontal="left" vertical="top" wrapText="1"/>
    </xf>
    <xf numFmtId="0" fontId="12" fillId="0" borderId="82" xfId="0" applyFont="1" applyBorder="1" applyAlignment="1">
      <alignment horizontal="left" vertical="top"/>
    </xf>
    <xf numFmtId="0" fontId="12" fillId="0" borderId="12" xfId="0" applyFont="1" applyBorder="1" applyAlignment="1">
      <alignment horizontal="left" vertical="top"/>
    </xf>
    <xf numFmtId="0" fontId="12" fillId="0" borderId="33" xfId="0" applyFont="1" applyBorder="1" applyAlignment="1">
      <alignment horizontal="left" vertical="top" wrapText="1"/>
    </xf>
    <xf numFmtId="0" fontId="12" fillId="0" borderId="113" xfId="0" applyFont="1" applyBorder="1" applyAlignment="1">
      <alignment horizontal="left" vertical="top" wrapText="1"/>
    </xf>
    <xf numFmtId="0" fontId="12" fillId="0" borderId="114" xfId="0" applyFont="1" applyBorder="1" applyAlignment="1">
      <alignment horizontal="left" vertical="top" wrapText="1"/>
    </xf>
    <xf numFmtId="0" fontId="12" fillId="0" borderId="115" xfId="0" applyFont="1" applyBorder="1" applyAlignment="1">
      <alignment horizontal="left" vertical="top"/>
    </xf>
    <xf numFmtId="0" fontId="12" fillId="0" borderId="118" xfId="0" applyFont="1" applyBorder="1" applyAlignment="1">
      <alignment horizontal="left" vertical="top"/>
    </xf>
    <xf numFmtId="0" fontId="12" fillId="0" borderId="119" xfId="0" applyFont="1" applyBorder="1" applyAlignment="1">
      <alignment horizontal="left" vertical="top" wrapText="1"/>
    </xf>
    <xf numFmtId="0" fontId="12" fillId="0" borderId="113" xfId="0" applyFont="1" applyBorder="1" applyAlignment="1">
      <alignment horizontal="left" vertical="top"/>
    </xf>
    <xf numFmtId="0" fontId="12" fillId="0" borderId="120" xfId="0" applyFont="1" applyBorder="1" applyAlignment="1">
      <alignment horizontal="left" vertical="top"/>
    </xf>
    <xf numFmtId="0" fontId="12" fillId="0" borderId="119" xfId="0" applyFont="1" applyBorder="1" applyAlignment="1">
      <alignment horizontal="left" vertical="top"/>
    </xf>
    <xf numFmtId="0" fontId="12" fillId="0" borderId="122" xfId="0" applyFont="1" applyBorder="1" applyAlignment="1">
      <alignment horizontal="left" vertical="top"/>
    </xf>
    <xf numFmtId="0" fontId="12" fillId="0" borderId="123" xfId="0" applyFont="1" applyBorder="1" applyAlignment="1">
      <alignment horizontal="left" vertical="top"/>
    </xf>
    <xf numFmtId="0" fontId="12" fillId="0" borderId="137" xfId="0" applyFont="1" applyBorder="1" applyAlignment="1">
      <alignment horizontal="left" vertical="top"/>
    </xf>
    <xf numFmtId="0" fontId="12" fillId="0" borderId="123" xfId="0" applyFont="1" applyBorder="1" applyAlignment="1">
      <alignment horizontal="left" vertical="top" wrapText="1"/>
    </xf>
    <xf numFmtId="0" fontId="12" fillId="0" borderId="114" xfId="0" applyFont="1" applyFill="1" applyBorder="1" applyAlignment="1">
      <alignment horizontal="left" vertical="top" wrapText="1"/>
    </xf>
    <xf numFmtId="0" fontId="12" fillId="0" borderId="115" xfId="0" applyFont="1" applyFill="1" applyBorder="1" applyAlignment="1">
      <alignment horizontal="left" vertical="top"/>
    </xf>
    <xf numFmtId="0" fontId="12" fillId="0" borderId="118" xfId="0" applyFont="1" applyFill="1" applyBorder="1" applyAlignment="1">
      <alignment horizontal="left" vertical="top"/>
    </xf>
    <xf numFmtId="0" fontId="12" fillId="0" borderId="119" xfId="0" applyFont="1" applyFill="1" applyBorder="1" applyAlignment="1">
      <alignment horizontal="left" vertical="top" wrapText="1"/>
    </xf>
    <xf numFmtId="0" fontId="12" fillId="0" borderId="113" xfId="0" applyFont="1" applyFill="1" applyBorder="1" applyAlignment="1">
      <alignment horizontal="left" vertical="top"/>
    </xf>
    <xf numFmtId="0" fontId="12" fillId="0" borderId="120" xfId="0" applyFont="1" applyFill="1" applyBorder="1" applyAlignment="1">
      <alignment horizontal="left" vertical="top"/>
    </xf>
    <xf numFmtId="0" fontId="12" fillId="0" borderId="119" xfId="0" applyFont="1" applyFill="1" applyBorder="1" applyAlignment="1">
      <alignment horizontal="left" vertical="top"/>
    </xf>
    <xf numFmtId="0" fontId="12" fillId="0" borderId="113" xfId="0" applyFont="1" applyFill="1" applyBorder="1" applyAlignment="1">
      <alignment horizontal="left" vertical="top" wrapText="1"/>
    </xf>
    <xf numFmtId="0" fontId="12" fillId="0" borderId="123" xfId="0" applyFont="1" applyFill="1" applyBorder="1" applyAlignment="1">
      <alignment horizontal="left" vertical="top"/>
    </xf>
    <xf numFmtId="0" fontId="12" fillId="0" borderId="137" xfId="0" applyFont="1" applyFill="1" applyBorder="1" applyAlignment="1">
      <alignment horizontal="left" vertical="top"/>
    </xf>
    <xf numFmtId="0" fontId="12" fillId="0" borderId="123" xfId="0" applyFont="1" applyFill="1" applyBorder="1" applyAlignment="1">
      <alignment horizontal="left" vertical="top" wrapText="1"/>
    </xf>
    <xf numFmtId="0" fontId="12" fillId="0" borderId="120" xfId="0" applyFont="1" applyBorder="1" applyAlignment="1">
      <alignment horizontal="left" vertical="top" wrapText="1"/>
    </xf>
    <xf numFmtId="0" fontId="12" fillId="0" borderId="122" xfId="0" applyFont="1" applyBorder="1" applyAlignment="1">
      <alignment horizontal="left" vertical="top" wrapText="1"/>
    </xf>
    <xf numFmtId="0" fontId="9" fillId="0" borderId="66" xfId="0" applyFont="1" applyFill="1" applyBorder="1" applyAlignment="1">
      <alignment horizontal="left" vertical="top" wrapText="1"/>
    </xf>
    <xf numFmtId="0" fontId="9" fillId="0" borderId="20" xfId="0" applyFont="1" applyFill="1" applyBorder="1" applyAlignment="1">
      <alignment horizontal="left" vertical="top"/>
    </xf>
    <xf numFmtId="0" fontId="9" fillId="0" borderId="29" xfId="0" applyFont="1" applyBorder="1" applyAlignment="1">
      <alignment horizontal="left" vertical="top"/>
    </xf>
    <xf numFmtId="0" fontId="9" fillId="0" borderId="82" xfId="0" applyFont="1" applyBorder="1" applyAlignment="1">
      <alignment horizontal="left" vertical="top"/>
    </xf>
    <xf numFmtId="0" fontId="9" fillId="0" borderId="1" xfId="0" applyFont="1" applyBorder="1" applyAlignment="1">
      <alignment horizontal="left" vertical="top"/>
    </xf>
    <xf numFmtId="0" fontId="9" fillId="0" borderId="1" xfId="0" applyFont="1" applyFill="1" applyBorder="1" applyAlignment="1">
      <alignment horizontal="left" vertical="top"/>
    </xf>
    <xf numFmtId="0" fontId="9" fillId="0" borderId="18" xfId="0" applyFont="1" applyFill="1" applyBorder="1" applyAlignment="1">
      <alignment horizontal="left" vertical="top"/>
    </xf>
    <xf numFmtId="0" fontId="9" fillId="0" borderId="19" xfId="0" applyFont="1" applyFill="1" applyBorder="1" applyAlignment="1">
      <alignment horizontal="left" vertical="top"/>
    </xf>
    <xf numFmtId="0" fontId="9" fillId="0" borderId="27" xfId="0" applyFont="1" applyFill="1" applyBorder="1" applyAlignment="1">
      <alignment horizontal="left" vertical="top" wrapText="1"/>
    </xf>
    <xf numFmtId="0" fontId="13" fillId="0" borderId="1" xfId="0" applyFont="1" applyFill="1" applyBorder="1" applyAlignment="1">
      <alignment horizontal="left" vertical="top" wrapText="1"/>
    </xf>
    <xf numFmtId="0" fontId="9" fillId="0" borderId="30" xfId="0" applyFont="1" applyFill="1" applyBorder="1" applyAlignment="1">
      <alignment horizontal="left" vertical="top"/>
    </xf>
    <xf numFmtId="0" fontId="9" fillId="0" borderId="29" xfId="0" applyFont="1" applyFill="1" applyBorder="1" applyAlignment="1">
      <alignment horizontal="left" vertical="top"/>
    </xf>
    <xf numFmtId="0" fontId="9" fillId="0" borderId="82" xfId="0" applyFont="1" applyFill="1" applyBorder="1" applyAlignment="1">
      <alignment horizontal="left" vertical="top"/>
    </xf>
    <xf numFmtId="0" fontId="9" fillId="0" borderId="33" xfId="0" applyFont="1" applyFill="1" applyBorder="1" applyAlignment="1">
      <alignment horizontal="left" vertical="top"/>
    </xf>
    <xf numFmtId="0" fontId="9" fillId="0" borderId="5" xfId="0" applyFont="1" applyFill="1" applyBorder="1" applyAlignment="1">
      <alignment horizontal="left" vertical="top"/>
    </xf>
    <xf numFmtId="0" fontId="9" fillId="0" borderId="190" xfId="0" applyFont="1" applyBorder="1" applyAlignment="1">
      <alignment horizontal="left" vertical="top" wrapText="1"/>
    </xf>
    <xf numFmtId="0" fontId="9" fillId="0" borderId="1" xfId="2" applyFont="1" applyFill="1" applyBorder="1" applyAlignment="1">
      <alignment horizontal="left" vertical="top" wrapText="1"/>
    </xf>
    <xf numFmtId="43" fontId="9" fillId="0" borderId="1" xfId="1" applyFont="1" applyFill="1" applyBorder="1" applyAlignment="1">
      <alignment horizontal="left" vertical="top" wrapText="1"/>
    </xf>
    <xf numFmtId="0" fontId="12" fillId="0" borderId="126" xfId="0" applyFont="1" applyBorder="1" applyAlignment="1">
      <alignment horizontal="left" vertical="top" wrapText="1"/>
    </xf>
    <xf numFmtId="0" fontId="12" fillId="0" borderId="127" xfId="0" applyFont="1" applyBorder="1" applyAlignment="1">
      <alignment horizontal="left" vertical="top" wrapText="1"/>
    </xf>
    <xf numFmtId="0" fontId="12" fillId="0" borderId="128" xfId="0" applyFont="1" applyBorder="1" applyAlignment="1">
      <alignment horizontal="left" vertical="top" wrapText="1"/>
    </xf>
    <xf numFmtId="0" fontId="12" fillId="0" borderId="129" xfId="0" applyFont="1" applyBorder="1" applyAlignment="1">
      <alignment horizontal="left" vertical="top" wrapText="1"/>
    </xf>
    <xf numFmtId="0" fontId="12" fillId="0" borderId="131" xfId="0" applyFont="1" applyBorder="1" applyAlignment="1">
      <alignment horizontal="left" vertical="top" wrapText="1"/>
    </xf>
    <xf numFmtId="0" fontId="12" fillId="0" borderId="133" xfId="0" applyFont="1" applyBorder="1" applyAlignment="1">
      <alignment horizontal="left" vertical="top" wrapText="1"/>
    </xf>
    <xf numFmtId="0" fontId="12" fillId="0" borderId="134" xfId="0" applyFont="1" applyBorder="1" applyAlignment="1">
      <alignment horizontal="left" vertical="top" wrapText="1"/>
    </xf>
    <xf numFmtId="0" fontId="12" fillId="0" borderId="138" xfId="0" applyFont="1" applyBorder="1" applyAlignment="1">
      <alignment horizontal="left" vertical="top" wrapText="1"/>
    </xf>
    <xf numFmtId="0" fontId="12" fillId="0" borderId="20" xfId="0" applyFont="1" applyBorder="1" applyAlignment="1">
      <alignment horizontal="left" vertical="top" wrapText="1"/>
    </xf>
    <xf numFmtId="0" fontId="12" fillId="0" borderId="16" xfId="0" applyFont="1" applyBorder="1" applyAlignment="1">
      <alignment horizontal="left" vertical="top" wrapText="1"/>
    </xf>
    <xf numFmtId="0" fontId="12" fillId="0" borderId="15" xfId="0" applyFont="1" applyBorder="1" applyAlignment="1">
      <alignment horizontal="left" vertical="top" wrapText="1"/>
    </xf>
    <xf numFmtId="0" fontId="12" fillId="0" borderId="21" xfId="0" applyFont="1" applyBorder="1" applyAlignment="1">
      <alignment horizontal="left" vertical="top" wrapText="1"/>
    </xf>
    <xf numFmtId="0" fontId="12" fillId="0" borderId="30" xfId="0" applyFont="1" applyBorder="1" applyAlignment="1">
      <alignment horizontal="left" vertical="top" wrapText="1"/>
    </xf>
    <xf numFmtId="0" fontId="12" fillId="0" borderId="9" xfId="0" applyFont="1" applyBorder="1" applyAlignment="1">
      <alignment horizontal="left" vertical="top" wrapText="1"/>
    </xf>
    <xf numFmtId="0" fontId="12" fillId="0" borderId="82" xfId="0" applyFont="1" applyBorder="1" applyAlignment="1">
      <alignment horizontal="left" vertical="top" wrapText="1"/>
    </xf>
    <xf numFmtId="0" fontId="12" fillId="0" borderId="12" xfId="0" applyFont="1" applyBorder="1" applyAlignment="1">
      <alignment horizontal="left" vertical="top" wrapText="1"/>
    </xf>
    <xf numFmtId="0" fontId="12" fillId="0" borderId="115" xfId="0" applyFont="1" applyBorder="1" applyAlignment="1">
      <alignment horizontal="left" vertical="top" wrapText="1"/>
    </xf>
    <xf numFmtId="0" fontId="12" fillId="0" borderId="116" xfId="0" applyFont="1" applyBorder="1" applyAlignment="1">
      <alignment horizontal="left" vertical="top" wrapText="1"/>
    </xf>
    <xf numFmtId="0" fontId="12" fillId="0" borderId="117" xfId="0" applyFont="1" applyBorder="1" applyAlignment="1">
      <alignment horizontal="left" vertical="top" wrapText="1"/>
    </xf>
    <xf numFmtId="0" fontId="12" fillId="0" borderId="118" xfId="0" applyFont="1" applyBorder="1" applyAlignment="1">
      <alignment horizontal="left" vertical="top" wrapText="1"/>
    </xf>
    <xf numFmtId="0" fontId="12" fillId="0" borderId="121" xfId="0" applyFont="1" applyBorder="1" applyAlignment="1">
      <alignment horizontal="left" vertical="top" wrapText="1"/>
    </xf>
    <xf numFmtId="0" fontId="12" fillId="0" borderId="137" xfId="0" applyFont="1" applyBorder="1" applyAlignment="1">
      <alignment horizontal="left" vertical="top" wrapText="1"/>
    </xf>
    <xf numFmtId="0" fontId="12" fillId="0" borderId="115" xfId="0" applyFont="1" applyFill="1" applyBorder="1" applyAlignment="1">
      <alignment horizontal="left" vertical="top" wrapText="1"/>
    </xf>
    <xf numFmtId="0" fontId="12" fillId="0" borderId="116" xfId="0" applyFont="1" applyFill="1" applyBorder="1" applyAlignment="1">
      <alignment horizontal="left" vertical="top" wrapText="1"/>
    </xf>
    <xf numFmtId="0" fontId="12" fillId="0" borderId="117" xfId="0" applyFont="1" applyFill="1" applyBorder="1" applyAlignment="1">
      <alignment horizontal="left" vertical="top" wrapText="1"/>
    </xf>
    <xf numFmtId="0" fontId="12" fillId="0" borderId="118" xfId="0" applyFont="1" applyFill="1" applyBorder="1" applyAlignment="1">
      <alignment horizontal="left" vertical="top" wrapText="1"/>
    </xf>
    <xf numFmtId="0" fontId="12" fillId="0" borderId="120" xfId="0" applyFont="1" applyFill="1" applyBorder="1" applyAlignment="1">
      <alignment horizontal="left" vertical="top" wrapText="1"/>
    </xf>
    <xf numFmtId="0" fontId="12" fillId="0" borderId="121" xfId="0" applyFont="1" applyFill="1" applyBorder="1" applyAlignment="1">
      <alignment horizontal="left" vertical="top" wrapText="1"/>
    </xf>
    <xf numFmtId="0" fontId="12" fillId="0" borderId="122" xfId="0" applyFont="1" applyFill="1" applyBorder="1" applyAlignment="1">
      <alignment horizontal="left" vertical="top" wrapText="1"/>
    </xf>
    <xf numFmtId="0" fontId="12" fillId="0" borderId="137" xfId="0" applyFont="1" applyFill="1" applyBorder="1" applyAlignment="1">
      <alignment horizontal="left" vertical="top" wrapText="1"/>
    </xf>
    <xf numFmtId="4" fontId="9" fillId="0" borderId="9" xfId="0" applyNumberFormat="1" applyFont="1" applyBorder="1" applyAlignment="1">
      <alignment horizontal="left" vertical="top" wrapText="1"/>
    </xf>
    <xf numFmtId="4" fontId="9" fillId="0" borderId="82" xfId="0" applyNumberFormat="1" applyFont="1" applyBorder="1" applyAlignment="1">
      <alignment horizontal="left" vertical="top" wrapText="1"/>
    </xf>
    <xf numFmtId="4" fontId="9" fillId="0" borderId="173" xfId="0" applyNumberFormat="1" applyFont="1" applyBorder="1" applyAlignment="1">
      <alignment horizontal="left" vertical="top" wrapText="1"/>
    </xf>
    <xf numFmtId="3" fontId="11" fillId="0" borderId="29" xfId="0" applyNumberFormat="1" applyFont="1" applyBorder="1" applyAlignment="1">
      <alignment horizontal="left" vertical="top" wrapText="1"/>
    </xf>
    <xf numFmtId="0" fontId="9" fillId="0" borderId="68" xfId="0" applyFont="1" applyBorder="1" applyAlignment="1">
      <alignment horizontal="left" vertical="top" wrapText="1"/>
    </xf>
    <xf numFmtId="0" fontId="9" fillId="0" borderId="28" xfId="0" applyFont="1" applyBorder="1" applyAlignment="1">
      <alignment horizontal="left" vertical="top" wrapText="1"/>
    </xf>
    <xf numFmtId="0" fontId="9" fillId="0" borderId="11" xfId="0" applyFont="1" applyBorder="1" applyAlignment="1">
      <alignment horizontal="left" vertical="top" wrapText="1"/>
    </xf>
    <xf numFmtId="3" fontId="9" fillId="0" borderId="27" xfId="0" applyNumberFormat="1" applyFont="1" applyBorder="1" applyAlignment="1">
      <alignment horizontal="left" vertical="top" wrapText="1"/>
    </xf>
    <xf numFmtId="0" fontId="9" fillId="0" borderId="66" xfId="0" applyFont="1" applyBorder="1" applyAlignment="1">
      <alignment horizontal="left" vertical="top" wrapText="1"/>
    </xf>
    <xf numFmtId="0" fontId="9" fillId="0" borderId="30" xfId="0" applyFont="1" applyBorder="1" applyAlignment="1">
      <alignment horizontal="left" vertical="top"/>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162" xfId="0" applyFont="1" applyBorder="1" applyAlignment="1">
      <alignment horizontal="left" vertical="top" wrapText="1"/>
    </xf>
    <xf numFmtId="0" fontId="9" fillId="0" borderId="16" xfId="0" applyFont="1" applyBorder="1" applyAlignment="1">
      <alignment horizontal="left" vertical="top" wrapText="1"/>
    </xf>
    <xf numFmtId="0" fontId="9" fillId="0" borderId="15" xfId="0" applyFont="1" applyBorder="1" applyAlignment="1">
      <alignment horizontal="left" vertical="top" wrapText="1"/>
    </xf>
    <xf numFmtId="0" fontId="9" fillId="0" borderId="67" xfId="0" applyFont="1" applyBorder="1" applyAlignment="1">
      <alignment horizontal="left" vertical="top" wrapText="1"/>
    </xf>
    <xf numFmtId="0" fontId="9" fillId="0" borderId="23" xfId="0" applyFont="1" applyBorder="1" applyAlignment="1">
      <alignment horizontal="left" vertical="top" wrapText="1"/>
    </xf>
    <xf numFmtId="0" fontId="9" fillId="0" borderId="26" xfId="0" applyFont="1" applyBorder="1" applyAlignment="1">
      <alignment horizontal="left" vertical="top" wrapText="1"/>
    </xf>
    <xf numFmtId="0" fontId="9" fillId="0" borderId="166"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32" xfId="0" applyFont="1" applyBorder="1" applyAlignment="1">
      <alignment horizontal="left" vertical="top" wrapText="1"/>
    </xf>
    <xf numFmtId="43" fontId="9" fillId="0" borderId="31" xfId="1" applyFont="1" applyBorder="1" applyAlignment="1">
      <alignment horizontal="left" vertical="top" wrapText="1"/>
    </xf>
    <xf numFmtId="43" fontId="9" fillId="0" borderId="6" xfId="1" applyFont="1" applyBorder="1" applyAlignment="1">
      <alignment horizontal="left" vertical="top" wrapText="1"/>
    </xf>
    <xf numFmtId="43" fontId="9" fillId="0" borderId="32" xfId="1" applyFont="1" applyBorder="1" applyAlignment="1">
      <alignment horizontal="left" vertical="top" wrapText="1"/>
    </xf>
    <xf numFmtId="43" fontId="9" fillId="0" borderId="27" xfId="1" applyFont="1" applyBorder="1" applyAlignment="1">
      <alignment horizontal="left" vertical="top" wrapText="1"/>
    </xf>
    <xf numFmtId="43" fontId="9" fillId="0" borderId="10" xfId="1" applyFont="1" applyBorder="1" applyAlignment="1">
      <alignment horizontal="left" vertical="top" wrapText="1"/>
    </xf>
    <xf numFmtId="43" fontId="9" fillId="0" borderId="28" xfId="1" applyFont="1" applyBorder="1" applyAlignment="1">
      <alignment horizontal="left" vertical="top" wrapText="1"/>
    </xf>
    <xf numFmtId="0" fontId="9" fillId="0" borderId="12" xfId="0" applyFont="1" applyBorder="1" applyAlignment="1">
      <alignment horizontal="left" vertical="top"/>
    </xf>
    <xf numFmtId="0" fontId="9" fillId="0" borderId="0" xfId="0" applyFont="1" applyAlignment="1">
      <alignment horizontal="left" vertical="top" wrapText="1"/>
    </xf>
    <xf numFmtId="0" fontId="9" fillId="0" borderId="156"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9" fillId="0" borderId="110" xfId="0" applyFont="1" applyFill="1" applyBorder="1" applyAlignment="1">
      <alignment horizontal="left" vertical="top" wrapText="1"/>
    </xf>
    <xf numFmtId="0" fontId="9" fillId="0" borderId="200" xfId="0" applyFont="1" applyFill="1" applyBorder="1" applyAlignment="1">
      <alignment horizontal="left" vertical="top" wrapText="1"/>
    </xf>
    <xf numFmtId="0" fontId="9" fillId="0" borderId="180" xfId="0" applyFont="1" applyBorder="1" applyAlignment="1">
      <alignment horizontal="left" vertical="top" wrapText="1"/>
    </xf>
    <xf numFmtId="167" fontId="9" fillId="0" borderId="152" xfId="0" applyNumberFormat="1" applyFont="1" applyFill="1" applyBorder="1" applyAlignment="1">
      <alignment horizontal="left" vertical="top" wrapText="1"/>
    </xf>
    <xf numFmtId="0" fontId="9" fillId="0" borderId="139" xfId="0" applyFont="1" applyFill="1" applyBorder="1" applyAlignment="1">
      <alignment horizontal="left" vertical="top" wrapText="1"/>
    </xf>
    <xf numFmtId="0" fontId="9" fillId="0" borderId="192" xfId="0" applyFont="1" applyFill="1" applyBorder="1" applyAlignment="1">
      <alignment horizontal="left" vertical="top" wrapText="1"/>
    </xf>
    <xf numFmtId="164" fontId="9" fillId="0" borderId="1" xfId="0" applyNumberFormat="1" applyFont="1" applyFill="1" applyBorder="1" applyAlignment="1">
      <alignment horizontal="left" vertical="top" wrapText="1"/>
    </xf>
    <xf numFmtId="0" fontId="9" fillId="0" borderId="156" xfId="0" applyFont="1" applyFill="1" applyBorder="1" applyAlignment="1">
      <alignment horizontal="left" vertical="top" wrapText="1"/>
    </xf>
    <xf numFmtId="0" fontId="9" fillId="0" borderId="9" xfId="0" applyFont="1" applyBorder="1" applyAlignment="1">
      <alignment horizontal="left" vertical="top" wrapText="1"/>
    </xf>
    <xf numFmtId="0" fontId="9" fillId="0" borderId="1" xfId="0" applyNumberFormat="1" applyFont="1" applyFill="1" applyBorder="1" applyAlignment="1">
      <alignment horizontal="left" vertical="top" wrapText="1"/>
    </xf>
    <xf numFmtId="0" fontId="9" fillId="4" borderId="67" xfId="0" applyFont="1" applyFill="1" applyBorder="1" applyAlignment="1">
      <alignment horizontal="left" vertical="top" wrapText="1"/>
    </xf>
    <xf numFmtId="0" fontId="9" fillId="4" borderId="31"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32" xfId="0" applyFont="1" applyFill="1" applyBorder="1" applyAlignment="1">
      <alignment horizontal="left" vertical="top" wrapText="1"/>
    </xf>
    <xf numFmtId="0" fontId="9" fillId="4" borderId="63" xfId="0" applyFont="1" applyFill="1" applyBorder="1" applyAlignment="1">
      <alignment horizontal="left" vertical="top" wrapText="1"/>
    </xf>
    <xf numFmtId="0" fontId="9" fillId="4" borderId="34" xfId="0" applyFont="1" applyFill="1" applyBorder="1" applyAlignment="1">
      <alignment horizontal="left" vertical="top" wrapText="1"/>
    </xf>
    <xf numFmtId="0" fontId="9" fillId="4" borderId="1" xfId="0" applyNumberFormat="1" applyFont="1" applyFill="1" applyBorder="1" applyAlignment="1">
      <alignment horizontal="left" vertical="top" wrapText="1"/>
    </xf>
    <xf numFmtId="0" fontId="9" fillId="4" borderId="10" xfId="0" applyFont="1" applyFill="1" applyBorder="1" applyAlignment="1">
      <alignment horizontal="left" vertical="top" wrapText="1"/>
    </xf>
    <xf numFmtId="0" fontId="9" fillId="0" borderId="0" xfId="0" applyFont="1" applyFill="1" applyAlignment="1">
      <alignment horizontal="left" vertical="top" wrapText="1"/>
    </xf>
    <xf numFmtId="0" fontId="9" fillId="0" borderId="31" xfId="0" applyFont="1" applyFill="1" applyBorder="1" applyAlignment="1">
      <alignment horizontal="left" vertical="top" wrapText="1"/>
    </xf>
    <xf numFmtId="0" fontId="9" fillId="0" borderId="67" xfId="0" applyFont="1" applyFill="1" applyBorder="1" applyAlignment="1">
      <alignment horizontal="left" vertical="top" wrapText="1"/>
    </xf>
    <xf numFmtId="0" fontId="9" fillId="0" borderId="208" xfId="0" applyFont="1" applyBorder="1" applyAlignment="1">
      <alignment horizontal="left" vertical="top" wrapText="1"/>
    </xf>
    <xf numFmtId="0" fontId="9" fillId="0" borderId="160" xfId="0" applyFont="1" applyBorder="1" applyAlignment="1">
      <alignment horizontal="left" vertical="top" wrapText="1"/>
    </xf>
    <xf numFmtId="0" fontId="9" fillId="0" borderId="14" xfId="0" applyFont="1" applyBorder="1" applyAlignment="1">
      <alignment horizontal="left" vertical="top" wrapText="1"/>
    </xf>
    <xf numFmtId="0" fontId="9" fillId="0" borderId="13" xfId="0" applyFont="1" applyBorder="1" applyAlignment="1">
      <alignment horizontal="left" vertical="top" wrapText="1"/>
    </xf>
    <xf numFmtId="3" fontId="9" fillId="0" borderId="10" xfId="0" applyNumberFormat="1" applyFont="1" applyBorder="1" applyAlignment="1">
      <alignment horizontal="left" vertical="top" wrapText="1"/>
    </xf>
    <xf numFmtId="3" fontId="9" fillId="0" borderId="28" xfId="0" applyNumberFormat="1" applyFont="1" applyBorder="1" applyAlignment="1">
      <alignment horizontal="left" vertical="top" wrapText="1"/>
    </xf>
    <xf numFmtId="0" fontId="9" fillId="0" borderId="165" xfId="0" applyFont="1" applyBorder="1" applyAlignment="1">
      <alignment horizontal="left" vertical="top" wrapText="1"/>
    </xf>
    <xf numFmtId="0" fontId="9" fillId="0" borderId="82"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4" borderId="9" xfId="0" applyFont="1" applyFill="1" applyBorder="1" applyAlignment="1">
      <alignment horizontal="left" vertical="top" wrapText="1"/>
    </xf>
    <xf numFmtId="4" fontId="9" fillId="0" borderId="27" xfId="0" applyNumberFormat="1" applyFont="1" applyBorder="1" applyAlignment="1">
      <alignment horizontal="left" vertical="top" wrapText="1"/>
    </xf>
    <xf numFmtId="0" fontId="9" fillId="0" borderId="81" xfId="0" applyFont="1" applyBorder="1" applyAlignment="1">
      <alignment horizontal="left" vertical="top" wrapText="1"/>
    </xf>
    <xf numFmtId="0" fontId="9" fillId="0" borderId="163" xfId="0" applyFont="1" applyBorder="1" applyAlignment="1">
      <alignment horizontal="left" vertical="top" wrapText="1"/>
    </xf>
    <xf numFmtId="0" fontId="9" fillId="0" borderId="118" xfId="0" applyFont="1" applyBorder="1" applyAlignment="1">
      <alignment horizontal="left" vertical="top" wrapText="1"/>
    </xf>
    <xf numFmtId="0" fontId="9" fillId="0" borderId="115" xfId="0" applyFont="1" applyBorder="1" applyAlignment="1">
      <alignment horizontal="left" vertical="top" wrapText="1"/>
    </xf>
    <xf numFmtId="0" fontId="9" fillId="0" borderId="116" xfId="0" applyFont="1" applyBorder="1" applyAlignment="1">
      <alignment horizontal="left" vertical="top" wrapText="1"/>
    </xf>
    <xf numFmtId="0" fontId="9" fillId="0" borderId="117" xfId="0" applyFont="1" applyBorder="1" applyAlignment="1">
      <alignment horizontal="left" vertical="top" wrapText="1"/>
    </xf>
    <xf numFmtId="0" fontId="9" fillId="0" borderId="111" xfId="0" applyFont="1" applyBorder="1" applyAlignment="1">
      <alignment horizontal="left" vertical="top" wrapText="1"/>
    </xf>
    <xf numFmtId="0" fontId="9" fillId="0" borderId="59" xfId="0" applyFont="1" applyBorder="1" applyAlignment="1">
      <alignment horizontal="left" vertical="top" wrapText="1"/>
    </xf>
    <xf numFmtId="4" fontId="9" fillId="0" borderId="27" xfId="0" applyNumberFormat="1" applyFont="1" applyFill="1" applyBorder="1" applyAlignment="1">
      <alignment horizontal="left" vertical="top" wrapText="1"/>
    </xf>
    <xf numFmtId="43" fontId="9" fillId="0" borderId="1" xfId="1" applyFont="1" applyBorder="1" applyAlignment="1">
      <alignment horizontal="left" vertical="top" wrapText="1"/>
    </xf>
    <xf numFmtId="0" fontId="9" fillId="4" borderId="23"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4" xfId="0" applyFont="1" applyFill="1" applyBorder="1" applyAlignment="1">
      <alignment horizontal="left" vertical="top" wrapText="1"/>
    </xf>
    <xf numFmtId="0" fontId="9" fillId="4" borderId="25" xfId="0" applyFont="1" applyFill="1" applyBorder="1" applyAlignment="1">
      <alignment horizontal="left" vertical="top" wrapText="1"/>
    </xf>
    <xf numFmtId="0" fontId="9" fillId="0" borderId="7" xfId="0" applyFont="1" applyBorder="1" applyAlignment="1">
      <alignment horizontal="left" vertical="top" wrapText="1"/>
    </xf>
    <xf numFmtId="0" fontId="12" fillId="0" borderId="132" xfId="0" applyFont="1" applyBorder="1" applyAlignment="1">
      <alignment horizontal="left" vertical="top"/>
    </xf>
    <xf numFmtId="0" fontId="12" fillId="0" borderId="17" xfId="0" applyFont="1" applyBorder="1" applyAlignment="1">
      <alignment horizontal="left" vertical="top"/>
    </xf>
    <xf numFmtId="0" fontId="9" fillId="0" borderId="12" xfId="0" applyFont="1" applyFill="1" applyBorder="1" applyAlignment="1">
      <alignment horizontal="left" vertical="top"/>
    </xf>
    <xf numFmtId="0" fontId="9" fillId="4" borderId="10" xfId="0" applyFont="1" applyFill="1" applyBorder="1" applyAlignment="1">
      <alignment horizontal="left" vertical="top"/>
    </xf>
    <xf numFmtId="0" fontId="9" fillId="0" borderId="0" xfId="0" applyFont="1" applyFill="1" applyAlignment="1">
      <alignment horizontal="left" vertical="top"/>
    </xf>
    <xf numFmtId="0" fontId="9" fillId="0" borderId="31" xfId="0" applyFont="1" applyFill="1" applyBorder="1" applyAlignment="1">
      <alignment horizontal="left" vertical="top"/>
    </xf>
    <xf numFmtId="0" fontId="9" fillId="4" borderId="119" xfId="0" applyFont="1" applyFill="1" applyBorder="1" applyAlignment="1">
      <alignment horizontal="left" vertical="top" wrapText="1"/>
    </xf>
    <xf numFmtId="0" fontId="9" fillId="4" borderId="1" xfId="0" applyFont="1" applyFill="1" applyBorder="1" applyAlignment="1">
      <alignment horizontal="left" vertical="top" wrapText="1"/>
    </xf>
    <xf numFmtId="0" fontId="12" fillId="4" borderId="119" xfId="0" applyFont="1" applyFill="1" applyBorder="1" applyAlignment="1">
      <alignment horizontal="left" vertical="top" wrapText="1"/>
    </xf>
    <xf numFmtId="0" fontId="12" fillId="4" borderId="113" xfId="0" applyFont="1" applyFill="1" applyBorder="1" applyAlignment="1">
      <alignment horizontal="left" vertical="top" wrapText="1"/>
    </xf>
    <xf numFmtId="0" fontId="12" fillId="4" borderId="120" xfId="0" applyFont="1" applyFill="1" applyBorder="1" applyAlignment="1">
      <alignment horizontal="left" vertical="top" wrapText="1"/>
    </xf>
    <xf numFmtId="0" fontId="12" fillId="4" borderId="121" xfId="0" applyFont="1" applyFill="1" applyBorder="1" applyAlignment="1">
      <alignment horizontal="left" vertical="top" wrapText="1"/>
    </xf>
    <xf numFmtId="0" fontId="12" fillId="4" borderId="1" xfId="0" applyFont="1" applyFill="1" applyBorder="1" applyAlignment="1">
      <alignment horizontal="left" vertical="top" wrapText="1"/>
    </xf>
    <xf numFmtId="0" fontId="9" fillId="4" borderId="113" xfId="0" applyFont="1" applyFill="1" applyBorder="1" applyAlignment="1">
      <alignment horizontal="left" vertical="top" wrapText="1"/>
    </xf>
    <xf numFmtId="0" fontId="12" fillId="4" borderId="120" xfId="0" applyFont="1" applyFill="1" applyBorder="1" applyAlignment="1">
      <alignment vertical="top" wrapText="1"/>
    </xf>
    <xf numFmtId="0" fontId="9" fillId="4" borderId="66" xfId="0" applyFont="1" applyFill="1" applyBorder="1" applyAlignment="1">
      <alignment horizontal="left" vertical="top" wrapText="1"/>
    </xf>
    <xf numFmtId="0" fontId="9" fillId="4" borderId="29" xfId="0" applyFont="1" applyFill="1" applyBorder="1" applyAlignment="1">
      <alignment horizontal="left" vertical="top" wrapText="1"/>
    </xf>
    <xf numFmtId="0" fontId="12" fillId="4" borderId="29" xfId="0" applyFont="1" applyFill="1" applyBorder="1" applyAlignment="1">
      <alignment horizontal="left" vertical="top" wrapText="1"/>
    </xf>
    <xf numFmtId="0" fontId="12" fillId="4" borderId="66" xfId="0" applyFont="1" applyFill="1" applyBorder="1" applyAlignment="1">
      <alignment horizontal="left" vertical="top" wrapText="1"/>
    </xf>
    <xf numFmtId="0" fontId="12" fillId="4" borderId="30" xfId="0" applyFont="1" applyFill="1" applyBorder="1" applyAlignment="1">
      <alignment horizontal="left" vertical="top"/>
    </xf>
    <xf numFmtId="0" fontId="12" fillId="0" borderId="0" xfId="0" applyFont="1" applyAlignment="1">
      <alignment horizontal="left" vertical="top"/>
    </xf>
    <xf numFmtId="0" fontId="19" fillId="0" borderId="84" xfId="0" applyFont="1" applyBorder="1" applyAlignment="1">
      <alignment horizontal="left" vertical="top" wrapText="1"/>
    </xf>
    <xf numFmtId="0" fontId="20" fillId="0" borderId="0" xfId="0" applyFont="1" applyAlignment="1">
      <alignment horizontal="left" vertical="top"/>
    </xf>
    <xf numFmtId="0" fontId="12" fillId="0" borderId="209" xfId="0" applyFont="1" applyBorder="1" applyAlignment="1">
      <alignment horizontal="left" vertical="top"/>
    </xf>
    <xf numFmtId="0" fontId="12" fillId="4" borderId="115" xfId="0" applyFont="1" applyFill="1" applyBorder="1" applyAlignment="1">
      <alignment horizontal="left" vertical="top"/>
    </xf>
    <xf numFmtId="0" fontId="12" fillId="4" borderId="194" xfId="0" applyFont="1" applyFill="1" applyBorder="1" applyAlignment="1">
      <alignment horizontal="left" vertical="top"/>
    </xf>
    <xf numFmtId="0" fontId="12" fillId="4" borderId="118" xfId="0" applyFont="1" applyFill="1" applyBorder="1" applyAlignment="1">
      <alignment horizontal="left" vertical="top"/>
    </xf>
    <xf numFmtId="0" fontId="12" fillId="4" borderId="163" xfId="0" applyFont="1" applyFill="1" applyBorder="1" applyAlignment="1">
      <alignment horizontal="left" vertical="top"/>
    </xf>
    <xf numFmtId="0" fontId="12" fillId="4" borderId="122" xfId="0" applyFont="1" applyFill="1" applyBorder="1" applyAlignment="1">
      <alignment horizontal="left" vertical="top" wrapText="1"/>
    </xf>
    <xf numFmtId="0" fontId="12" fillId="4" borderId="18" xfId="0" applyFont="1" applyFill="1" applyBorder="1" applyAlignment="1">
      <alignment horizontal="left" vertical="top"/>
    </xf>
    <xf numFmtId="0" fontId="12" fillId="4" borderId="169" xfId="0" applyFont="1" applyFill="1" applyBorder="1" applyAlignment="1">
      <alignment horizontal="left" vertical="top"/>
    </xf>
    <xf numFmtId="0" fontId="12" fillId="4" borderId="19" xfId="0" applyFont="1" applyFill="1" applyBorder="1" applyAlignment="1">
      <alignment horizontal="left" vertical="top"/>
    </xf>
    <xf numFmtId="0" fontId="12" fillId="4" borderId="160" xfId="0" applyFont="1" applyFill="1" applyBorder="1" applyAlignment="1">
      <alignment horizontal="left" vertical="top"/>
    </xf>
    <xf numFmtId="0" fontId="12" fillId="4" borderId="27" xfId="0" applyFont="1" applyFill="1" applyBorder="1" applyAlignment="1">
      <alignment horizontal="left" vertical="top" wrapText="1"/>
    </xf>
    <xf numFmtId="0" fontId="12" fillId="4" borderId="10" xfId="0" applyFont="1" applyFill="1" applyBorder="1" applyAlignment="1">
      <alignment horizontal="left" vertical="top" wrapText="1"/>
    </xf>
    <xf numFmtId="0" fontId="12" fillId="4" borderId="28" xfId="0" applyFont="1" applyFill="1" applyBorder="1" applyAlignment="1">
      <alignment horizontal="left" vertical="top" wrapText="1"/>
    </xf>
    <xf numFmtId="0" fontId="12" fillId="4" borderId="81" xfId="0" applyFont="1" applyFill="1" applyBorder="1" applyAlignment="1">
      <alignment horizontal="left" vertical="top" wrapText="1"/>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1" xfId="0" applyFont="1" applyBorder="1" applyAlignment="1">
      <alignment horizontal="left" vertical="top" wrapText="1"/>
    </xf>
    <xf numFmtId="0" fontId="12" fillId="0" borderId="27" xfId="0" applyFont="1" applyBorder="1" applyAlignment="1">
      <alignment horizontal="left" vertical="top" wrapText="1"/>
    </xf>
    <xf numFmtId="0" fontId="12" fillId="0" borderId="28" xfId="0" applyFont="1" applyBorder="1" applyAlignment="1">
      <alignment horizontal="left" vertical="top"/>
    </xf>
    <xf numFmtId="0" fontId="12" fillId="0" borderId="8" xfId="0" applyFont="1" applyBorder="1" applyAlignment="1">
      <alignment horizontal="left" vertical="top" wrapText="1"/>
    </xf>
    <xf numFmtId="0" fontId="12" fillId="0" borderId="27" xfId="0" applyFont="1" applyBorder="1" applyAlignment="1">
      <alignment horizontal="left" vertical="top"/>
    </xf>
    <xf numFmtId="0" fontId="12" fillId="0" borderId="31" xfId="0" applyFont="1" applyBorder="1" applyAlignment="1">
      <alignment horizontal="left" vertical="top"/>
    </xf>
    <xf numFmtId="0" fontId="12" fillId="0" borderId="63" xfId="0" applyFont="1" applyBorder="1" applyAlignment="1">
      <alignment horizontal="left" vertical="top"/>
    </xf>
    <xf numFmtId="0" fontId="12" fillId="0" borderId="32" xfId="0" applyFont="1" applyBorder="1" applyAlignment="1">
      <alignment horizontal="left" vertical="top"/>
    </xf>
    <xf numFmtId="0" fontId="12" fillId="0" borderId="83" xfId="0" applyFont="1" applyBorder="1" applyAlignment="1">
      <alignment horizontal="left" vertical="top"/>
    </xf>
    <xf numFmtId="0" fontId="12" fillId="0" borderId="31" xfId="0" applyFont="1" applyBorder="1" applyAlignment="1">
      <alignment horizontal="left" vertical="top" wrapText="1"/>
    </xf>
    <xf numFmtId="0" fontId="12" fillId="0" borderId="6" xfId="0" applyFont="1" applyBorder="1" applyAlignment="1">
      <alignment horizontal="left" vertical="top"/>
    </xf>
    <xf numFmtId="0" fontId="12" fillId="0" borderId="210" xfId="0" applyFont="1" applyBorder="1" applyAlignment="1">
      <alignment horizontal="left" vertical="top" wrapText="1"/>
    </xf>
    <xf numFmtId="0" fontId="12" fillId="0" borderId="6" xfId="0" applyFont="1" applyBorder="1" applyAlignment="1">
      <alignment horizontal="left" vertical="top" wrapText="1"/>
    </xf>
    <xf numFmtId="0" fontId="12" fillId="0" borderId="63" xfId="0" applyFont="1" applyBorder="1" applyAlignment="1">
      <alignment horizontal="left" vertical="top" wrapText="1"/>
    </xf>
    <xf numFmtId="0" fontId="12" fillId="0" borderId="156" xfId="0" applyFont="1" applyBorder="1" applyAlignment="1">
      <alignment horizontal="left" vertical="top" wrapText="1"/>
    </xf>
    <xf numFmtId="0" fontId="12" fillId="0" borderId="90" xfId="0" applyFont="1" applyBorder="1" applyAlignment="1">
      <alignment horizontal="left" vertical="top"/>
    </xf>
    <xf numFmtId="0" fontId="12" fillId="0" borderId="18" xfId="0" applyFont="1" applyBorder="1" applyAlignment="1">
      <alignment horizontal="left" vertical="top"/>
    </xf>
    <xf numFmtId="0" fontId="12" fillId="0" borderId="14" xfId="0" applyFont="1" applyBorder="1" applyAlignment="1">
      <alignment horizontal="left" vertical="top"/>
    </xf>
    <xf numFmtId="0" fontId="12" fillId="0" borderId="13" xfId="0" applyFont="1" applyBorder="1" applyAlignment="1">
      <alignment horizontal="left" vertical="top"/>
    </xf>
    <xf numFmtId="0" fontId="12" fillId="0" borderId="19" xfId="0" applyFont="1" applyBorder="1" applyAlignment="1">
      <alignment horizontal="left" vertical="top"/>
    </xf>
    <xf numFmtId="0" fontId="12" fillId="0" borderId="28" xfId="0" applyFont="1" applyBorder="1" applyAlignment="1">
      <alignment horizontal="left" vertical="top" wrapText="1"/>
    </xf>
    <xf numFmtId="0" fontId="12" fillId="0" borderId="10" xfId="0" applyFont="1" applyBorder="1" applyAlignment="1">
      <alignment horizontal="left" vertical="top" wrapText="1"/>
    </xf>
    <xf numFmtId="0" fontId="12" fillId="0" borderId="35" xfId="0" applyFont="1" applyBorder="1" applyAlignment="1">
      <alignment horizontal="left" vertical="top"/>
    </xf>
    <xf numFmtId="0" fontId="12" fillId="0" borderId="29" xfId="0" applyFont="1" applyFill="1" applyBorder="1" applyAlignment="1">
      <alignment horizontal="left" vertical="top" wrapText="1"/>
    </xf>
    <xf numFmtId="0" fontId="12" fillId="0" borderId="5" xfId="0" applyFont="1" applyBorder="1" applyAlignment="1">
      <alignment horizontal="left" vertical="top"/>
    </xf>
    <xf numFmtId="0" fontId="19" fillId="0" borderId="84" xfId="0" applyFont="1" applyFill="1" applyBorder="1" applyAlignment="1">
      <alignment horizontal="left" vertical="top" wrapText="1"/>
    </xf>
    <xf numFmtId="0" fontId="9" fillId="0" borderId="91" xfId="0" applyFont="1" applyFill="1" applyBorder="1" applyAlignment="1">
      <alignment horizontal="left" vertical="top"/>
    </xf>
    <xf numFmtId="0" fontId="9" fillId="0" borderId="213" xfId="0" applyFont="1" applyFill="1" applyBorder="1" applyAlignment="1">
      <alignment horizontal="left" vertical="top"/>
    </xf>
    <xf numFmtId="0" fontId="9" fillId="0" borderId="196" xfId="0" applyFont="1" applyFill="1" applyBorder="1" applyAlignment="1">
      <alignment horizontal="left" vertical="top"/>
    </xf>
    <xf numFmtId="0" fontId="9" fillId="0" borderId="199" xfId="0" applyFont="1" applyFill="1" applyBorder="1" applyAlignment="1">
      <alignment horizontal="left" vertical="top"/>
    </xf>
    <xf numFmtId="0" fontId="9" fillId="0" borderId="214" xfId="0" applyFont="1" applyFill="1" applyBorder="1" applyAlignment="1">
      <alignment horizontal="left" vertical="top"/>
    </xf>
    <xf numFmtId="0" fontId="21" fillId="0" borderId="1" xfId="0" applyFont="1" applyFill="1" applyBorder="1" applyAlignment="1">
      <alignment horizontal="left" vertical="top" wrapText="1"/>
    </xf>
    <xf numFmtId="0" fontId="12" fillId="0" borderId="180" xfId="0" applyFont="1" applyFill="1" applyBorder="1" applyAlignment="1">
      <alignment horizontal="left" vertical="top"/>
    </xf>
    <xf numFmtId="0" fontId="12" fillId="0" borderId="12" xfId="0" applyFont="1" applyFill="1" applyBorder="1" applyAlignment="1">
      <alignment horizontal="left" vertical="top"/>
    </xf>
    <xf numFmtId="0" fontId="12" fillId="0" borderId="82"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30" xfId="0" applyFont="1" applyFill="1" applyBorder="1" applyAlignment="1">
      <alignment horizontal="left" vertical="top"/>
    </xf>
    <xf numFmtId="0" fontId="14" fillId="0" borderId="1" xfId="0" applyFont="1" applyFill="1" applyBorder="1" applyAlignment="1">
      <alignment horizontal="left" vertical="top" wrapText="1"/>
    </xf>
    <xf numFmtId="0" fontId="12" fillId="0" borderId="82" xfId="0" applyFont="1" applyFill="1" applyBorder="1" applyAlignment="1">
      <alignment horizontal="left" vertical="top"/>
    </xf>
    <xf numFmtId="0" fontId="12" fillId="0" borderId="1" xfId="0" applyFont="1" applyFill="1" applyBorder="1" applyAlignment="1">
      <alignment horizontal="left" vertical="top"/>
    </xf>
    <xf numFmtId="0" fontId="12" fillId="0" borderId="33" xfId="0" applyFont="1" applyFill="1" applyBorder="1" applyAlignment="1">
      <alignment horizontal="left" vertical="top" wrapText="1"/>
    </xf>
    <xf numFmtId="0" fontId="12" fillId="0" borderId="29" xfId="0" applyFont="1" applyFill="1" applyBorder="1" applyAlignment="1">
      <alignment horizontal="left" vertical="top"/>
    </xf>
    <xf numFmtId="0" fontId="12" fillId="0" borderId="5" xfId="0" applyFont="1" applyFill="1" applyBorder="1" applyAlignment="1">
      <alignment horizontal="left" vertical="top"/>
    </xf>
    <xf numFmtId="0" fontId="12" fillId="0" borderId="0" xfId="0" applyFont="1" applyFill="1" applyAlignment="1">
      <alignment horizontal="left" vertical="top"/>
    </xf>
    <xf numFmtId="0" fontId="12" fillId="0" borderId="20" xfId="0" applyFont="1" applyFill="1" applyBorder="1" applyAlignment="1">
      <alignment horizontal="left" vertical="top"/>
    </xf>
    <xf numFmtId="0" fontId="12" fillId="0" borderId="181" xfId="0" applyFont="1" applyFill="1" applyBorder="1" applyAlignment="1">
      <alignment horizontal="left" vertical="top"/>
    </xf>
    <xf numFmtId="0" fontId="9" fillId="0" borderId="181" xfId="0" applyFont="1" applyFill="1" applyBorder="1" applyAlignment="1">
      <alignment horizontal="left" vertical="top"/>
    </xf>
    <xf numFmtId="0" fontId="12" fillId="0" borderId="165" xfId="0" applyFont="1" applyFill="1" applyBorder="1" applyAlignment="1">
      <alignment horizontal="left" vertical="top"/>
    </xf>
    <xf numFmtId="0" fontId="9" fillId="0" borderId="181" xfId="0" applyFont="1" applyFill="1" applyBorder="1" applyAlignment="1">
      <alignment horizontal="left" vertical="top" wrapText="1"/>
    </xf>
    <xf numFmtId="0" fontId="9" fillId="0" borderId="165" xfId="0" applyFont="1" applyFill="1" applyBorder="1" applyAlignment="1">
      <alignment horizontal="left" vertical="top"/>
    </xf>
    <xf numFmtId="0" fontId="9" fillId="0" borderId="63" xfId="0" applyFont="1" applyFill="1" applyBorder="1" applyAlignment="1">
      <alignment horizontal="left" vertical="top"/>
    </xf>
    <xf numFmtId="0" fontId="9" fillId="0" borderId="32" xfId="0" applyFont="1" applyFill="1" applyBorder="1" applyAlignment="1">
      <alignment horizontal="left" vertical="top"/>
    </xf>
    <xf numFmtId="0" fontId="9" fillId="0" borderId="83" xfId="0" applyFont="1" applyFill="1" applyBorder="1" applyAlignment="1">
      <alignment horizontal="left" vertical="top"/>
    </xf>
    <xf numFmtId="0" fontId="9" fillId="0" borderId="6" xfId="0" applyFont="1" applyFill="1" applyBorder="1" applyAlignment="1">
      <alignment horizontal="left" vertical="top"/>
    </xf>
    <xf numFmtId="0" fontId="9" fillId="0" borderId="7" xfId="0" applyFont="1" applyFill="1" applyBorder="1" applyAlignment="1">
      <alignment horizontal="left" vertical="top"/>
    </xf>
    <xf numFmtId="0" fontId="9" fillId="4" borderId="109" xfId="0" applyFont="1" applyFill="1" applyBorder="1" applyAlignment="1">
      <alignment horizontal="left" vertical="top"/>
    </xf>
    <xf numFmtId="0" fontId="9" fillId="4" borderId="167" xfId="0" applyFont="1" applyFill="1" applyBorder="1" applyAlignment="1">
      <alignment horizontal="left" vertical="top"/>
    </xf>
    <xf numFmtId="0" fontId="9" fillId="4" borderId="85" xfId="0" applyFont="1" applyFill="1" applyBorder="1" applyAlignment="1">
      <alignment horizontal="left" vertical="top"/>
    </xf>
    <xf numFmtId="0" fontId="9" fillId="4" borderId="159" xfId="0" applyFont="1" applyFill="1" applyBorder="1" applyAlignment="1">
      <alignment horizontal="left" vertical="top"/>
    </xf>
    <xf numFmtId="0" fontId="9" fillId="4" borderId="157" xfId="0" applyFont="1" applyFill="1" applyBorder="1" applyAlignment="1">
      <alignment horizontal="left" vertical="top"/>
    </xf>
    <xf numFmtId="0" fontId="9" fillId="4" borderId="157" xfId="0" applyFont="1" applyFill="1" applyBorder="1" applyAlignment="1">
      <alignment horizontal="left" vertical="top" wrapText="1"/>
    </xf>
    <xf numFmtId="0" fontId="9" fillId="4" borderId="158" xfId="0" applyFont="1" applyFill="1" applyBorder="1" applyAlignment="1">
      <alignment horizontal="left" vertical="top"/>
    </xf>
    <xf numFmtId="0" fontId="9" fillId="4" borderId="167"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xf>
    <xf numFmtId="0" fontId="9" fillId="4" borderId="17" xfId="0" applyFont="1" applyFill="1" applyBorder="1" applyAlignment="1">
      <alignment horizontal="left" vertical="top"/>
    </xf>
    <xf numFmtId="0" fontId="9" fillId="4" borderId="27" xfId="0" applyFont="1" applyFill="1" applyBorder="1" applyAlignment="1">
      <alignment horizontal="left" vertical="top"/>
    </xf>
    <xf numFmtId="0" fontId="9" fillId="4" borderId="11" xfId="0" applyFont="1" applyFill="1" applyBorder="1" applyAlignment="1">
      <alignment horizontal="left" vertical="top"/>
    </xf>
    <xf numFmtId="0" fontId="9" fillId="4" borderId="35" xfId="0" applyFont="1" applyFill="1" applyBorder="1" applyAlignment="1">
      <alignment horizontal="left" vertical="top"/>
    </xf>
    <xf numFmtId="0" fontId="9" fillId="4" borderId="0" xfId="0" applyFont="1" applyFill="1" applyAlignment="1">
      <alignment horizontal="left" vertical="top"/>
    </xf>
    <xf numFmtId="0" fontId="12" fillId="0" borderId="109" xfId="0" applyFont="1" applyFill="1" applyBorder="1" applyAlignment="1">
      <alignment horizontal="left" vertical="top"/>
    </xf>
    <xf numFmtId="0" fontId="12" fillId="4" borderId="126" xfId="0" applyFont="1" applyFill="1" applyBorder="1" applyAlignment="1">
      <alignment horizontal="left" vertical="top"/>
    </xf>
    <xf numFmtId="0" fontId="12" fillId="4" borderId="170" xfId="0" applyFont="1" applyFill="1" applyBorder="1" applyAlignment="1">
      <alignment horizontal="left" vertical="top"/>
    </xf>
    <xf numFmtId="0" fontId="12" fillId="4" borderId="129" xfId="0" applyFont="1" applyFill="1" applyBorder="1" applyAlignment="1">
      <alignment horizontal="left" vertical="top"/>
    </xf>
    <xf numFmtId="0" fontId="12" fillId="4" borderId="216" xfId="0" applyFont="1" applyFill="1" applyBorder="1" applyAlignment="1">
      <alignment horizontal="left" vertical="top"/>
    </xf>
    <xf numFmtId="0" fontId="12" fillId="4" borderId="130" xfId="0" applyFont="1" applyFill="1" applyBorder="1" applyAlignment="1">
      <alignment horizontal="left" vertical="top" wrapText="1"/>
    </xf>
    <xf numFmtId="0" fontId="12" fillId="4" borderId="124" xfId="0" applyFont="1" applyFill="1" applyBorder="1" applyAlignment="1">
      <alignment horizontal="left" vertical="top"/>
    </xf>
    <xf numFmtId="0" fontId="12" fillId="4" borderId="131" xfId="0" applyFont="1" applyFill="1" applyBorder="1" applyAlignment="1">
      <alignment horizontal="left" vertical="top"/>
    </xf>
    <xf numFmtId="0" fontId="12" fillId="0" borderId="130" xfId="0" applyFont="1" applyFill="1" applyBorder="1" applyAlignment="1">
      <alignment horizontal="left" vertical="top" wrapText="1"/>
    </xf>
    <xf numFmtId="0" fontId="12" fillId="4" borderId="138" xfId="0" applyFont="1" applyFill="1" applyBorder="1" applyAlignment="1">
      <alignment horizontal="left" vertical="top"/>
    </xf>
    <xf numFmtId="168" fontId="9" fillId="0" borderId="119" xfId="0" applyNumberFormat="1" applyFont="1" applyBorder="1" applyAlignment="1">
      <alignment horizontal="left" vertical="top"/>
    </xf>
    <xf numFmtId="0" fontId="12" fillId="4" borderId="1" xfId="0" applyFont="1" applyFill="1" applyBorder="1" applyAlignment="1">
      <alignment horizontal="left" vertical="top"/>
    </xf>
    <xf numFmtId="0" fontId="12" fillId="0" borderId="17" xfId="0" applyFont="1" applyFill="1" applyBorder="1" applyAlignment="1">
      <alignment horizontal="left" vertical="top"/>
    </xf>
    <xf numFmtId="0" fontId="12" fillId="4" borderId="29" xfId="0" applyFont="1" applyFill="1" applyBorder="1" applyAlignment="1">
      <alignment horizontal="left" vertical="top"/>
    </xf>
    <xf numFmtId="0" fontId="12" fillId="4" borderId="12" xfId="0" applyFont="1" applyFill="1" applyBorder="1" applyAlignment="1">
      <alignment horizontal="left" vertical="top"/>
    </xf>
    <xf numFmtId="0" fontId="12" fillId="4" borderId="5" xfId="0" applyFont="1" applyFill="1" applyBorder="1" applyAlignment="1">
      <alignment horizontal="left" vertical="top"/>
    </xf>
    <xf numFmtId="0" fontId="12" fillId="4" borderId="0" xfId="0" applyFont="1" applyFill="1" applyAlignment="1">
      <alignment horizontal="left" vertical="top"/>
    </xf>
    <xf numFmtId="0" fontId="12" fillId="0" borderId="194" xfId="0" applyFont="1" applyBorder="1" applyAlignment="1">
      <alignment horizontal="left" vertical="top"/>
    </xf>
    <xf numFmtId="0" fontId="12" fillId="0" borderId="163" xfId="0" applyFont="1" applyBorder="1" applyAlignment="1">
      <alignment horizontal="left" vertical="top"/>
    </xf>
    <xf numFmtId="0" fontId="12" fillId="4" borderId="111" xfId="0" applyFont="1" applyFill="1" applyBorder="1" applyAlignment="1">
      <alignment horizontal="left" vertical="top" wrapText="1"/>
    </xf>
    <xf numFmtId="0" fontId="12" fillId="0" borderId="165" xfId="0" applyFont="1" applyBorder="1" applyAlignment="1">
      <alignment horizontal="left" vertical="top"/>
    </xf>
    <xf numFmtId="0" fontId="12" fillId="0" borderId="194" xfId="0" applyFont="1" applyFill="1" applyBorder="1" applyAlignment="1">
      <alignment horizontal="left" vertical="top"/>
    </xf>
    <xf numFmtId="0" fontId="12" fillId="0" borderId="163" xfId="0" applyFont="1" applyFill="1" applyBorder="1" applyAlignment="1">
      <alignment horizontal="left" vertical="top"/>
    </xf>
    <xf numFmtId="4" fontId="12" fillId="0" borderId="119" xfId="0" applyNumberFormat="1" applyFont="1" applyBorder="1" applyAlignment="1">
      <alignment horizontal="left" vertical="top" wrapText="1"/>
    </xf>
    <xf numFmtId="3" fontId="12" fillId="0" borderId="119" xfId="0" applyNumberFormat="1" applyFont="1" applyBorder="1" applyAlignment="1">
      <alignment horizontal="left" vertical="top" wrapText="1"/>
    </xf>
    <xf numFmtId="3" fontId="12" fillId="0" borderId="119" xfId="0" applyNumberFormat="1" applyFont="1" applyFill="1" applyBorder="1" applyAlignment="1">
      <alignment horizontal="left" vertical="top" wrapText="1"/>
    </xf>
    <xf numFmtId="0" fontId="12" fillId="0" borderId="23" xfId="0" applyFont="1" applyBorder="1" applyAlignment="1">
      <alignment horizontal="left" vertical="top"/>
    </xf>
    <xf numFmtId="0" fontId="12" fillId="0" borderId="217" xfId="0" applyFont="1" applyBorder="1" applyAlignment="1">
      <alignment horizontal="left" vertical="top"/>
    </xf>
    <xf numFmtId="0" fontId="12" fillId="0" borderId="26" xfId="0" applyFont="1" applyBorder="1" applyAlignment="1">
      <alignment horizontal="left" vertical="top"/>
    </xf>
    <xf numFmtId="0" fontId="12" fillId="0" borderId="166" xfId="0" applyFont="1" applyBorder="1" applyAlignment="1">
      <alignment horizontal="left" vertical="top"/>
    </xf>
    <xf numFmtId="0" fontId="12" fillId="0" borderId="34" xfId="0" applyFont="1" applyBorder="1" applyAlignment="1">
      <alignment horizontal="left" vertical="top"/>
    </xf>
    <xf numFmtId="0" fontId="12" fillId="0" borderId="7" xfId="0" applyFont="1" applyBorder="1" applyAlignment="1">
      <alignment horizontal="left" vertical="top"/>
    </xf>
    <xf numFmtId="0" fontId="12" fillId="0" borderId="1" xfId="0" applyFont="1" applyBorder="1" applyAlignment="1">
      <alignment vertical="top"/>
    </xf>
    <xf numFmtId="0" fontId="12" fillId="0" borderId="181" xfId="0" applyFont="1" applyBorder="1" applyAlignment="1">
      <alignment horizontal="left" vertical="top"/>
    </xf>
    <xf numFmtId="0" fontId="12" fillId="0" borderId="162" xfId="0" applyFont="1" applyBorder="1" applyAlignment="1">
      <alignment horizontal="left" vertical="top"/>
    </xf>
    <xf numFmtId="0" fontId="12" fillId="0" borderId="81" xfId="0" applyFont="1" applyBorder="1" applyAlignment="1">
      <alignment horizontal="left" vertical="top" wrapText="1"/>
    </xf>
    <xf numFmtId="0" fontId="12" fillId="0" borderId="221" xfId="0" applyFont="1" applyBorder="1" applyAlignment="1">
      <alignment horizontal="left" vertical="top"/>
    </xf>
    <xf numFmtId="0" fontId="12" fillId="0" borderId="222" xfId="0" applyFont="1" applyBorder="1" applyAlignment="1">
      <alignment horizontal="left" vertical="top"/>
    </xf>
    <xf numFmtId="0" fontId="12" fillId="0" borderId="223" xfId="0" applyFont="1" applyBorder="1" applyAlignment="1">
      <alignment horizontal="left" vertical="top"/>
    </xf>
    <xf numFmtId="0" fontId="12" fillId="0" borderId="224" xfId="0" applyFont="1" applyBorder="1" applyAlignment="1">
      <alignment horizontal="left" vertical="top"/>
    </xf>
    <xf numFmtId="0" fontId="12" fillId="0" borderId="157" xfId="0" applyFont="1" applyBorder="1" applyAlignment="1">
      <alignment horizontal="left" vertical="top" wrapText="1"/>
    </xf>
    <xf numFmtId="0" fontId="12" fillId="0" borderId="158" xfId="0" applyFont="1" applyBorder="1" applyAlignment="1">
      <alignment horizontal="left" vertical="top"/>
    </xf>
    <xf numFmtId="0" fontId="12" fillId="0" borderId="85" xfId="0" applyFont="1" applyBorder="1" applyAlignment="1">
      <alignment horizontal="left" vertical="top"/>
    </xf>
    <xf numFmtId="0" fontId="12" fillId="0" borderId="167" xfId="0" applyFont="1" applyBorder="1" applyAlignment="1">
      <alignment horizontal="left" vertical="top" wrapText="1"/>
    </xf>
    <xf numFmtId="0" fontId="12" fillId="0" borderId="159" xfId="0" applyFont="1" applyBorder="1" applyAlignment="1">
      <alignment horizontal="left" vertical="top"/>
    </xf>
    <xf numFmtId="0" fontId="12" fillId="0" borderId="167" xfId="0" applyFont="1" applyBorder="1" applyAlignment="1">
      <alignment horizontal="left" vertical="top"/>
    </xf>
    <xf numFmtId="0" fontId="12" fillId="0" borderId="158" xfId="0" applyFont="1" applyBorder="1" applyAlignment="1">
      <alignment horizontal="left" vertical="top" wrapText="1"/>
    </xf>
    <xf numFmtId="0" fontId="12" fillId="0" borderId="196" xfId="0" applyFont="1" applyBorder="1" applyAlignment="1">
      <alignment horizontal="left" vertical="top"/>
    </xf>
    <xf numFmtId="0" fontId="12" fillId="0" borderId="213" xfId="0" applyFont="1" applyBorder="1" applyAlignment="1">
      <alignment horizontal="left" vertical="top"/>
    </xf>
    <xf numFmtId="0" fontId="12" fillId="0" borderId="199" xfId="0" applyFont="1" applyBorder="1" applyAlignment="1">
      <alignment horizontal="left" vertical="top"/>
    </xf>
    <xf numFmtId="0" fontId="12" fillId="0" borderId="214" xfId="0" applyFont="1" applyBorder="1" applyAlignment="1">
      <alignment horizontal="left" vertical="top"/>
    </xf>
    <xf numFmtId="0" fontId="12" fillId="0" borderId="152" xfId="0" applyFont="1" applyBorder="1" applyAlignment="1">
      <alignment horizontal="left" vertical="top" wrapText="1"/>
    </xf>
    <xf numFmtId="0" fontId="12" fillId="0" borderId="200" xfId="0" applyFont="1" applyBorder="1" applyAlignment="1">
      <alignment horizontal="left" vertical="top"/>
    </xf>
    <xf numFmtId="0" fontId="12" fillId="0" borderId="139" xfId="0" applyFont="1" applyBorder="1" applyAlignment="1">
      <alignment horizontal="left" vertical="top"/>
    </xf>
    <xf numFmtId="0" fontId="9" fillId="0" borderId="110" xfId="0" applyFont="1" applyBorder="1" applyAlignment="1">
      <alignment horizontal="left" vertical="top" wrapText="1"/>
    </xf>
    <xf numFmtId="0" fontId="12" fillId="0" borderId="152" xfId="0" applyFont="1" applyBorder="1" applyAlignment="1">
      <alignment horizontal="left" vertical="top"/>
    </xf>
    <xf numFmtId="0" fontId="12" fillId="0" borderId="192" xfId="0" applyFont="1" applyBorder="1" applyAlignment="1">
      <alignment horizontal="left" vertical="top"/>
    </xf>
    <xf numFmtId="0" fontId="12" fillId="0" borderId="208" xfId="0" applyFont="1" applyBorder="1" applyAlignment="1">
      <alignment horizontal="left" vertical="top"/>
    </xf>
    <xf numFmtId="0" fontId="12" fillId="0" borderId="110" xfId="0" applyFont="1" applyBorder="1" applyAlignment="1">
      <alignment horizontal="left" vertical="top"/>
    </xf>
    <xf numFmtId="0" fontId="12" fillId="0" borderId="200" xfId="0" applyFont="1" applyBorder="1" applyAlignment="1">
      <alignment horizontal="left" vertical="top" wrapText="1"/>
    </xf>
    <xf numFmtId="0" fontId="12" fillId="0" borderId="20"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12" fillId="0" borderId="226" xfId="0" applyFont="1" applyBorder="1" applyAlignment="1">
      <alignment horizontal="left" vertical="top"/>
    </xf>
    <xf numFmtId="0" fontId="12" fillId="4" borderId="31" xfId="0" applyFont="1" applyFill="1" applyBorder="1" applyAlignment="1">
      <alignment horizontal="left" vertical="top"/>
    </xf>
    <xf numFmtId="0" fontId="12" fillId="4" borderId="63" xfId="0" applyFont="1" applyFill="1" applyBorder="1" applyAlignment="1">
      <alignment horizontal="left" vertical="top"/>
    </xf>
    <xf numFmtId="0" fontId="12" fillId="4" borderId="32" xfId="0" applyFont="1" applyFill="1" applyBorder="1" applyAlignment="1">
      <alignment horizontal="left" vertical="top"/>
    </xf>
    <xf numFmtId="0" fontId="12" fillId="4" borderId="83" xfId="0" applyFont="1" applyFill="1" applyBorder="1" applyAlignment="1">
      <alignment horizontal="left" vertical="top"/>
    </xf>
    <xf numFmtId="0" fontId="12" fillId="4" borderId="82" xfId="0" applyFont="1" applyFill="1" applyBorder="1" applyAlignment="1">
      <alignment horizontal="left" vertical="top" wrapText="1"/>
    </xf>
    <xf numFmtId="0" fontId="12" fillId="0" borderId="204" xfId="0" applyFont="1" applyFill="1" applyBorder="1" applyAlignment="1">
      <alignment horizontal="left" vertical="top" wrapText="1"/>
    </xf>
    <xf numFmtId="0" fontId="9" fillId="4" borderId="227" xfId="0" applyFont="1" applyFill="1" applyBorder="1" applyAlignment="1">
      <alignment horizontal="left" vertical="top" wrapText="1"/>
    </xf>
    <xf numFmtId="0" fontId="12" fillId="0" borderId="227" xfId="0" applyFont="1" applyBorder="1" applyAlignment="1">
      <alignment horizontal="left" vertical="top" wrapText="1"/>
    </xf>
    <xf numFmtId="0" fontId="12" fillId="0" borderId="205" xfId="0" applyFont="1" applyBorder="1" applyAlignment="1">
      <alignment horizontal="left" vertical="top" wrapText="1"/>
    </xf>
    <xf numFmtId="4" fontId="12" fillId="0" borderId="204" xfId="0" applyNumberFormat="1" applyFont="1" applyFill="1" applyBorder="1" applyAlignment="1">
      <alignment horizontal="left" vertical="top" wrapText="1"/>
    </xf>
    <xf numFmtId="0" fontId="12" fillId="0" borderId="204" xfId="0" applyFont="1" applyBorder="1" applyAlignment="1">
      <alignment horizontal="left" vertical="top"/>
    </xf>
    <xf numFmtId="0" fontId="12" fillId="0" borderId="190" xfId="0" applyFont="1" applyBorder="1" applyAlignment="1">
      <alignment horizontal="left" vertical="top"/>
    </xf>
    <xf numFmtId="0" fontId="12" fillId="0" borderId="205" xfId="0" applyFont="1" applyFill="1" applyBorder="1" applyAlignment="1">
      <alignment horizontal="left" vertical="top" wrapText="1"/>
    </xf>
    <xf numFmtId="0" fontId="12" fillId="0" borderId="202" xfId="0" applyFont="1" applyBorder="1" applyAlignment="1">
      <alignment horizontal="left" vertical="top"/>
    </xf>
    <xf numFmtId="0" fontId="12" fillId="0" borderId="203" xfId="0" applyFont="1" applyBorder="1" applyAlignment="1">
      <alignment horizontal="left" vertical="top"/>
    </xf>
    <xf numFmtId="0" fontId="12" fillId="0" borderId="228" xfId="0" applyFont="1" applyBorder="1" applyAlignment="1">
      <alignment horizontal="left" vertical="top"/>
    </xf>
    <xf numFmtId="0" fontId="12" fillId="0" borderId="227" xfId="0" applyFont="1" applyFill="1" applyBorder="1" applyAlignment="1">
      <alignment horizontal="left" vertical="top" wrapText="1"/>
    </xf>
    <xf numFmtId="0" fontId="12" fillId="0" borderId="204" xfId="0" applyFont="1" applyBorder="1" applyAlignment="1">
      <alignment horizontal="left" vertical="top" wrapText="1"/>
    </xf>
    <xf numFmtId="43" fontId="11" fillId="0" borderId="204" xfId="1" applyFont="1" applyFill="1" applyBorder="1" applyAlignment="1">
      <alignment horizontal="left" vertical="top" wrapText="1"/>
    </xf>
    <xf numFmtId="0" fontId="12" fillId="0" borderId="27" xfId="0" applyFont="1" applyBorder="1" applyAlignment="1">
      <alignment vertical="top" wrapText="1"/>
    </xf>
    <xf numFmtId="0" fontId="17" fillId="2" borderId="70" xfId="0" applyFont="1" applyFill="1" applyBorder="1" applyAlignment="1">
      <alignment horizontal="left" vertical="top"/>
    </xf>
    <xf numFmtId="0" fontId="17" fillId="2" borderId="0" xfId="0" applyFont="1" applyFill="1" applyBorder="1" applyAlignment="1">
      <alignment horizontal="left" vertical="top"/>
    </xf>
    <xf numFmtId="0" fontId="17" fillId="2" borderId="71" xfId="0" applyFont="1" applyFill="1" applyBorder="1" applyAlignment="1">
      <alignment horizontal="left" vertical="top"/>
    </xf>
    <xf numFmtId="0" fontId="17" fillId="2" borderId="89" xfId="0" applyFont="1" applyFill="1" applyBorder="1" applyAlignment="1">
      <alignment horizontal="left" vertical="top"/>
    </xf>
    <xf numFmtId="0" fontId="17" fillId="2" borderId="39" xfId="0" applyFont="1" applyFill="1" applyBorder="1" applyAlignment="1">
      <alignment horizontal="left" vertical="top"/>
    </xf>
    <xf numFmtId="0" fontId="18" fillId="2" borderId="46" xfId="0" applyFont="1" applyFill="1" applyBorder="1" applyAlignment="1">
      <alignment horizontal="left" vertical="top" wrapText="1"/>
    </xf>
    <xf numFmtId="0" fontId="18" fillId="2" borderId="47" xfId="0" applyFont="1" applyFill="1" applyBorder="1" applyAlignment="1">
      <alignment horizontal="left" vertical="top" wrapText="1"/>
    </xf>
    <xf numFmtId="0" fontId="18" fillId="2" borderId="48" xfId="0" applyFont="1" applyFill="1" applyBorder="1" applyAlignment="1">
      <alignment horizontal="left" vertical="top" wrapText="1"/>
    </xf>
    <xf numFmtId="0" fontId="18" fillId="2" borderId="50" xfId="0" applyFont="1" applyFill="1" applyBorder="1" applyAlignment="1">
      <alignment horizontal="left" vertical="top" wrapText="1"/>
    </xf>
    <xf numFmtId="0" fontId="11" fillId="0" borderId="91" xfId="0" applyFont="1" applyBorder="1" applyAlignment="1">
      <alignment horizontal="left" vertical="top"/>
    </xf>
    <xf numFmtId="0" fontId="11" fillId="0" borderId="20" xfId="0" applyFont="1" applyBorder="1" applyAlignment="1">
      <alignment horizontal="left" vertical="top"/>
    </xf>
    <xf numFmtId="0" fontId="11" fillId="0" borderId="21" xfId="0" applyFont="1" applyBorder="1" applyAlignment="1">
      <alignment horizontal="left" vertical="top"/>
    </xf>
    <xf numFmtId="0" fontId="11" fillId="0" borderId="16" xfId="0" applyFont="1" applyBorder="1" applyAlignment="1">
      <alignment horizontal="left" vertical="top"/>
    </xf>
    <xf numFmtId="0" fontId="11" fillId="0" borderId="15" xfId="0" applyFont="1" applyBorder="1" applyAlignment="1">
      <alignment horizontal="left" vertical="top"/>
    </xf>
    <xf numFmtId="0" fontId="11" fillId="0" borderId="1" xfId="0" applyFont="1" applyBorder="1" applyAlignment="1">
      <alignment horizontal="left" vertical="top"/>
    </xf>
    <xf numFmtId="0" fontId="11" fillId="0" borderId="30" xfId="0" applyFont="1" applyBorder="1" applyAlignment="1">
      <alignment horizontal="left" vertical="top"/>
    </xf>
    <xf numFmtId="0" fontId="11" fillId="0" borderId="27" xfId="0" applyFont="1" applyBorder="1" applyAlignment="1">
      <alignment horizontal="left" vertical="top"/>
    </xf>
    <xf numFmtId="0" fontId="11" fillId="0" borderId="10" xfId="0" applyFont="1" applyBorder="1" applyAlignment="1">
      <alignment horizontal="left" vertical="top"/>
    </xf>
    <xf numFmtId="0" fontId="11" fillId="0" borderId="18" xfId="0" applyFont="1" applyBorder="1" applyAlignment="1">
      <alignment horizontal="left" vertical="top"/>
    </xf>
    <xf numFmtId="0" fontId="11" fillId="0" borderId="14" xfId="0" applyFont="1" applyBorder="1" applyAlignment="1">
      <alignment horizontal="left" vertical="top"/>
    </xf>
    <xf numFmtId="0" fontId="11" fillId="0" borderId="13" xfId="0" applyFont="1" applyBorder="1" applyAlignment="1">
      <alignment horizontal="left" vertical="top"/>
    </xf>
    <xf numFmtId="0" fontId="11" fillId="0" borderId="12" xfId="0" applyFont="1" applyBorder="1" applyAlignment="1">
      <alignment horizontal="left" vertical="top"/>
    </xf>
    <xf numFmtId="0" fontId="17" fillId="2" borderId="39" xfId="0" applyFont="1" applyFill="1" applyBorder="1" applyAlignment="1">
      <alignment horizontal="left" vertical="top" wrapText="1"/>
    </xf>
    <xf numFmtId="0" fontId="12" fillId="0" borderId="91" xfId="0" applyFont="1" applyBorder="1" applyAlignment="1">
      <alignment horizontal="left" vertical="top"/>
    </xf>
    <xf numFmtId="0" fontId="9" fillId="0" borderId="90" xfId="0" applyFont="1" applyBorder="1" applyAlignment="1">
      <alignment horizontal="left" vertical="top"/>
    </xf>
    <xf numFmtId="0" fontId="12" fillId="0" borderId="92" xfId="0" applyFont="1" applyBorder="1" applyAlignment="1">
      <alignment horizontal="left" vertical="top"/>
    </xf>
    <xf numFmtId="0" fontId="12" fillId="0" borderId="68" xfId="0" applyFont="1" applyBorder="1" applyAlignment="1">
      <alignment horizontal="left" vertical="top" wrapText="1"/>
    </xf>
    <xf numFmtId="0" fontId="12" fillId="0" borderId="33" xfId="0" applyFont="1" applyBorder="1" applyAlignment="1">
      <alignment horizontal="left" vertical="top"/>
    </xf>
    <xf numFmtId="0" fontId="12" fillId="0" borderId="67" xfId="0" applyFont="1" applyBorder="1" applyAlignment="1">
      <alignment horizontal="left" vertical="top" wrapText="1"/>
    </xf>
    <xf numFmtId="0" fontId="12" fillId="0" borderId="24" xfId="0" applyFont="1" applyBorder="1" applyAlignment="1">
      <alignment horizontal="left" vertical="top"/>
    </xf>
    <xf numFmtId="0" fontId="12" fillId="0" borderId="25" xfId="0" applyFont="1" applyBorder="1" applyAlignment="1">
      <alignment horizontal="left" vertical="top"/>
    </xf>
    <xf numFmtId="0" fontId="12" fillId="0" borderId="0" xfId="0" applyFont="1" applyAlignment="1">
      <alignment horizontal="left" vertical="top" wrapText="1"/>
    </xf>
    <xf numFmtId="0" fontId="24" fillId="0" borderId="84" xfId="0" applyFont="1" applyBorder="1" applyAlignment="1">
      <alignment horizontal="left" vertical="top" wrapText="1"/>
    </xf>
    <xf numFmtId="0" fontId="25" fillId="0" borderId="0" xfId="0" applyFont="1" applyAlignment="1">
      <alignment horizontal="left" vertical="top"/>
    </xf>
    <xf numFmtId="0" fontId="12" fillId="0" borderId="0" xfId="0" applyFont="1"/>
    <xf numFmtId="0" fontId="12" fillId="0" borderId="27" xfId="0" applyFont="1" applyFill="1" applyBorder="1" applyAlignment="1">
      <alignment horizontal="left" vertical="top" wrapText="1"/>
    </xf>
    <xf numFmtId="0" fontId="12" fillId="0" borderId="10" xfId="0" applyFont="1" applyFill="1" applyBorder="1" applyAlignment="1">
      <alignment horizontal="left" vertical="top" wrapText="1"/>
    </xf>
    <xf numFmtId="0" fontId="9" fillId="0" borderId="154" xfId="0" applyFont="1" applyFill="1" applyBorder="1" applyAlignment="1">
      <alignment horizontal="left" vertical="top" wrapText="1"/>
    </xf>
    <xf numFmtId="0" fontId="12" fillId="0" borderId="66" xfId="0" applyFont="1" applyBorder="1" applyAlignment="1">
      <alignment horizontal="left" vertical="top"/>
    </xf>
    <xf numFmtId="4" fontId="12" fillId="0" borderId="29" xfId="0" applyNumberFormat="1" applyFont="1" applyBorder="1" applyAlignment="1">
      <alignment horizontal="left" vertical="top" wrapText="1"/>
    </xf>
    <xf numFmtId="0" fontId="12" fillId="0" borderId="32" xfId="0" applyFont="1" applyBorder="1" applyAlignment="1">
      <alignment horizontal="left" vertical="top" wrapText="1"/>
    </xf>
    <xf numFmtId="4" fontId="12" fillId="0" borderId="31" xfId="0" applyNumberFormat="1" applyFont="1" applyBorder="1" applyAlignment="1">
      <alignment horizontal="left" vertical="top" wrapText="1"/>
    </xf>
    <xf numFmtId="0" fontId="19" fillId="0" borderId="84" xfId="0" applyFont="1" applyBorder="1" applyAlignment="1">
      <alignment horizontal="left" vertical="top"/>
    </xf>
    <xf numFmtId="0" fontId="12" fillId="0" borderId="161" xfId="0" applyFont="1" applyBorder="1" applyAlignment="1">
      <alignment horizontal="left" vertical="top"/>
    </xf>
    <xf numFmtId="0" fontId="12" fillId="0" borderId="116" xfId="0" applyFont="1" applyBorder="1" applyAlignment="1">
      <alignment horizontal="left" vertical="top"/>
    </xf>
    <xf numFmtId="0" fontId="12" fillId="0" borderId="117" xfId="0" applyFont="1" applyBorder="1" applyAlignment="1">
      <alignment horizontal="left" vertical="top"/>
    </xf>
    <xf numFmtId="3" fontId="12" fillId="0" borderId="119" xfId="0" applyNumberFormat="1" applyFont="1" applyBorder="1" applyAlignment="1">
      <alignment horizontal="left" vertical="top"/>
    </xf>
    <xf numFmtId="3" fontId="12" fillId="0" borderId="113" xfId="0" applyNumberFormat="1" applyFont="1" applyBorder="1" applyAlignment="1">
      <alignment horizontal="left" vertical="top"/>
    </xf>
    <xf numFmtId="3" fontId="12" fillId="0" borderId="120" xfId="0" applyNumberFormat="1" applyFont="1" applyBorder="1" applyAlignment="1">
      <alignment horizontal="left" vertical="top"/>
    </xf>
    <xf numFmtId="0" fontId="12" fillId="0" borderId="193" xfId="0" applyFont="1" applyBorder="1" applyAlignment="1">
      <alignment horizontal="left" vertical="top"/>
    </xf>
    <xf numFmtId="0" fontId="12" fillId="0" borderId="126" xfId="0" applyFont="1" applyBorder="1" applyAlignment="1">
      <alignment horizontal="left" vertical="top"/>
    </xf>
    <xf numFmtId="0" fontId="12" fillId="0" borderId="129" xfId="0" applyFont="1" applyBorder="1" applyAlignment="1">
      <alignment horizontal="left" vertical="top"/>
    </xf>
    <xf numFmtId="0" fontId="12" fillId="0" borderId="127" xfId="0" applyFont="1" applyBorder="1" applyAlignment="1">
      <alignment horizontal="left" vertical="top"/>
    </xf>
    <xf numFmtId="0" fontId="12" fillId="0" borderId="128" xfId="0" applyFont="1" applyBorder="1" applyAlignment="1">
      <alignment horizontal="left" vertical="top"/>
    </xf>
    <xf numFmtId="0" fontId="12" fillId="0" borderId="131" xfId="0" applyFont="1" applyBorder="1" applyAlignment="1">
      <alignment horizontal="left" vertical="top"/>
    </xf>
    <xf numFmtId="4" fontId="12" fillId="0" borderId="130" xfId="0" applyNumberFormat="1" applyFont="1" applyBorder="1" applyAlignment="1">
      <alignment horizontal="left" vertical="top"/>
    </xf>
    <xf numFmtId="4" fontId="12" fillId="0" borderId="27" xfId="0" applyNumberFormat="1" applyFont="1" applyBorder="1" applyAlignment="1">
      <alignment horizontal="left" vertical="top"/>
    </xf>
    <xf numFmtId="0" fontId="12" fillId="0" borderId="130" xfId="0" applyFont="1" applyBorder="1" applyAlignment="1">
      <alignment horizontal="left" vertical="top"/>
    </xf>
    <xf numFmtId="0" fontId="12" fillId="0" borderId="124" xfId="0" applyFont="1" applyBorder="1" applyAlignment="1">
      <alignment horizontal="left" vertical="top"/>
    </xf>
    <xf numFmtId="0" fontId="12" fillId="0" borderId="138" xfId="0" applyFont="1" applyBorder="1" applyAlignment="1">
      <alignment horizontal="left" vertical="top"/>
    </xf>
    <xf numFmtId="0" fontId="12" fillId="0" borderId="35" xfId="0" applyFont="1" applyBorder="1" applyAlignment="1">
      <alignment horizontal="left" vertical="top" wrapText="1"/>
    </xf>
    <xf numFmtId="0" fontId="12" fillId="0" borderId="162" xfId="0" applyFont="1" applyBorder="1" applyAlignment="1">
      <alignment horizontal="left" vertical="top" wrapText="1"/>
    </xf>
    <xf numFmtId="0" fontId="12" fillId="0" borderId="5" xfId="0" applyFont="1" applyBorder="1" applyAlignment="1">
      <alignment horizontal="left" vertical="top" wrapText="1"/>
    </xf>
    <xf numFmtId="4" fontId="12" fillId="0" borderId="29" xfId="0" applyNumberFormat="1" applyFont="1" applyBorder="1" applyAlignment="1">
      <alignment horizontal="left" vertical="top"/>
    </xf>
    <xf numFmtId="4" fontId="12" fillId="0" borderId="1" xfId="0" applyNumberFormat="1" applyFont="1" applyBorder="1" applyAlignment="1">
      <alignment horizontal="left" vertical="top"/>
    </xf>
    <xf numFmtId="4" fontId="12" fillId="0" borderId="30" xfId="0" applyNumberFormat="1" applyFont="1" applyBorder="1" applyAlignment="1">
      <alignment horizontal="left" vertical="top"/>
    </xf>
    <xf numFmtId="4" fontId="12" fillId="0" borderId="119" xfId="0" applyNumberFormat="1" applyFont="1" applyBorder="1" applyAlignment="1">
      <alignment horizontal="left" vertical="top"/>
    </xf>
    <xf numFmtId="4" fontId="12" fillId="0" borderId="113" xfId="0" applyNumberFormat="1" applyFont="1" applyBorder="1" applyAlignment="1">
      <alignment horizontal="left" vertical="top"/>
    </xf>
    <xf numFmtId="4" fontId="12" fillId="0" borderId="120" xfId="0" applyNumberFormat="1" applyFont="1" applyBorder="1" applyAlignment="1">
      <alignment horizontal="left" vertical="top"/>
    </xf>
    <xf numFmtId="4" fontId="12" fillId="0" borderId="6" xfId="0" applyNumberFormat="1" applyFont="1" applyBorder="1" applyAlignment="1">
      <alignment horizontal="left" vertical="top" wrapText="1"/>
    </xf>
    <xf numFmtId="0" fontId="12" fillId="0" borderId="34" xfId="0" applyFont="1" applyBorder="1" applyAlignment="1">
      <alignment horizontal="left" vertical="top" wrapText="1"/>
    </xf>
    <xf numFmtId="4" fontId="12" fillId="0" borderId="81" xfId="0" applyNumberFormat="1" applyFont="1" applyBorder="1" applyAlignment="1">
      <alignment horizontal="left" vertical="top"/>
    </xf>
    <xf numFmtId="0" fontId="12" fillId="0" borderId="81" xfId="0" applyFont="1" applyBorder="1" applyAlignment="1">
      <alignment horizontal="left" vertical="top"/>
    </xf>
    <xf numFmtId="0" fontId="12" fillId="0" borderId="133" xfId="0" applyFont="1" applyBorder="1" applyAlignment="1">
      <alignment horizontal="left" vertical="top"/>
    </xf>
    <xf numFmtId="4" fontId="12" fillId="0" borderId="133" xfId="0" applyNumberFormat="1" applyFont="1" applyBorder="1" applyAlignment="1">
      <alignment horizontal="left" vertical="top" wrapText="1"/>
    </xf>
    <xf numFmtId="4" fontId="12" fillId="0" borderId="133" xfId="0" applyNumberFormat="1" applyFont="1" applyBorder="1" applyAlignment="1">
      <alignment horizontal="left" vertical="top"/>
    </xf>
    <xf numFmtId="0" fontId="12" fillId="0" borderId="168" xfId="0" applyFont="1" applyBorder="1" applyAlignment="1">
      <alignment horizontal="left" vertical="top"/>
    </xf>
    <xf numFmtId="3" fontId="12" fillId="0" borderId="29" xfId="0" applyNumberFormat="1" applyFont="1" applyBorder="1" applyAlignment="1">
      <alignment horizontal="left" vertical="top"/>
    </xf>
    <xf numFmtId="3" fontId="12" fillId="0" borderId="1" xfId="0" applyNumberFormat="1" applyFont="1" applyBorder="1" applyAlignment="1">
      <alignment horizontal="left" vertical="top"/>
    </xf>
    <xf numFmtId="3" fontId="12" fillId="0" borderId="29" xfId="0" applyNumberFormat="1" applyFont="1" applyBorder="1" applyAlignment="1">
      <alignment horizontal="left" vertical="top" wrapText="1"/>
    </xf>
    <xf numFmtId="0" fontId="12" fillId="0" borderId="26" xfId="0" applyFont="1" applyBorder="1" applyAlignment="1">
      <alignment horizontal="left" vertical="top" wrapText="1"/>
    </xf>
    <xf numFmtId="0" fontId="12" fillId="0" borderId="23" xfId="0" applyFont="1" applyBorder="1" applyAlignment="1">
      <alignment horizontal="left" vertical="top" wrapText="1"/>
    </xf>
    <xf numFmtId="0" fontId="12" fillId="0" borderId="25" xfId="0" applyFont="1" applyBorder="1" applyAlignment="1">
      <alignment horizontal="left" vertical="top" wrapText="1"/>
    </xf>
    <xf numFmtId="0" fontId="12" fillId="0" borderId="31" xfId="0" applyNumberFormat="1" applyFont="1" applyBorder="1" applyAlignment="1">
      <alignment horizontal="left" vertical="top" wrapText="1"/>
    </xf>
    <xf numFmtId="3" fontId="12" fillId="0" borderId="31" xfId="0" applyNumberFormat="1" applyFont="1" applyBorder="1" applyAlignment="1">
      <alignment horizontal="left" vertical="top"/>
    </xf>
    <xf numFmtId="0" fontId="12" fillId="0" borderId="17" xfId="0" applyFont="1" applyBorder="1" applyAlignment="1">
      <alignment vertical="top" wrapText="1"/>
    </xf>
    <xf numFmtId="0" fontId="12" fillId="0" borderId="119" xfId="0" applyFont="1" applyBorder="1" applyAlignment="1">
      <alignment vertical="top" wrapText="1"/>
    </xf>
    <xf numFmtId="0" fontId="12" fillId="0" borderId="113" xfId="0" applyFont="1" applyBorder="1" applyAlignment="1">
      <alignment vertical="top" wrapText="1"/>
    </xf>
    <xf numFmtId="0" fontId="12" fillId="0" borderId="120" xfId="0" applyFont="1" applyBorder="1" applyAlignment="1">
      <alignment vertical="top" wrapText="1"/>
    </xf>
    <xf numFmtId="0" fontId="12" fillId="0" borderId="123" xfId="0" applyFont="1" applyBorder="1" applyAlignment="1">
      <alignment vertical="top" wrapText="1"/>
    </xf>
    <xf numFmtId="0" fontId="12" fillId="0" borderId="29" xfId="0" applyFont="1" applyBorder="1" applyAlignment="1">
      <alignment vertical="top" wrapText="1"/>
    </xf>
    <xf numFmtId="0" fontId="12" fillId="0" borderId="30" xfId="0" applyFont="1" applyBorder="1" applyAlignment="1">
      <alignment vertical="top" wrapText="1"/>
    </xf>
    <xf numFmtId="0" fontId="12" fillId="0" borderId="33" xfId="0" applyFont="1" applyBorder="1" applyAlignment="1">
      <alignment vertical="top" wrapText="1"/>
    </xf>
    <xf numFmtId="0" fontId="24" fillId="0" borderId="84" xfId="0" applyFont="1" applyBorder="1" applyAlignment="1">
      <alignment horizontal="left" vertical="top"/>
    </xf>
    <xf numFmtId="0" fontId="26" fillId="0" borderId="0" xfId="0" applyFont="1" applyAlignment="1">
      <alignment horizontal="left" vertical="top"/>
    </xf>
    <xf numFmtId="0" fontId="26" fillId="0" borderId="91" xfId="0" applyFont="1" applyBorder="1" applyAlignment="1">
      <alignment horizontal="left" vertical="top"/>
    </xf>
    <xf numFmtId="0" fontId="24" fillId="0" borderId="85" xfId="0" applyFont="1" applyBorder="1" applyAlignment="1">
      <alignment horizontal="left" vertical="top"/>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3" fontId="12" fillId="0" borderId="81" xfId="0" applyNumberFormat="1" applyFont="1" applyBorder="1" applyAlignment="1">
      <alignment horizontal="left" vertical="top"/>
    </xf>
    <xf numFmtId="3" fontId="12" fillId="0" borderId="122" xfId="0" applyNumberFormat="1" applyFont="1" applyBorder="1" applyAlignment="1">
      <alignment horizontal="left" vertical="top"/>
    </xf>
    <xf numFmtId="0" fontId="12" fillId="4" borderId="159" xfId="0" applyFont="1" applyFill="1" applyBorder="1" applyAlignment="1">
      <alignment horizontal="left" vertical="top" wrapText="1"/>
    </xf>
    <xf numFmtId="0" fontId="12" fillId="0" borderId="159" xfId="0" applyFont="1" applyFill="1" applyBorder="1" applyAlignment="1">
      <alignment horizontal="left" vertical="top" wrapText="1"/>
    </xf>
    <xf numFmtId="0" fontId="12" fillId="4" borderId="190" xfId="0" applyFont="1" applyFill="1" applyBorder="1" applyAlignment="1">
      <alignment horizontal="left" vertical="top" wrapText="1"/>
    </xf>
    <xf numFmtId="0" fontId="12" fillId="4" borderId="141" xfId="0" applyFont="1" applyFill="1" applyBorder="1" applyAlignment="1">
      <alignment horizontal="left" vertical="top" wrapText="1"/>
    </xf>
    <xf numFmtId="0" fontId="9" fillId="4" borderId="12"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4" borderId="12" xfId="0" applyFont="1" applyFill="1" applyBorder="1" applyAlignment="1">
      <alignment horizontal="left" vertical="top" wrapText="1"/>
    </xf>
    <xf numFmtId="0" fontId="9" fillId="4" borderId="215" xfId="0" applyFont="1" applyFill="1" applyBorder="1" applyAlignment="1">
      <alignment horizontal="left" vertical="top" wrapText="1"/>
    </xf>
    <xf numFmtId="0" fontId="12" fillId="4" borderId="125" xfId="0" applyFont="1" applyFill="1" applyBorder="1" applyAlignment="1">
      <alignment horizontal="left" vertical="top" wrapText="1"/>
    </xf>
    <xf numFmtId="0" fontId="12" fillId="4" borderId="206" xfId="0" applyFont="1" applyFill="1" applyBorder="1" applyAlignment="1">
      <alignment horizontal="left" vertical="top" wrapText="1"/>
    </xf>
    <xf numFmtId="0" fontId="12" fillId="0" borderId="31" xfId="0" applyFont="1" applyFill="1" applyBorder="1" applyAlignment="1">
      <alignment horizontal="left" vertical="top" wrapText="1"/>
    </xf>
    <xf numFmtId="0" fontId="12" fillId="0" borderId="201" xfId="0" applyFont="1" applyBorder="1" applyAlignment="1">
      <alignment horizontal="left" vertical="top" wrapText="1"/>
    </xf>
    <xf numFmtId="0" fontId="12" fillId="0" borderId="229" xfId="0" applyFont="1" applyBorder="1" applyAlignment="1">
      <alignment horizontal="left" vertical="top" wrapText="1"/>
    </xf>
    <xf numFmtId="0" fontId="9" fillId="0" borderId="201" xfId="0" applyFont="1" applyBorder="1" applyAlignment="1">
      <alignment horizontal="left" vertical="top" wrapText="1"/>
    </xf>
    <xf numFmtId="0" fontId="12" fillId="0" borderId="170" xfId="0" applyFont="1" applyBorder="1" applyAlignment="1">
      <alignment horizontal="left" vertical="top"/>
    </xf>
    <xf numFmtId="0" fontId="12" fillId="0" borderId="216" xfId="0" applyFont="1" applyBorder="1" applyAlignment="1">
      <alignment horizontal="left" vertical="top"/>
    </xf>
    <xf numFmtId="0" fontId="12" fillId="0" borderId="133" xfId="0" applyFont="1" applyFill="1" applyBorder="1" applyAlignment="1">
      <alignment horizontal="left" vertical="top" wrapText="1"/>
    </xf>
    <xf numFmtId="0" fontId="12" fillId="0" borderId="219" xfId="0" applyFont="1" applyBorder="1" applyAlignment="1">
      <alignment horizontal="left" vertical="top" wrapText="1"/>
    </xf>
    <xf numFmtId="0" fontId="12" fillId="0" borderId="220" xfId="0" applyFont="1" applyBorder="1" applyAlignment="1">
      <alignment horizontal="left" vertical="top" wrapText="1"/>
    </xf>
    <xf numFmtId="0" fontId="12" fillId="0" borderId="215" xfId="0" applyFont="1" applyBorder="1" applyAlignment="1">
      <alignment horizontal="left" vertical="top" wrapText="1"/>
    </xf>
    <xf numFmtId="0" fontId="9" fillId="0" borderId="225" xfId="0" applyFont="1" applyBorder="1" applyAlignment="1">
      <alignment horizontal="left" vertical="top" wrapText="1"/>
    </xf>
    <xf numFmtId="0" fontId="12" fillId="0" borderId="66" xfId="0" applyFont="1" applyFill="1" applyBorder="1" applyAlignment="1">
      <alignment horizontal="left" vertical="top" wrapText="1"/>
    </xf>
    <xf numFmtId="0" fontId="12" fillId="0" borderId="15"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27" xfId="0" applyFont="1" applyFill="1" applyBorder="1" applyAlignment="1">
      <alignment horizontal="left" vertical="center" wrapText="1"/>
    </xf>
    <xf numFmtId="4" fontId="12" fillId="0" borderId="29" xfId="0" applyNumberFormat="1" applyFont="1" applyFill="1" applyBorder="1" applyAlignment="1">
      <alignment horizontal="left" vertical="center" wrapText="1"/>
    </xf>
    <xf numFmtId="0" fontId="12" fillId="0" borderId="35" xfId="0" applyFont="1" applyFill="1" applyBorder="1" applyAlignment="1">
      <alignment horizontal="left" vertical="top" wrapText="1"/>
    </xf>
    <xf numFmtId="0" fontId="12" fillId="0" borderId="0" xfId="0" applyFont="1" applyFill="1" applyAlignment="1">
      <alignment horizontal="left"/>
    </xf>
    <xf numFmtId="0" fontId="11" fillId="0" borderId="28" xfId="0" applyFont="1" applyBorder="1" applyAlignment="1">
      <alignment horizontal="left" vertical="center" wrapText="1"/>
    </xf>
    <xf numFmtId="0" fontId="12" fillId="0" borderId="18"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169" fontId="11" fillId="4" borderId="1" xfId="1" applyNumberFormat="1" applyFont="1" applyFill="1" applyBorder="1" applyAlignment="1">
      <alignment horizontal="left" vertical="top" wrapText="1"/>
    </xf>
    <xf numFmtId="169" fontId="22" fillId="0" borderId="81" xfId="0" applyNumberFormat="1" applyFont="1" applyBorder="1" applyAlignment="1">
      <alignment horizontal="left" vertical="top"/>
    </xf>
    <xf numFmtId="169" fontId="22" fillId="0" borderId="10" xfId="0" applyNumberFormat="1" applyFont="1" applyBorder="1" applyAlignment="1">
      <alignment horizontal="left" vertical="top"/>
    </xf>
    <xf numFmtId="0" fontId="9" fillId="0" borderId="0" xfId="0" applyFont="1" applyFill="1" applyBorder="1" applyAlignment="1">
      <alignment horizontal="left" vertical="top" wrapText="1"/>
    </xf>
    <xf numFmtId="0" fontId="12" fillId="0" borderId="164" xfId="0" applyFont="1" applyBorder="1" applyAlignment="1">
      <alignment horizontal="left" vertical="top" wrapText="1"/>
    </xf>
    <xf numFmtId="0" fontId="12" fillId="0" borderId="91" xfId="0" applyFont="1" applyFill="1" applyBorder="1" applyAlignment="1">
      <alignment horizontal="left" vertical="top"/>
    </xf>
    <xf numFmtId="0" fontId="12" fillId="0" borderId="22" xfId="0" applyFont="1" applyBorder="1" applyAlignment="1">
      <alignment horizontal="left" vertical="top" wrapText="1"/>
    </xf>
    <xf numFmtId="0" fontId="12" fillId="0" borderId="163" xfId="0" applyFont="1" applyBorder="1" applyAlignment="1">
      <alignment horizontal="left" vertical="top" wrapText="1"/>
    </xf>
    <xf numFmtId="0" fontId="12" fillId="0" borderId="165" xfId="0" applyFont="1" applyBorder="1" applyAlignment="1">
      <alignment horizontal="left" vertical="top" wrapText="1"/>
    </xf>
    <xf numFmtId="0" fontId="27" fillId="0" borderId="122" xfId="0" applyFont="1" applyBorder="1" applyAlignment="1">
      <alignment horizontal="left" vertical="top" wrapText="1"/>
    </xf>
    <xf numFmtId="0" fontId="12" fillId="0" borderId="166" xfId="0" applyFont="1" applyBorder="1" applyAlignment="1">
      <alignment horizontal="left" vertical="top" wrapText="1"/>
    </xf>
    <xf numFmtId="0" fontId="12" fillId="0" borderId="24" xfId="0" applyFont="1" applyBorder="1" applyAlignment="1">
      <alignment horizontal="left" vertical="top" wrapText="1"/>
    </xf>
    <xf numFmtId="0" fontId="12" fillId="4" borderId="138" xfId="0" applyFont="1" applyFill="1" applyBorder="1" applyAlignment="1">
      <alignment horizontal="left" vertical="top" wrapText="1"/>
    </xf>
    <xf numFmtId="0" fontId="12" fillId="0" borderId="83" xfId="0" applyFont="1" applyBorder="1" applyAlignment="1">
      <alignment horizontal="left" vertical="top" wrapText="1"/>
    </xf>
    <xf numFmtId="0" fontId="12" fillId="0" borderId="7" xfId="0" applyFont="1" applyBorder="1" applyAlignment="1">
      <alignment horizontal="left" vertical="top" wrapText="1"/>
    </xf>
    <xf numFmtId="0" fontId="12" fillId="0" borderId="14" xfId="0" applyFont="1" applyBorder="1" applyAlignment="1">
      <alignment horizontal="left" vertical="top" wrapText="1"/>
    </xf>
    <xf numFmtId="0" fontId="12" fillId="0" borderId="13" xfId="0" applyFont="1" applyBorder="1" applyAlignment="1">
      <alignment horizontal="left" vertical="top" wrapText="1"/>
    </xf>
    <xf numFmtId="0" fontId="12" fillId="0" borderId="19" xfId="0" applyFont="1" applyBorder="1" applyAlignment="1">
      <alignment horizontal="left" vertical="top" wrapText="1"/>
    </xf>
    <xf numFmtId="0" fontId="9" fillId="0" borderId="167" xfId="0" applyFont="1" applyFill="1" applyBorder="1" applyAlignment="1">
      <alignment horizontal="left" vertical="top" wrapText="1"/>
    </xf>
    <xf numFmtId="0" fontId="12" fillId="0" borderId="18" xfId="0" applyFont="1" applyBorder="1" applyAlignment="1">
      <alignment horizontal="left" vertical="top" wrapText="1"/>
    </xf>
    <xf numFmtId="0" fontId="9" fillId="0" borderId="122" xfId="0" applyFont="1" applyBorder="1" applyAlignment="1">
      <alignment horizontal="left" vertical="top" wrapText="1"/>
    </xf>
    <xf numFmtId="0" fontId="12" fillId="0" borderId="168" xfId="0" applyFont="1" applyBorder="1" applyAlignment="1">
      <alignment horizontal="left" vertical="top" wrapText="1"/>
    </xf>
    <xf numFmtId="0" fontId="12" fillId="0" borderId="169" xfId="0" applyFont="1" applyBorder="1" applyAlignment="1">
      <alignment horizontal="left" vertical="top" wrapText="1"/>
    </xf>
    <xf numFmtId="0" fontId="12" fillId="4" borderId="67" xfId="0" applyFont="1" applyFill="1" applyBorder="1" applyAlignment="1">
      <alignment horizontal="left" vertical="top"/>
    </xf>
    <xf numFmtId="0" fontId="12" fillId="0" borderId="32" xfId="0" applyFont="1" applyFill="1" applyBorder="1" applyAlignment="1">
      <alignment horizontal="left" vertical="top" wrapText="1"/>
    </xf>
    <xf numFmtId="0" fontId="12" fillId="0" borderId="230" xfId="0" applyFont="1" applyFill="1" applyBorder="1" applyAlignment="1">
      <alignment horizontal="left" vertical="top"/>
    </xf>
    <xf numFmtId="0" fontId="12" fillId="0" borderId="206" xfId="0" applyFont="1" applyBorder="1" applyAlignment="1">
      <alignment horizontal="left" vertical="top" wrapText="1"/>
    </xf>
    <xf numFmtId="0" fontId="12" fillId="0" borderId="192" xfId="0" applyFont="1" applyBorder="1" applyAlignment="1">
      <alignment horizontal="left" vertical="top" wrapText="1"/>
    </xf>
    <xf numFmtId="0" fontId="12" fillId="0" borderId="110" xfId="0" applyFont="1" applyBorder="1" applyAlignment="1">
      <alignment horizontal="left" vertical="top" wrapText="1"/>
    </xf>
    <xf numFmtId="0" fontId="12" fillId="0" borderId="139" xfId="0" applyFont="1" applyBorder="1" applyAlignment="1">
      <alignment horizontal="left" vertical="top" wrapText="1"/>
    </xf>
    <xf numFmtId="0" fontId="12" fillId="4" borderId="192" xfId="0" applyFont="1" applyFill="1" applyBorder="1" applyAlignment="1">
      <alignment horizontal="left" vertical="top" wrapText="1"/>
    </xf>
    <xf numFmtId="0" fontId="12" fillId="0" borderId="193" xfId="0" applyFont="1" applyFill="1" applyBorder="1" applyAlignment="1">
      <alignment horizontal="left" vertical="top"/>
    </xf>
    <xf numFmtId="0" fontId="12" fillId="0" borderId="216" xfId="0" applyFont="1" applyBorder="1" applyAlignment="1">
      <alignment horizontal="left" vertical="top" wrapText="1"/>
    </xf>
    <xf numFmtId="0" fontId="12" fillId="0" borderId="112" xfId="0" applyFont="1" applyBorder="1" applyAlignment="1">
      <alignment horizontal="left" vertical="top" wrapText="1"/>
    </xf>
    <xf numFmtId="0" fontId="24" fillId="0" borderId="167" xfId="0" applyFont="1" applyBorder="1" applyAlignment="1">
      <alignment horizontal="left" vertical="top" wrapText="1"/>
    </xf>
    <xf numFmtId="0" fontId="26" fillId="0" borderId="3" xfId="0" applyFont="1" applyBorder="1" applyAlignment="1">
      <alignment horizontal="left" vertical="top"/>
    </xf>
    <xf numFmtId="0" fontId="12" fillId="0" borderId="230" xfId="0" applyFont="1" applyBorder="1" applyAlignment="1">
      <alignment horizontal="left" vertical="top"/>
    </xf>
    <xf numFmtId="0" fontId="12" fillId="0" borderId="232" xfId="0" applyFont="1" applyBorder="1" applyAlignment="1">
      <alignment horizontal="left" vertical="top"/>
    </xf>
    <xf numFmtId="0" fontId="25" fillId="0" borderId="3" xfId="0" applyFont="1" applyBorder="1" applyAlignment="1">
      <alignment horizontal="left" vertical="top"/>
    </xf>
    <xf numFmtId="0" fontId="12" fillId="0" borderId="0" xfId="0" applyFont="1" applyAlignment="1">
      <alignment horizontal="left" vertical="top" wrapText="1"/>
    </xf>
    <xf numFmtId="0" fontId="12" fillId="0" borderId="161" xfId="0" applyFont="1" applyBorder="1" applyAlignment="1">
      <alignment horizontal="left" vertical="top" wrapText="1"/>
    </xf>
    <xf numFmtId="0" fontId="12" fillId="0" borderId="132" xfId="0" applyFont="1" applyBorder="1" applyAlignment="1">
      <alignment horizontal="left" vertical="top" wrapText="1"/>
    </xf>
    <xf numFmtId="0" fontId="9" fillId="0" borderId="113" xfId="0" applyFont="1" applyBorder="1" applyAlignment="1">
      <alignment vertical="top" wrapText="1"/>
    </xf>
    <xf numFmtId="0" fontId="12" fillId="0" borderId="91" xfId="0" applyFont="1" applyBorder="1" applyAlignment="1">
      <alignment horizontal="left" vertical="top" wrapText="1"/>
    </xf>
    <xf numFmtId="0" fontId="12" fillId="0" borderId="92" xfId="0" applyFont="1" applyBorder="1" applyAlignment="1">
      <alignment horizontal="left" vertical="top" wrapText="1"/>
    </xf>
    <xf numFmtId="0" fontId="12" fillId="0" borderId="90" xfId="0" applyFont="1" applyBorder="1" applyAlignment="1">
      <alignment horizontal="left" vertical="top" wrapText="1"/>
    </xf>
    <xf numFmtId="0" fontId="12" fillId="0" borderId="1" xfId="0" applyFont="1" applyBorder="1" applyAlignment="1">
      <alignment vertical="top" wrapText="1"/>
    </xf>
    <xf numFmtId="0" fontId="12" fillId="0" borderId="6" xfId="0" applyFont="1" applyBorder="1" applyAlignment="1">
      <alignment vertical="top" wrapText="1"/>
    </xf>
    <xf numFmtId="0" fontId="12" fillId="0" borderId="32" xfId="0" applyFont="1" applyBorder="1" applyAlignment="1">
      <alignment vertical="top" wrapText="1"/>
    </xf>
    <xf numFmtId="0" fontId="12" fillId="0" borderId="68" xfId="0" applyFont="1" applyBorder="1" applyAlignment="1">
      <alignment horizontal="left" vertical="top" wrapText="1"/>
    </xf>
    <xf numFmtId="0" fontId="12" fillId="0" borderId="18" xfId="0" applyFont="1" applyBorder="1" applyAlignment="1">
      <alignment horizontal="left" vertical="top" wrapText="1"/>
    </xf>
    <xf numFmtId="0" fontId="12" fillId="0" borderId="14" xfId="0" applyFont="1" applyBorder="1" applyAlignment="1">
      <alignment horizontal="left" vertical="top" wrapText="1"/>
    </xf>
    <xf numFmtId="0" fontId="12" fillId="0" borderId="13" xfId="0" applyFont="1" applyBorder="1" applyAlignment="1">
      <alignment horizontal="left" vertical="top" wrapText="1"/>
    </xf>
    <xf numFmtId="0" fontId="12" fillId="0" borderId="19" xfId="0" applyFont="1" applyBorder="1" applyAlignment="1">
      <alignment horizontal="left" vertical="top" wrapText="1"/>
    </xf>
    <xf numFmtId="0" fontId="12" fillId="0" borderId="27" xfId="0" applyFont="1" applyBorder="1" applyAlignment="1">
      <alignment horizontal="left" vertical="top" wrapText="1"/>
    </xf>
    <xf numFmtId="0" fontId="12" fillId="0" borderId="10" xfId="0" applyFont="1" applyBorder="1" applyAlignment="1">
      <alignment horizontal="left" vertical="top" wrapText="1"/>
    </xf>
    <xf numFmtId="0" fontId="12" fillId="0" borderId="28" xfId="0" applyFont="1" applyBorder="1" applyAlignment="1">
      <alignment horizontal="left" vertical="top" wrapText="1"/>
    </xf>
    <xf numFmtId="0" fontId="12" fillId="0" borderId="11" xfId="0" applyFont="1" applyBorder="1" applyAlignment="1">
      <alignment horizontal="left" vertical="top" wrapText="1"/>
    </xf>
    <xf numFmtId="0" fontId="12" fillId="0" borderId="17" xfId="0" applyFont="1" applyBorder="1" applyAlignment="1">
      <alignment horizontal="left" vertical="top" wrapText="1"/>
    </xf>
    <xf numFmtId="0" fontId="12" fillId="0" borderId="35" xfId="0" applyFont="1" applyBorder="1" applyAlignment="1">
      <alignment horizontal="left" vertical="top" wrapText="1"/>
    </xf>
    <xf numFmtId="0" fontId="12" fillId="0" borderId="66" xfId="0" applyFont="1" applyBorder="1" applyAlignment="1">
      <alignment horizontal="left" vertical="top" wrapText="1"/>
    </xf>
    <xf numFmtId="0" fontId="12" fillId="0" borderId="29" xfId="0" applyFont="1" applyBorder="1" applyAlignment="1">
      <alignment horizontal="left" vertical="top" wrapText="1"/>
    </xf>
    <xf numFmtId="0" fontId="12" fillId="0" borderId="1" xfId="0" applyFont="1" applyBorder="1" applyAlignment="1">
      <alignment horizontal="left" vertical="top" wrapText="1"/>
    </xf>
    <xf numFmtId="0" fontId="12" fillId="0" borderId="30" xfId="0" applyFont="1" applyBorder="1" applyAlignment="1">
      <alignment horizontal="left" vertical="top" wrapText="1"/>
    </xf>
    <xf numFmtId="0" fontId="12" fillId="0" borderId="12" xfId="0" applyFont="1" applyBorder="1" applyAlignment="1">
      <alignment horizontal="left" vertical="top" wrapText="1"/>
    </xf>
    <xf numFmtId="0" fontId="12" fillId="0" borderId="33" xfId="0" applyFont="1" applyBorder="1" applyAlignment="1">
      <alignment horizontal="left" vertical="top" wrapText="1"/>
    </xf>
    <xf numFmtId="0" fontId="12" fillId="0" borderId="5" xfId="0" applyFont="1" applyBorder="1" applyAlignment="1">
      <alignment horizontal="left" vertical="top" wrapText="1"/>
    </xf>
    <xf numFmtId="0" fontId="12" fillId="0" borderId="113" xfId="0" applyFont="1" applyBorder="1" applyAlignment="1">
      <alignment horizontal="left" vertical="top" wrapText="1"/>
    </xf>
    <xf numFmtId="4" fontId="12" fillId="0" borderId="27" xfId="0" applyNumberFormat="1" applyFont="1" applyBorder="1" applyAlignment="1">
      <alignment horizontal="left" vertical="top" wrapText="1"/>
    </xf>
    <xf numFmtId="0" fontId="12" fillId="0" borderId="111" xfId="0" applyFont="1" applyBorder="1" applyAlignment="1">
      <alignment horizontal="left" vertical="top" wrapText="1"/>
    </xf>
    <xf numFmtId="0" fontId="9" fillId="0" borderId="5" xfId="0" applyFont="1" applyBorder="1" applyAlignment="1">
      <alignment horizontal="left" vertical="top" wrapText="1"/>
    </xf>
    <xf numFmtId="0" fontId="9" fillId="0" borderId="125" xfId="0" applyFont="1" applyBorder="1" applyAlignment="1">
      <alignment horizontal="left" vertical="top" wrapText="1"/>
    </xf>
    <xf numFmtId="0" fontId="12" fillId="0" borderId="209" xfId="0" applyFont="1" applyBorder="1" applyAlignment="1">
      <alignment horizontal="left" vertical="top" wrapText="1"/>
    </xf>
    <xf numFmtId="3" fontId="12" fillId="0" borderId="27" xfId="0" applyNumberFormat="1" applyFont="1" applyBorder="1" applyAlignment="1">
      <alignment horizontal="left" vertical="top" wrapText="1"/>
    </xf>
    <xf numFmtId="3" fontId="12" fillId="0" borderId="10" xfId="0" applyNumberFormat="1" applyFont="1" applyBorder="1" applyAlignment="1">
      <alignment horizontal="left" vertical="top" wrapText="1"/>
    </xf>
    <xf numFmtId="0" fontId="9" fillId="0" borderId="0" xfId="0" applyFont="1" applyAlignment="1">
      <alignment horizontal="left" vertical="top"/>
    </xf>
    <xf numFmtId="0" fontId="24" fillId="0" borderId="155" xfId="0" applyFont="1" applyBorder="1" applyAlignment="1">
      <alignment horizontal="left" vertical="top" wrapText="1"/>
    </xf>
    <xf numFmtId="0" fontId="24" fillId="0" borderId="84" xfId="0" applyFont="1" applyFill="1" applyBorder="1" applyAlignment="1">
      <alignment horizontal="left" vertical="top" wrapText="1"/>
    </xf>
    <xf numFmtId="0" fontId="6" fillId="0" borderId="251" xfId="0" applyFont="1" applyFill="1" applyBorder="1" applyAlignment="1">
      <alignment horizontal="left" vertical="top"/>
    </xf>
    <xf numFmtId="0" fontId="12" fillId="0" borderId="163" xfId="0" applyFont="1" applyFill="1" applyBorder="1" applyAlignment="1">
      <alignment horizontal="left" vertical="top" wrapText="1"/>
    </xf>
    <xf numFmtId="0" fontId="6" fillId="0" borderId="252" xfId="0" applyFont="1" applyFill="1" applyBorder="1" applyAlignment="1">
      <alignment horizontal="left" vertical="top"/>
    </xf>
    <xf numFmtId="0" fontId="12" fillId="0" borderId="194" xfId="0" applyFont="1" applyFill="1" applyBorder="1" applyAlignment="1">
      <alignment horizontal="left" vertical="top" wrapText="1"/>
    </xf>
    <xf numFmtId="3" fontId="12" fillId="0" borderId="1" xfId="0" applyNumberFormat="1" applyFont="1" applyFill="1" applyBorder="1" applyAlignment="1">
      <alignment horizontal="left" vertical="top" wrapText="1"/>
    </xf>
    <xf numFmtId="0" fontId="10" fillId="0" borderId="251" xfId="0" applyFont="1" applyFill="1" applyBorder="1" applyAlignment="1">
      <alignment horizontal="left" vertical="top"/>
    </xf>
    <xf numFmtId="0" fontId="9" fillId="0" borderId="162" xfId="0" applyFont="1" applyFill="1" applyBorder="1" applyAlignment="1">
      <alignment horizontal="left" vertical="top" wrapText="1"/>
    </xf>
    <xf numFmtId="3" fontId="9" fillId="0" borderId="1" xfId="0" applyNumberFormat="1" applyFont="1" applyFill="1" applyBorder="1" applyAlignment="1">
      <alignment horizontal="left" vertical="top" wrapText="1"/>
    </xf>
    <xf numFmtId="0" fontId="6" fillId="0" borderId="252" xfId="0" applyFont="1" applyBorder="1" applyAlignment="1">
      <alignment horizontal="left" vertical="top"/>
    </xf>
    <xf numFmtId="0" fontId="12" fillId="0" borderId="253" xfId="0" applyFont="1" applyBorder="1" applyAlignment="1">
      <alignment horizontal="left" vertical="top" wrapText="1"/>
    </xf>
    <xf numFmtId="0" fontId="12" fillId="0" borderId="181" xfId="0" applyFont="1" applyBorder="1" applyAlignment="1">
      <alignment horizontal="left" vertical="top" wrapText="1"/>
    </xf>
    <xf numFmtId="0" fontId="19" fillId="0" borderId="12" xfId="0" applyFont="1" applyFill="1" applyBorder="1" applyAlignment="1">
      <alignment horizontal="left" vertical="top" wrapText="1"/>
    </xf>
    <xf numFmtId="0" fontId="12" fillId="0" borderId="253" xfId="0" applyFont="1" applyFill="1" applyBorder="1" applyAlignment="1">
      <alignment horizontal="left" vertical="top" wrapText="1"/>
    </xf>
    <xf numFmtId="0" fontId="12" fillId="0" borderId="128" xfId="0" applyFont="1" applyFill="1" applyBorder="1" applyAlignment="1">
      <alignment horizontal="left" vertical="top" wrapText="1"/>
    </xf>
    <xf numFmtId="0" fontId="12" fillId="0" borderId="127" xfId="0" applyFont="1" applyFill="1" applyBorder="1" applyAlignment="1">
      <alignment horizontal="left" vertical="top" wrapText="1"/>
    </xf>
    <xf numFmtId="0" fontId="12" fillId="0" borderId="170" xfId="0" applyFont="1" applyFill="1" applyBorder="1" applyAlignment="1">
      <alignment horizontal="left" vertical="top" wrapText="1"/>
    </xf>
    <xf numFmtId="0" fontId="6" fillId="0" borderId="12" xfId="0" applyFont="1" applyBorder="1" applyAlignment="1">
      <alignment horizontal="left" vertical="top"/>
    </xf>
    <xf numFmtId="0" fontId="12" fillId="0" borderId="170" xfId="0" applyFont="1" applyBorder="1" applyAlignment="1">
      <alignment horizontal="left" vertical="top" wrapText="1"/>
    </xf>
    <xf numFmtId="0" fontId="6" fillId="0" borderId="12" xfId="0" applyFont="1" applyFill="1" applyBorder="1" applyAlignment="1">
      <alignment horizontal="left" vertical="top"/>
    </xf>
    <xf numFmtId="0" fontId="12" fillId="0" borderId="15" xfId="0" applyFont="1" applyFill="1" applyBorder="1" applyAlignment="1">
      <alignment horizontal="left" vertical="top" wrapText="1"/>
    </xf>
    <xf numFmtId="0" fontId="12" fillId="0" borderId="186" xfId="0" applyFont="1" applyFill="1" applyBorder="1" applyAlignment="1">
      <alignment horizontal="left" vertical="top" wrapText="1"/>
    </xf>
    <xf numFmtId="0" fontId="12" fillId="0" borderId="184" xfId="0" applyFont="1" applyFill="1" applyBorder="1" applyAlignment="1">
      <alignment horizontal="left" vertical="top" wrapText="1"/>
    </xf>
    <xf numFmtId="0" fontId="12" fillId="0" borderId="254"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255" xfId="0" applyFont="1" applyFill="1" applyBorder="1" applyAlignment="1">
      <alignment horizontal="left" vertical="top" wrapText="1"/>
    </xf>
    <xf numFmtId="0" fontId="12" fillId="0" borderId="194" xfId="0" applyFont="1" applyBorder="1" applyAlignment="1">
      <alignment horizontal="left" vertical="top" wrapText="1"/>
    </xf>
    <xf numFmtId="0" fontId="6" fillId="0" borderId="137" xfId="0" applyFont="1" applyFill="1" applyBorder="1" applyAlignment="1">
      <alignment horizontal="left" vertical="top"/>
    </xf>
    <xf numFmtId="0" fontId="12" fillId="0" borderId="16" xfId="0" applyFont="1" applyFill="1" applyBorder="1" applyAlignment="1">
      <alignment horizontal="left" vertical="top" wrapText="1"/>
    </xf>
    <xf numFmtId="0" fontId="6" fillId="0" borderId="137" xfId="0" applyFont="1" applyBorder="1" applyAlignment="1">
      <alignment horizontal="left" vertical="top"/>
    </xf>
    <xf numFmtId="0" fontId="12" fillId="0" borderId="219" xfId="0" applyFont="1" applyFill="1" applyBorder="1" applyAlignment="1">
      <alignment horizontal="left" vertical="top" wrapText="1"/>
    </xf>
    <xf numFmtId="0" fontId="12" fillId="0" borderId="162" xfId="0" applyFont="1" applyFill="1" applyBorder="1" applyAlignment="1">
      <alignment horizontal="left" vertical="top" wrapText="1"/>
    </xf>
    <xf numFmtId="0" fontId="12" fillId="0" borderId="181" xfId="0" applyFont="1" applyFill="1" applyBorder="1" applyAlignment="1">
      <alignment horizontal="left" vertical="top" wrapText="1"/>
    </xf>
    <xf numFmtId="0" fontId="12" fillId="0" borderId="220" xfId="0" applyFont="1" applyFill="1" applyBorder="1" applyAlignment="1">
      <alignment horizontal="left" vertical="top" wrapText="1"/>
    </xf>
    <xf numFmtId="0" fontId="9" fillId="0" borderId="219" xfId="0" applyFont="1" applyFill="1" applyBorder="1" applyAlignment="1">
      <alignment horizontal="left" vertical="top" wrapText="1"/>
    </xf>
    <xf numFmtId="0" fontId="6" fillId="0" borderId="113" xfId="0" applyFont="1" applyBorder="1" applyAlignment="1">
      <alignment horizontal="left" vertical="top"/>
    </xf>
    <xf numFmtId="0" fontId="24" fillId="0" borderId="156" xfId="0" applyFont="1" applyBorder="1" applyAlignment="1">
      <alignment horizontal="left" vertical="top" wrapText="1"/>
    </xf>
    <xf numFmtId="0" fontId="6" fillId="0" borderId="90" xfId="0" applyFont="1" applyBorder="1" applyAlignment="1">
      <alignment horizontal="left" vertical="top"/>
    </xf>
    <xf numFmtId="4" fontId="12" fillId="0" borderId="130" xfId="0" applyNumberFormat="1" applyFont="1" applyBorder="1" applyAlignment="1">
      <alignment horizontal="left" vertical="top" wrapText="1"/>
    </xf>
    <xf numFmtId="4" fontId="12" fillId="0" borderId="124" xfId="0" applyNumberFormat="1" applyFont="1" applyBorder="1" applyAlignment="1">
      <alignment horizontal="left" vertical="top" wrapText="1"/>
    </xf>
    <xf numFmtId="4" fontId="12" fillId="0" borderId="131" xfId="0" applyNumberFormat="1" applyFont="1" applyBorder="1" applyAlignment="1">
      <alignment horizontal="left" vertical="top" wrapText="1"/>
    </xf>
    <xf numFmtId="0" fontId="6" fillId="0" borderId="91" xfId="0" applyFont="1" applyBorder="1" applyAlignment="1">
      <alignment horizontal="left" vertical="top"/>
    </xf>
    <xf numFmtId="0" fontId="6" fillId="0" borderId="161" xfId="0" applyFont="1" applyBorder="1" applyAlignment="1">
      <alignment horizontal="left" vertical="top"/>
    </xf>
    <xf numFmtId="43" fontId="12" fillId="0" borderId="130" xfId="1" applyFont="1" applyBorder="1" applyAlignment="1">
      <alignment horizontal="left" vertical="top" wrapText="1"/>
    </xf>
    <xf numFmtId="0" fontId="12" fillId="0" borderId="141" xfId="0" applyFont="1" applyBorder="1" applyAlignment="1">
      <alignment horizontal="left" vertical="top" wrapText="1"/>
    </xf>
    <xf numFmtId="3" fontId="12" fillId="0" borderId="10" xfId="0" applyNumberFormat="1" applyFont="1" applyBorder="1" applyAlignment="1">
      <alignment horizontal="left" vertical="top"/>
    </xf>
    <xf numFmtId="4" fontId="12" fillId="0" borderId="28" xfId="0" applyNumberFormat="1" applyFont="1" applyBorder="1" applyAlignment="1">
      <alignment horizontal="left" vertical="top"/>
    </xf>
    <xf numFmtId="3" fontId="12" fillId="0" borderId="30" xfId="0" applyNumberFormat="1" applyFont="1" applyBorder="1" applyAlignment="1">
      <alignment horizontal="left" vertical="top"/>
    </xf>
    <xf numFmtId="0" fontId="6" fillId="4" borderId="92" xfId="0" applyFont="1" applyFill="1" applyBorder="1" applyAlignment="1">
      <alignment horizontal="left" vertical="top"/>
    </xf>
    <xf numFmtId="0" fontId="12" fillId="4" borderId="114" xfId="0" applyFont="1" applyFill="1" applyBorder="1" applyAlignment="1">
      <alignment horizontal="left" vertical="top" wrapText="1"/>
    </xf>
    <xf numFmtId="0" fontId="12" fillId="4" borderId="115" xfId="0" applyFont="1" applyFill="1" applyBorder="1" applyAlignment="1">
      <alignment horizontal="left" vertical="top" wrapText="1"/>
    </xf>
    <xf numFmtId="0" fontId="12" fillId="4" borderId="116" xfId="0" applyFont="1" applyFill="1" applyBorder="1" applyAlignment="1">
      <alignment horizontal="left" vertical="top" wrapText="1"/>
    </xf>
    <xf numFmtId="0" fontId="12" fillId="4" borderId="117" xfId="0" applyFont="1" applyFill="1" applyBorder="1" applyAlignment="1">
      <alignment horizontal="left" vertical="top" wrapText="1"/>
    </xf>
    <xf numFmtId="0" fontId="12" fillId="4" borderId="118" xfId="0" applyFont="1" applyFill="1" applyBorder="1" applyAlignment="1">
      <alignment horizontal="left" vertical="top" wrapText="1"/>
    </xf>
    <xf numFmtId="0" fontId="13" fillId="4" borderId="113" xfId="0" applyFont="1" applyFill="1" applyBorder="1" applyAlignment="1">
      <alignment horizontal="left" vertical="top" wrapText="1"/>
    </xf>
    <xf numFmtId="0" fontId="13" fillId="4" borderId="137" xfId="0" applyFont="1" applyFill="1" applyBorder="1" applyAlignment="1">
      <alignment horizontal="left" vertical="top" wrapText="1"/>
    </xf>
    <xf numFmtId="3" fontId="12" fillId="4" borderId="119" xfId="0" applyNumberFormat="1" applyFont="1" applyFill="1" applyBorder="1" applyAlignment="1">
      <alignment horizontal="left" vertical="top" wrapText="1"/>
    </xf>
    <xf numFmtId="0" fontId="12" fillId="4" borderId="123" xfId="0" applyFont="1" applyFill="1" applyBorder="1" applyAlignment="1">
      <alignment horizontal="left" vertical="top" wrapText="1"/>
    </xf>
    <xf numFmtId="0" fontId="12" fillId="4" borderId="137" xfId="0" applyFont="1" applyFill="1" applyBorder="1" applyAlignment="1">
      <alignment horizontal="left" vertical="top" wrapText="1"/>
    </xf>
    <xf numFmtId="0" fontId="12" fillId="4" borderId="165" xfId="0" applyFont="1" applyFill="1" applyBorder="1" applyAlignment="1">
      <alignment horizontal="left" vertical="top" wrapText="1"/>
    </xf>
    <xf numFmtId="0" fontId="6" fillId="0" borderId="230" xfId="0" applyFont="1" applyBorder="1" applyAlignment="1">
      <alignment horizontal="left" vertical="top"/>
    </xf>
    <xf numFmtId="4" fontId="12" fillId="0" borderId="31" xfId="0" applyNumberFormat="1" applyFont="1" applyBorder="1" applyAlignment="1">
      <alignment horizontal="left" vertical="top"/>
    </xf>
    <xf numFmtId="4" fontId="12" fillId="0" borderId="6" xfId="0" applyNumberFormat="1" applyFont="1" applyBorder="1" applyAlignment="1">
      <alignment horizontal="left" vertical="top"/>
    </xf>
    <xf numFmtId="4" fontId="12" fillId="0" borderId="32" xfId="0" applyNumberFormat="1" applyFont="1" applyBorder="1" applyAlignment="1">
      <alignment horizontal="left" vertical="top"/>
    </xf>
    <xf numFmtId="0" fontId="7" fillId="0" borderId="90" xfId="0" applyFont="1" applyBorder="1" applyAlignment="1">
      <alignment horizontal="left" vertical="top"/>
    </xf>
    <xf numFmtId="0" fontId="6" fillId="0" borderId="92" xfId="0" applyFont="1" applyBorder="1" applyAlignment="1">
      <alignment horizontal="left" vertical="top"/>
    </xf>
    <xf numFmtId="0" fontId="32" fillId="4" borderId="211" xfId="0" applyFont="1" applyFill="1" applyBorder="1" applyAlignment="1">
      <alignment horizontal="left" vertical="top" wrapText="1"/>
    </xf>
    <xf numFmtId="0" fontId="6" fillId="0" borderId="231" xfId="0" applyFont="1" applyBorder="1" applyAlignment="1">
      <alignment horizontal="left" vertical="top"/>
    </xf>
    <xf numFmtId="0" fontId="9" fillId="4" borderId="124" xfId="0" applyFont="1" applyFill="1" applyBorder="1" applyAlignment="1">
      <alignment horizontal="left" vertical="top" wrapText="1"/>
    </xf>
    <xf numFmtId="171" fontId="9" fillId="4" borderId="124" xfId="0" applyNumberFormat="1" applyFont="1" applyFill="1" applyBorder="1" applyAlignment="1">
      <alignment horizontal="left" vertical="top" wrapText="1"/>
    </xf>
    <xf numFmtId="171" fontId="10" fillId="4" borderId="124" xfId="0" applyNumberFormat="1" applyFont="1" applyFill="1" applyBorder="1" applyAlignment="1">
      <alignment horizontal="left" vertical="top" wrapText="1"/>
    </xf>
    <xf numFmtId="0" fontId="10" fillId="4" borderId="210" xfId="0" applyFont="1" applyFill="1" applyBorder="1" applyAlignment="1">
      <alignment horizontal="left" vertical="top" wrapText="1"/>
    </xf>
    <xf numFmtId="0" fontId="9" fillId="4" borderId="158" xfId="0" applyFont="1" applyFill="1" applyBorder="1" applyAlignment="1">
      <alignment horizontal="left" vertical="top" wrapText="1"/>
    </xf>
    <xf numFmtId="0" fontId="9" fillId="4" borderId="210" xfId="0" applyFont="1" applyFill="1" applyBorder="1" applyAlignment="1">
      <alignment horizontal="left" vertical="top" wrapText="1"/>
    </xf>
    <xf numFmtId="0" fontId="9" fillId="4" borderId="256" xfId="0" applyFont="1" applyFill="1" applyBorder="1" applyAlignment="1">
      <alignment horizontal="left" vertical="top" wrapText="1"/>
    </xf>
    <xf numFmtId="0" fontId="6" fillId="0" borderId="257" xfId="0" applyFont="1" applyBorder="1" applyAlignment="1">
      <alignment horizontal="left" vertical="top"/>
    </xf>
    <xf numFmtId="0" fontId="12" fillId="0" borderId="184" xfId="0" applyFont="1" applyBorder="1" applyAlignment="1">
      <alignment horizontal="left" vertical="top" wrapText="1"/>
    </xf>
    <xf numFmtId="0" fontId="12" fillId="0" borderId="188" xfId="0" applyFont="1" applyBorder="1" applyAlignment="1">
      <alignment horizontal="left" vertical="top" wrapText="1"/>
    </xf>
    <xf numFmtId="43" fontId="12" fillId="0" borderId="110" xfId="1" applyFont="1" applyBorder="1" applyAlignment="1">
      <alignment horizontal="left" vertical="top" wrapText="1"/>
    </xf>
    <xf numFmtId="43" fontId="12" fillId="0" borderId="200" xfId="1" applyFont="1" applyBorder="1" applyAlignment="1">
      <alignment horizontal="left" vertical="top" wrapText="1"/>
    </xf>
    <xf numFmtId="0" fontId="12" fillId="0" borderId="143" xfId="0" applyFont="1" applyBorder="1" applyAlignment="1">
      <alignment horizontal="left" vertical="top" wrapText="1"/>
    </xf>
    <xf numFmtId="0" fontId="12" fillId="0" borderId="208" xfId="0" applyFont="1" applyBorder="1" applyAlignment="1">
      <alignment horizontal="left" vertical="top" wrapText="1"/>
    </xf>
    <xf numFmtId="0" fontId="12" fillId="0" borderId="258" xfId="0" applyFont="1" applyBorder="1" applyAlignment="1">
      <alignment horizontal="left" vertical="top" wrapText="1"/>
    </xf>
    <xf numFmtId="0" fontId="6" fillId="0" borderId="1" xfId="0" applyFont="1" applyBorder="1" applyAlignment="1">
      <alignment horizontal="left" vertical="top"/>
    </xf>
    <xf numFmtId="43" fontId="12" fillId="0" borderId="1" xfId="1" applyFont="1" applyBorder="1" applyAlignment="1">
      <alignment horizontal="left" vertical="top" wrapText="1"/>
    </xf>
    <xf numFmtId="0" fontId="12" fillId="4" borderId="0" xfId="0" applyFont="1" applyFill="1" applyAlignment="1">
      <alignment horizontal="left" vertical="top" wrapText="1"/>
    </xf>
    <xf numFmtId="0" fontId="10" fillId="2" borderId="70" xfId="0" applyFont="1" applyFill="1" applyBorder="1" applyAlignment="1">
      <alignment horizontal="left" vertical="top"/>
    </xf>
    <xf numFmtId="0" fontId="10" fillId="2" borderId="0" xfId="0" applyFont="1" applyFill="1" applyBorder="1" applyAlignment="1">
      <alignment horizontal="left" vertical="top"/>
    </xf>
    <xf numFmtId="0" fontId="32" fillId="0" borderId="84" xfId="0" applyFont="1" applyBorder="1" applyAlignment="1">
      <alignment horizontal="left" vertical="top" wrapText="1"/>
    </xf>
    <xf numFmtId="0" fontId="4" fillId="0" borderId="91" xfId="0" applyFont="1" applyBorder="1" applyAlignment="1">
      <alignment horizontal="left" vertical="top"/>
    </xf>
    <xf numFmtId="0" fontId="4" fillId="0" borderId="156" xfId="3" applyFont="1" applyBorder="1" applyAlignment="1">
      <alignment horizontal="left" vertical="top" wrapText="1"/>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16" xfId="0" applyFont="1" applyBorder="1" applyAlignment="1">
      <alignment horizontal="left" vertical="top"/>
    </xf>
    <xf numFmtId="0" fontId="4" fillId="0" borderId="15" xfId="0" applyFont="1" applyBorder="1" applyAlignment="1">
      <alignment horizontal="left" vertical="top"/>
    </xf>
    <xf numFmtId="0" fontId="4" fillId="0" borderId="29" xfId="0" applyFont="1" applyBorder="1" applyAlignment="1">
      <alignment horizontal="left" vertical="top" wrapText="1"/>
    </xf>
    <xf numFmtId="0" fontId="4" fillId="0" borderId="30" xfId="0" applyFont="1" applyBorder="1" applyAlignment="1">
      <alignment horizontal="left" vertical="top"/>
    </xf>
    <xf numFmtId="0" fontId="4" fillId="0" borderId="12" xfId="0" applyFont="1" applyBorder="1" applyAlignment="1">
      <alignment horizontal="left" vertical="top"/>
    </xf>
    <xf numFmtId="0" fontId="4" fillId="0" borderId="30" xfId="0" applyFont="1" applyBorder="1" applyAlignment="1">
      <alignment horizontal="left" vertical="top" wrapText="1"/>
    </xf>
    <xf numFmtId="0" fontId="4" fillId="0" borderId="29" xfId="0" applyFont="1" applyBorder="1" applyAlignment="1">
      <alignment horizontal="left" vertical="top"/>
    </xf>
    <xf numFmtId="0" fontId="4" fillId="0" borderId="33" xfId="0" applyFont="1" applyBorder="1" applyAlignment="1">
      <alignment horizontal="left" vertical="top" wrapText="1"/>
    </xf>
    <xf numFmtId="0" fontId="4" fillId="4" borderId="29"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0" borderId="259" xfId="0" applyFont="1" applyBorder="1" applyAlignment="1">
      <alignment horizontal="left" vertical="top"/>
    </xf>
    <xf numFmtId="0" fontId="4" fillId="0" borderId="125" xfId="3" applyFont="1" applyBorder="1" applyAlignment="1">
      <alignment horizontal="left" vertical="top" wrapText="1"/>
    </xf>
    <xf numFmtId="0" fontId="4" fillId="0" borderId="33" xfId="0" applyFont="1" applyBorder="1" applyAlignment="1">
      <alignment horizontal="left" vertical="top"/>
    </xf>
    <xf numFmtId="0" fontId="4" fillId="0" borderId="66" xfId="3" applyFont="1" applyBorder="1" applyAlignment="1">
      <alignment horizontal="left" vertical="top" wrapText="1"/>
    </xf>
    <xf numFmtId="0" fontId="4" fillId="0" borderId="66" xfId="0" applyFont="1" applyBorder="1" applyAlignment="1">
      <alignment horizontal="left" vertical="top" wrapText="1"/>
    </xf>
    <xf numFmtId="0" fontId="8" fillId="0" borderId="20" xfId="0" applyFont="1" applyBorder="1" applyAlignment="1">
      <alignment horizontal="left" vertical="top"/>
    </xf>
    <xf numFmtId="0" fontId="8" fillId="0" borderId="16" xfId="0" applyFont="1" applyBorder="1" applyAlignment="1">
      <alignment horizontal="left" vertical="top"/>
    </xf>
    <xf numFmtId="0" fontId="8" fillId="0" borderId="15" xfId="0" applyFont="1" applyBorder="1" applyAlignment="1">
      <alignment horizontal="left" vertical="top"/>
    </xf>
    <xf numFmtId="0" fontId="8" fillId="0" borderId="21" xfId="0" applyFont="1" applyBorder="1" applyAlignment="1">
      <alignment horizontal="left" vertical="top"/>
    </xf>
    <xf numFmtId="0" fontId="8" fillId="0" borderId="1" xfId="0" applyFont="1" applyBorder="1" applyAlignment="1">
      <alignment horizontal="left" vertical="top"/>
    </xf>
    <xf numFmtId="0" fontId="8" fillId="0" borderId="30" xfId="0" applyFont="1" applyBorder="1" applyAlignment="1">
      <alignment horizontal="left" vertical="top"/>
    </xf>
    <xf numFmtId="0" fontId="8" fillId="0" borderId="12" xfId="0" applyFont="1" applyBorder="1" applyAlignment="1">
      <alignment horizontal="left" vertical="top"/>
    </xf>
    <xf numFmtId="0" fontId="8" fillId="0" borderId="29" xfId="0" applyFont="1" applyBorder="1" applyAlignment="1">
      <alignment horizontal="left" vertical="top"/>
    </xf>
    <xf numFmtId="0" fontId="8" fillId="0" borderId="33" xfId="0" applyFont="1" applyBorder="1" applyAlignment="1">
      <alignment horizontal="left" vertical="top"/>
    </xf>
    <xf numFmtId="0" fontId="11" fillId="4" borderId="29" xfId="0" applyFont="1" applyFill="1" applyBorder="1" applyAlignment="1">
      <alignment horizontal="left" vertical="top" wrapText="1"/>
    </xf>
    <xf numFmtId="0" fontId="4" fillId="0" borderId="260" xfId="0" applyFont="1" applyBorder="1" applyAlignment="1">
      <alignment horizontal="left" vertical="top"/>
    </xf>
    <xf numFmtId="0" fontId="4" fillId="0" borderId="0" xfId="0" applyFont="1" applyBorder="1" applyAlignment="1">
      <alignment horizontal="left" vertical="top" wrapText="1"/>
    </xf>
    <xf numFmtId="0" fontId="4" fillId="0" borderId="191" xfId="0" applyFont="1" applyBorder="1" applyAlignment="1">
      <alignment horizontal="left" vertical="top"/>
    </xf>
    <xf numFmtId="0" fontId="4" fillId="0" borderId="67" xfId="0" applyFont="1" applyBorder="1" applyAlignment="1">
      <alignment horizontal="left" vertical="top"/>
    </xf>
    <xf numFmtId="0" fontId="8" fillId="0" borderId="191" xfId="0" applyFont="1" applyBorder="1" applyAlignment="1">
      <alignment horizontal="left" vertical="top"/>
    </xf>
    <xf numFmtId="0" fontId="8" fillId="0" borderId="261" xfId="0" applyFont="1" applyBorder="1" applyAlignment="1">
      <alignment horizontal="left" vertical="top"/>
    </xf>
    <xf numFmtId="0" fontId="8" fillId="0" borderId="63" xfId="0" applyFont="1" applyBorder="1" applyAlignment="1">
      <alignment horizontal="left" vertical="top"/>
    </xf>
    <xf numFmtId="0" fontId="8" fillId="0" borderId="67" xfId="0" applyFont="1" applyBorder="1" applyAlignment="1">
      <alignment horizontal="left" vertical="top"/>
    </xf>
    <xf numFmtId="0" fontId="4" fillId="0" borderId="191" xfId="0" applyFont="1" applyBorder="1" applyAlignment="1">
      <alignment horizontal="left" vertical="top" wrapText="1"/>
    </xf>
    <xf numFmtId="0" fontId="8" fillId="0" borderId="6" xfId="0" applyFont="1" applyBorder="1" applyAlignment="1">
      <alignment horizontal="left" vertical="top"/>
    </xf>
    <xf numFmtId="0" fontId="8" fillId="0" borderId="0" xfId="0" applyFont="1" applyBorder="1" applyAlignment="1">
      <alignment horizontal="left" vertical="top"/>
    </xf>
    <xf numFmtId="0" fontId="4" fillId="0" borderId="32" xfId="0" applyFont="1" applyBorder="1" applyAlignment="1">
      <alignment horizontal="left" vertical="top" wrapText="1"/>
    </xf>
    <xf numFmtId="0" fontId="8" fillId="0" borderId="32" xfId="0" applyFont="1" applyBorder="1" applyAlignment="1">
      <alignment horizontal="left" vertical="top"/>
    </xf>
    <xf numFmtId="0" fontId="11" fillId="4" borderId="191" xfId="0" applyFont="1" applyFill="1" applyBorder="1" applyAlignment="1">
      <alignment horizontal="left" vertical="top" wrapText="1"/>
    </xf>
    <xf numFmtId="0" fontId="4" fillId="0" borderId="230" xfId="0" applyFont="1" applyBorder="1" applyAlignment="1">
      <alignment horizontal="left" vertical="top" wrapText="1"/>
    </xf>
    <xf numFmtId="0" fontId="11" fillId="0" borderId="19" xfId="0" applyFont="1" applyBorder="1" applyAlignment="1">
      <alignment horizontal="left" vertical="top"/>
    </xf>
    <xf numFmtId="0" fontId="4" fillId="0" borderId="143" xfId="0" applyFont="1" applyBorder="1" applyAlignment="1">
      <alignment horizontal="left" vertical="top" wrapTex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11" fillId="0" borderId="200" xfId="0" applyFont="1" applyBorder="1" applyAlignment="1">
      <alignment horizontal="left" vertical="top"/>
    </xf>
    <xf numFmtId="0" fontId="11" fillId="0" borderId="192" xfId="0" applyFont="1" applyBorder="1" applyAlignment="1">
      <alignment horizontal="left" vertical="top"/>
    </xf>
    <xf numFmtId="0" fontId="11" fillId="0" borderId="208" xfId="0" applyFont="1" applyBorder="1" applyAlignment="1">
      <alignment horizontal="left" vertical="top" wrapText="1"/>
    </xf>
    <xf numFmtId="0" fontId="11" fillId="0" borderId="139" xfId="0" applyFont="1" applyBorder="1" applyAlignment="1">
      <alignment horizontal="left" vertical="top"/>
    </xf>
    <xf numFmtId="0" fontId="9" fillId="0" borderId="230" xfId="0" applyFont="1" applyBorder="1" applyAlignment="1">
      <alignment horizontal="left" vertical="top" wrapText="1"/>
    </xf>
    <xf numFmtId="0" fontId="11" fillId="0" borderId="125" xfId="0" applyFont="1" applyBorder="1" applyAlignment="1">
      <alignment horizontal="left" vertical="top" wrapText="1"/>
    </xf>
    <xf numFmtId="0" fontId="34" fillId="0" borderId="130" xfId="0" applyFont="1" applyBorder="1" applyAlignment="1">
      <alignment horizontal="left" vertical="top" wrapText="1"/>
    </xf>
    <xf numFmtId="0" fontId="11" fillId="0" borderId="124" xfId="0" applyFont="1" applyBorder="1" applyAlignment="1">
      <alignment horizontal="left" vertical="top"/>
    </xf>
    <xf numFmtId="0" fontId="4" fillId="0" borderId="130" xfId="0" applyFont="1" applyBorder="1" applyAlignment="1">
      <alignment horizontal="left" vertical="top" wrapText="1"/>
    </xf>
    <xf numFmtId="0" fontId="11" fillId="4" borderId="130" xfId="0" applyFont="1" applyFill="1" applyBorder="1" applyAlignment="1">
      <alignment horizontal="left" vertical="top" wrapText="1"/>
    </xf>
    <xf numFmtId="0" fontId="11" fillId="4" borderId="5" xfId="0" applyFont="1" applyFill="1" applyBorder="1" applyAlignment="1">
      <alignment horizontal="left" vertical="top" wrapText="1"/>
    </xf>
    <xf numFmtId="172" fontId="4" fillId="4" borderId="29" xfId="0" applyNumberFormat="1" applyFont="1" applyFill="1" applyBorder="1" applyAlignment="1">
      <alignment horizontal="left" vertical="top" wrapText="1"/>
    </xf>
    <xf numFmtId="0" fontId="4" fillId="4" borderId="30" xfId="0" applyFont="1" applyFill="1" applyBorder="1" applyAlignment="1">
      <alignment horizontal="left" vertical="top" wrapText="1"/>
    </xf>
    <xf numFmtId="0" fontId="11" fillId="0" borderId="33" xfId="0" applyFont="1" applyBorder="1" applyAlignment="1">
      <alignment horizontal="left" vertical="top"/>
    </xf>
    <xf numFmtId="168" fontId="4" fillId="4" borderId="29" xfId="0" applyNumberFormat="1" applyFont="1" applyFill="1" applyBorder="1" applyAlignment="1">
      <alignment horizontal="left" vertical="top" wrapText="1"/>
    </xf>
    <xf numFmtId="0" fontId="4" fillId="4" borderId="91" xfId="0" applyFont="1" applyFill="1" applyBorder="1" applyAlignment="1">
      <alignment horizontal="left" vertical="top"/>
    </xf>
    <xf numFmtId="0" fontId="11" fillId="4" borderId="66" xfId="0" applyFont="1" applyFill="1" applyBorder="1" applyAlignment="1">
      <alignment horizontal="left" vertical="top" wrapText="1"/>
    </xf>
    <xf numFmtId="0" fontId="4" fillId="4" borderId="20" xfId="0" applyFont="1" applyFill="1" applyBorder="1" applyAlignment="1">
      <alignment horizontal="left" vertical="top"/>
    </xf>
    <xf numFmtId="0" fontId="4" fillId="4" borderId="16" xfId="0" applyFont="1" applyFill="1" applyBorder="1" applyAlignment="1">
      <alignment horizontal="left" vertical="top"/>
    </xf>
    <xf numFmtId="0" fontId="11" fillId="4" borderId="15" xfId="0" applyFont="1" applyFill="1" applyBorder="1" applyAlignment="1">
      <alignment horizontal="left" vertical="top"/>
    </xf>
    <xf numFmtId="0" fontId="11" fillId="4" borderId="16" xfId="0" applyFont="1" applyFill="1" applyBorder="1" applyAlignment="1">
      <alignment horizontal="left" vertical="top"/>
    </xf>
    <xf numFmtId="0" fontId="11" fillId="4" borderId="21" xfId="0" applyFont="1" applyFill="1" applyBorder="1" applyAlignment="1">
      <alignment horizontal="left" vertical="top"/>
    </xf>
    <xf numFmtId="0" fontId="11" fillId="4" borderId="1" xfId="0" applyFont="1" applyFill="1" applyBorder="1" applyAlignment="1">
      <alignment horizontal="left" vertical="top" wrapText="1"/>
    </xf>
    <xf numFmtId="0" fontId="11" fillId="4" borderId="30" xfId="0" applyFont="1" applyFill="1" applyBorder="1" applyAlignment="1">
      <alignment horizontal="left" vertical="top" wrapText="1"/>
    </xf>
    <xf numFmtId="3" fontId="11" fillId="4" borderId="29" xfId="0" applyNumberFormat="1" applyFont="1" applyFill="1" applyBorder="1" applyAlignment="1">
      <alignment horizontal="left" vertical="top"/>
    </xf>
    <xf numFmtId="4" fontId="11" fillId="4" borderId="1" xfId="0" applyNumberFormat="1" applyFont="1" applyFill="1" applyBorder="1" applyAlignment="1">
      <alignment horizontal="left" vertical="top"/>
    </xf>
    <xf numFmtId="4" fontId="11" fillId="4" borderId="30" xfId="0" applyNumberFormat="1" applyFont="1" applyFill="1" applyBorder="1" applyAlignment="1">
      <alignment horizontal="left" vertical="top"/>
    </xf>
    <xf numFmtId="0" fontId="11" fillId="4" borderId="33" xfId="0" applyFont="1" applyFill="1" applyBorder="1" applyAlignment="1">
      <alignment horizontal="left" vertical="top"/>
    </xf>
    <xf numFmtId="0" fontId="11" fillId="4" borderId="1" xfId="0" applyFont="1" applyFill="1" applyBorder="1" applyAlignment="1">
      <alignment horizontal="left" vertical="top"/>
    </xf>
    <xf numFmtId="0" fontId="11" fillId="4" borderId="12" xfId="0" applyFont="1" applyFill="1" applyBorder="1" applyAlignment="1">
      <alignment horizontal="left" vertical="top"/>
    </xf>
    <xf numFmtId="0" fontId="4" fillId="4" borderId="161" xfId="0" applyFont="1" applyFill="1" applyBorder="1" applyAlignment="1">
      <alignment horizontal="left" vertical="top"/>
    </xf>
    <xf numFmtId="0" fontId="4" fillId="4" borderId="114" xfId="0" applyFont="1" applyFill="1" applyBorder="1" applyAlignment="1">
      <alignment horizontal="left" vertical="top" wrapText="1"/>
    </xf>
    <xf numFmtId="0" fontId="4" fillId="4" borderId="115" xfId="0" applyFont="1" applyFill="1" applyBorder="1" applyAlignment="1">
      <alignment horizontal="left" vertical="top"/>
    </xf>
    <xf numFmtId="0" fontId="4" fillId="4" borderId="116" xfId="0" applyFont="1" applyFill="1" applyBorder="1" applyAlignment="1">
      <alignment horizontal="left" vertical="top"/>
    </xf>
    <xf numFmtId="0" fontId="4" fillId="4" borderId="117" xfId="0" applyFont="1" applyFill="1" applyBorder="1" applyAlignment="1">
      <alignment horizontal="left" vertical="top"/>
    </xf>
    <xf numFmtId="0" fontId="4" fillId="4" borderId="118" xfId="0" applyFont="1" applyFill="1" applyBorder="1" applyAlignment="1">
      <alignment horizontal="left" vertical="top"/>
    </xf>
    <xf numFmtId="0" fontId="4" fillId="4" borderId="119" xfId="0" applyFont="1" applyFill="1" applyBorder="1" applyAlignment="1">
      <alignment horizontal="left" vertical="top" wrapText="1"/>
    </xf>
    <xf numFmtId="0" fontId="4" fillId="4" borderId="113" xfId="0" applyFont="1" applyFill="1" applyBorder="1" applyAlignment="1">
      <alignment horizontal="left" vertical="top" wrapText="1"/>
    </xf>
    <xf numFmtId="0" fontId="4" fillId="4" borderId="120" xfId="0" applyFont="1" applyFill="1" applyBorder="1" applyAlignment="1">
      <alignment horizontal="left" vertical="top" wrapText="1"/>
    </xf>
    <xf numFmtId="0" fontId="4" fillId="4" borderId="137" xfId="0" applyFont="1" applyFill="1" applyBorder="1" applyAlignment="1">
      <alignment horizontal="left" vertical="top" wrapText="1"/>
    </xf>
    <xf numFmtId="4" fontId="4" fillId="4" borderId="119" xfId="0" applyNumberFormat="1" applyFont="1" applyFill="1" applyBorder="1" applyAlignment="1">
      <alignment horizontal="left" vertical="top"/>
    </xf>
    <xf numFmtId="0" fontId="4" fillId="4" borderId="113" xfId="0" applyFont="1" applyFill="1" applyBorder="1" applyAlignment="1">
      <alignment horizontal="left" vertical="top"/>
    </xf>
    <xf numFmtId="0" fontId="4" fillId="4" borderId="120" xfId="0" applyFont="1" applyFill="1" applyBorder="1" applyAlignment="1">
      <alignment horizontal="left" vertical="top"/>
    </xf>
    <xf numFmtId="0" fontId="4" fillId="4" borderId="123" xfId="0" applyFont="1" applyFill="1" applyBorder="1" applyAlignment="1">
      <alignment horizontal="left" vertical="top"/>
    </xf>
    <xf numFmtId="0" fontId="4" fillId="4" borderId="137" xfId="0" applyFont="1" applyFill="1" applyBorder="1" applyAlignment="1">
      <alignment horizontal="left" vertical="top"/>
    </xf>
    <xf numFmtId="0" fontId="4" fillId="4" borderId="165" xfId="0" applyFont="1" applyFill="1" applyBorder="1" applyAlignment="1">
      <alignment horizontal="left" vertical="top" wrapText="1"/>
    </xf>
    <xf numFmtId="0" fontId="4" fillId="0" borderId="31" xfId="0" applyFont="1" applyBorder="1" applyAlignment="1">
      <alignment horizontal="left" vertical="top" wrapText="1"/>
    </xf>
    <xf numFmtId="0" fontId="4" fillId="4" borderId="123" xfId="0" applyFont="1" applyFill="1" applyBorder="1" applyAlignment="1">
      <alignment horizontal="left" vertical="top" wrapText="1"/>
    </xf>
    <xf numFmtId="0" fontId="4" fillId="0" borderId="193" xfId="0" applyFont="1" applyBorder="1" applyAlignment="1">
      <alignment horizontal="left" vertical="top"/>
    </xf>
    <xf numFmtId="0" fontId="4" fillId="0" borderId="125" xfId="0" applyFont="1" applyBorder="1" applyAlignment="1">
      <alignment horizontal="left" vertical="top" wrapText="1"/>
    </xf>
    <xf numFmtId="0" fontId="4" fillId="0" borderId="126" xfId="0" applyFont="1" applyBorder="1" applyAlignment="1">
      <alignment horizontal="left" vertical="top"/>
    </xf>
    <xf numFmtId="0" fontId="4" fillId="0" borderId="127" xfId="0" applyFont="1" applyBorder="1" applyAlignment="1">
      <alignment horizontal="left" vertical="top"/>
    </xf>
    <xf numFmtId="0" fontId="4" fillId="0" borderId="128" xfId="0" applyFont="1" applyBorder="1" applyAlignment="1">
      <alignment horizontal="left" vertical="top"/>
    </xf>
    <xf numFmtId="0" fontId="4" fillId="0" borderId="129" xfId="0" applyFont="1" applyBorder="1" applyAlignment="1">
      <alignment horizontal="left" vertical="top"/>
    </xf>
    <xf numFmtId="0" fontId="4" fillId="0" borderId="124" xfId="0" applyFont="1" applyBorder="1" applyAlignment="1">
      <alignment horizontal="left" vertical="top"/>
    </xf>
    <xf numFmtId="0" fontId="4" fillId="0" borderId="131" xfId="0" applyFont="1" applyBorder="1" applyAlignment="1">
      <alignment horizontal="left" vertical="top"/>
    </xf>
    <xf numFmtId="0" fontId="4" fillId="0" borderId="131" xfId="0" applyFont="1" applyBorder="1" applyAlignment="1">
      <alignment horizontal="left" vertical="top" wrapText="1"/>
    </xf>
    <xf numFmtId="0" fontId="4" fillId="0" borderId="134" xfId="0" applyFont="1" applyBorder="1" applyAlignment="1">
      <alignment horizontal="left" vertical="top" wrapText="1"/>
    </xf>
    <xf numFmtId="0" fontId="4" fillId="4" borderId="130" xfId="0" applyFont="1" applyFill="1" applyBorder="1" applyAlignment="1">
      <alignment horizontal="left" vertical="top" wrapText="1"/>
    </xf>
    <xf numFmtId="0" fontId="4" fillId="0" borderId="138" xfId="0" applyFont="1" applyBorder="1" applyAlignment="1">
      <alignment horizontal="left" vertical="top"/>
    </xf>
    <xf numFmtId="0" fontId="4" fillId="4" borderId="168" xfId="0" applyFont="1" applyFill="1" applyBorder="1" applyAlignment="1">
      <alignment horizontal="left" vertical="top" wrapText="1"/>
    </xf>
    <xf numFmtId="49" fontId="12" fillId="0" borderId="68" xfId="0" applyNumberFormat="1" applyFont="1" applyBorder="1" applyAlignment="1">
      <alignment horizontal="left" vertical="top" wrapText="1"/>
    </xf>
    <xf numFmtId="0" fontId="12" fillId="0" borderId="30" xfId="0" applyFont="1" applyFill="1" applyBorder="1" applyAlignment="1">
      <alignment horizontal="left" vertical="top" wrapText="1"/>
    </xf>
    <xf numFmtId="4" fontId="12" fillId="0" borderId="29" xfId="0" applyNumberFormat="1" applyFont="1" applyFill="1" applyBorder="1" applyAlignment="1">
      <alignment horizontal="left" vertical="top" wrapText="1"/>
    </xf>
    <xf numFmtId="0" fontId="12" fillId="0" borderId="68" xfId="0" applyFont="1" applyFill="1" applyBorder="1" applyAlignment="1">
      <alignment horizontal="left" vertical="top" wrapText="1"/>
    </xf>
    <xf numFmtId="0" fontId="12" fillId="0" borderId="18"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19"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81" xfId="0" applyFont="1" applyFill="1" applyBorder="1" applyAlignment="1">
      <alignment horizontal="left" vertical="top" wrapText="1"/>
    </xf>
    <xf numFmtId="0" fontId="12" fillId="0" borderId="17" xfId="0" applyFont="1" applyFill="1" applyBorder="1" applyAlignment="1">
      <alignment horizontal="left" vertical="top" wrapText="1"/>
    </xf>
    <xf numFmtId="0" fontId="12" fillId="0" borderId="20" xfId="0" applyFont="1" applyFill="1" applyBorder="1" applyAlignment="1">
      <alignment horizontal="left" vertical="top" wrapText="1"/>
    </xf>
    <xf numFmtId="0" fontId="12" fillId="0" borderId="21" xfId="0" applyFont="1" applyFill="1" applyBorder="1" applyAlignment="1">
      <alignment horizontal="left" vertical="top" wrapText="1"/>
    </xf>
    <xf numFmtId="0" fontId="19" fillId="0" borderId="9" xfId="0" applyFont="1" applyBorder="1" applyAlignment="1">
      <alignment horizontal="left" vertical="top" wrapText="1"/>
    </xf>
    <xf numFmtId="0" fontId="12" fillId="0" borderId="5" xfId="0" applyFont="1" applyFill="1" applyBorder="1" applyAlignment="1">
      <alignment horizontal="left" vertical="top" wrapText="1"/>
    </xf>
    <xf numFmtId="0" fontId="6" fillId="0" borderId="8" xfId="0" applyFont="1" applyBorder="1" applyAlignment="1">
      <alignment horizontal="left" vertical="top" wrapText="1"/>
    </xf>
    <xf numFmtId="0" fontId="6" fillId="0" borderId="81" xfId="0" applyFont="1" applyBorder="1" applyAlignment="1">
      <alignment horizontal="left" vertical="top" wrapText="1"/>
    </xf>
    <xf numFmtId="0" fontId="6" fillId="0" borderId="10" xfId="0" applyFont="1" applyBorder="1" applyAlignment="1">
      <alignment horizontal="left" vertical="top" wrapText="1"/>
    </xf>
    <xf numFmtId="0" fontId="6" fillId="0" borderId="35" xfId="0" applyFont="1" applyBorder="1" applyAlignment="1">
      <alignment horizontal="left" vertical="top" wrapText="1"/>
    </xf>
    <xf numFmtId="0" fontId="12" fillId="0" borderId="125" xfId="0" applyFont="1" applyFill="1" applyBorder="1" applyAlignment="1">
      <alignment horizontal="left" vertical="top" wrapText="1"/>
    </xf>
    <xf numFmtId="0" fontId="12" fillId="0" borderId="126" xfId="0" applyFont="1" applyFill="1" applyBorder="1" applyAlignment="1">
      <alignment horizontal="left" vertical="top" wrapText="1"/>
    </xf>
    <xf numFmtId="0" fontId="12" fillId="0" borderId="129" xfId="0" applyFont="1" applyFill="1" applyBorder="1" applyAlignment="1">
      <alignment horizontal="left" vertical="top" wrapText="1"/>
    </xf>
    <xf numFmtId="0" fontId="12" fillId="0" borderId="124" xfId="0" applyFont="1" applyFill="1" applyBorder="1" applyAlignment="1">
      <alignment horizontal="left" vertical="top" wrapText="1"/>
    </xf>
    <xf numFmtId="0" fontId="12" fillId="0" borderId="131" xfId="0" applyFont="1" applyFill="1" applyBorder="1" applyAlignment="1">
      <alignment horizontal="left" vertical="top" wrapText="1"/>
    </xf>
    <xf numFmtId="0" fontId="19" fillId="0" borderId="132" xfId="0" applyFont="1" applyBorder="1" applyAlignment="1">
      <alignment horizontal="left" vertical="top" wrapText="1"/>
    </xf>
    <xf numFmtId="0" fontId="12" fillId="0" borderId="134" xfId="0" applyFont="1" applyFill="1" applyBorder="1" applyAlignment="1">
      <alignment horizontal="left" vertical="top" wrapText="1"/>
    </xf>
    <xf numFmtId="0" fontId="12" fillId="0" borderId="168" xfId="0" applyFont="1" applyFill="1" applyBorder="1" applyAlignment="1">
      <alignment horizontal="left" vertical="top" wrapText="1"/>
    </xf>
    <xf numFmtId="0" fontId="12" fillId="4" borderId="16" xfId="0" applyFont="1" applyFill="1" applyBorder="1" applyAlignment="1">
      <alignment horizontal="left" vertical="top" wrapText="1"/>
    </xf>
    <xf numFmtId="0" fontId="19" fillId="0" borderId="9" xfId="0" applyFont="1" applyFill="1" applyBorder="1" applyAlignment="1">
      <alignment horizontal="left" vertical="top" wrapText="1"/>
    </xf>
    <xf numFmtId="3" fontId="12" fillId="0" borderId="27" xfId="0" applyNumberFormat="1" applyFont="1" applyFill="1" applyBorder="1" applyAlignment="1">
      <alignment horizontal="left" vertical="top" wrapText="1"/>
    </xf>
    <xf numFmtId="3" fontId="12" fillId="0" borderId="81" xfId="0" applyNumberFormat="1" applyFont="1" applyFill="1" applyBorder="1" applyAlignment="1">
      <alignment horizontal="left" vertical="top" wrapText="1"/>
    </xf>
    <xf numFmtId="3" fontId="12" fillId="0" borderId="10" xfId="0" applyNumberFormat="1" applyFont="1" applyFill="1" applyBorder="1" applyAlignment="1">
      <alignment horizontal="left" vertical="top" wrapText="1"/>
    </xf>
    <xf numFmtId="0" fontId="9" fillId="0" borderId="17" xfId="0" applyFont="1" applyBorder="1" applyAlignment="1">
      <alignment horizontal="left" vertical="top"/>
    </xf>
    <xf numFmtId="0" fontId="9" fillId="4" borderId="8"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4" borderId="81" xfId="0" applyFont="1" applyFill="1" applyBorder="1" applyAlignment="1">
      <alignment horizontal="left" vertical="top" wrapText="1"/>
    </xf>
    <xf numFmtId="0" fontId="35" fillId="4" borderId="10" xfId="0" applyFont="1" applyFill="1" applyBorder="1" applyAlignment="1">
      <alignment horizontal="left" vertical="top" wrapText="1"/>
    </xf>
    <xf numFmtId="0" fontId="9" fillId="4" borderId="11" xfId="0" applyFont="1" applyFill="1" applyBorder="1" applyAlignment="1">
      <alignment horizontal="left" vertical="top" wrapText="1"/>
    </xf>
    <xf numFmtId="4" fontId="9" fillId="4" borderId="81" xfId="0" applyNumberFormat="1" applyFont="1" applyFill="1" applyBorder="1" applyAlignment="1">
      <alignment horizontal="left" vertical="top" wrapText="1"/>
    </xf>
    <xf numFmtId="3" fontId="9" fillId="4" borderId="10" xfId="0" applyNumberFormat="1" applyFont="1" applyFill="1" applyBorder="1" applyAlignment="1">
      <alignment horizontal="left" vertical="top" wrapText="1"/>
    </xf>
    <xf numFmtId="0" fontId="9" fillId="4" borderId="30" xfId="0" applyFont="1" applyFill="1" applyBorder="1" applyAlignment="1">
      <alignment horizontal="left" vertical="top" wrapText="1"/>
    </xf>
    <xf numFmtId="0" fontId="9" fillId="4" borderId="33" xfId="0" applyFont="1" applyFill="1" applyBorder="1" applyAlignment="1">
      <alignment horizontal="left" vertical="top"/>
    </xf>
    <xf numFmtId="3" fontId="9" fillId="4" borderId="82" xfId="0" applyNumberFormat="1" applyFont="1" applyFill="1" applyBorder="1" applyAlignment="1">
      <alignment horizontal="left" vertical="top" wrapText="1"/>
    </xf>
    <xf numFmtId="3" fontId="9" fillId="4" borderId="1" xfId="0" applyNumberFormat="1" applyFont="1" applyFill="1" applyBorder="1" applyAlignment="1">
      <alignment horizontal="left" vertical="top" wrapText="1"/>
    </xf>
    <xf numFmtId="0" fontId="9" fillId="4" borderId="82" xfId="0" applyFont="1" applyFill="1" applyBorder="1" applyAlignment="1">
      <alignment horizontal="left" vertical="top" wrapText="1"/>
    </xf>
    <xf numFmtId="0" fontId="36" fillId="4" borderId="1" xfId="0" applyFont="1" applyFill="1" applyBorder="1" applyAlignment="1">
      <alignment horizontal="left" vertical="top" wrapText="1"/>
    </xf>
    <xf numFmtId="0" fontId="36" fillId="4" borderId="30"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4" borderId="30" xfId="0" applyFont="1" applyFill="1" applyBorder="1" applyAlignment="1">
      <alignment horizontal="left" vertical="top" wrapText="1"/>
    </xf>
    <xf numFmtId="4" fontId="9" fillId="4" borderId="82" xfId="0" applyNumberFormat="1" applyFont="1" applyFill="1" applyBorder="1" applyAlignment="1">
      <alignment horizontal="left" vertical="top" wrapText="1"/>
    </xf>
    <xf numFmtId="0" fontId="13" fillId="4" borderId="12" xfId="0" applyFont="1" applyFill="1" applyBorder="1" applyAlignment="1">
      <alignment horizontal="left" vertical="top" wrapText="1"/>
    </xf>
    <xf numFmtId="0" fontId="13" fillId="4" borderId="33" xfId="0" applyFont="1" applyFill="1" applyBorder="1" applyAlignment="1">
      <alignment horizontal="left" vertical="top"/>
    </xf>
    <xf numFmtId="0" fontId="9" fillId="4" borderId="22" xfId="0" applyFont="1" applyFill="1" applyBorder="1" applyAlignment="1">
      <alignment horizontal="left" vertical="top" wrapText="1"/>
    </xf>
    <xf numFmtId="0" fontId="9" fillId="4" borderId="83" xfId="0" applyFont="1" applyFill="1" applyBorder="1" applyAlignment="1">
      <alignment horizontal="left" vertical="top" wrapText="1"/>
    </xf>
    <xf numFmtId="0" fontId="9" fillId="4" borderId="34" xfId="0" applyFont="1" applyFill="1" applyBorder="1" applyAlignment="1">
      <alignment horizontal="left" vertical="top"/>
    </xf>
    <xf numFmtId="3" fontId="9" fillId="4" borderId="83" xfId="0" applyNumberFormat="1" applyFont="1" applyFill="1" applyBorder="1" applyAlignment="1">
      <alignment horizontal="left" vertical="top" wrapText="1"/>
    </xf>
    <xf numFmtId="0" fontId="9" fillId="4" borderId="17" xfId="0" applyFont="1" applyFill="1" applyBorder="1" applyAlignment="1">
      <alignment horizontal="left" vertical="top" wrapText="1"/>
    </xf>
    <xf numFmtId="0" fontId="9" fillId="4" borderId="33" xfId="0" applyFont="1" applyFill="1" applyBorder="1" applyAlignment="1">
      <alignment horizontal="left" vertical="top" wrapText="1"/>
    </xf>
    <xf numFmtId="0" fontId="9" fillId="0" borderId="34" xfId="0" applyFont="1" applyBorder="1" applyAlignment="1">
      <alignment horizontal="left" vertical="top"/>
    </xf>
    <xf numFmtId="0" fontId="9" fillId="4" borderId="262" xfId="0" applyFont="1" applyFill="1" applyBorder="1" applyAlignment="1">
      <alignment horizontal="left" vertical="top" wrapText="1"/>
    </xf>
    <xf numFmtId="0" fontId="9" fillId="4" borderId="207" xfId="0" applyFont="1" applyFill="1" applyBorder="1" applyAlignment="1">
      <alignment horizontal="left" vertical="top" wrapText="1"/>
    </xf>
    <xf numFmtId="0" fontId="9" fillId="4" borderId="59" xfId="0" applyFont="1" applyFill="1" applyBorder="1" applyAlignment="1">
      <alignment horizontal="left" vertical="top" wrapText="1"/>
    </xf>
    <xf numFmtId="0" fontId="9" fillId="4" borderId="141" xfId="0" applyFont="1" applyFill="1" applyBorder="1" applyAlignment="1">
      <alignment horizontal="left" vertical="top" wrapText="1"/>
    </xf>
    <xf numFmtId="3" fontId="9" fillId="4" borderId="207" xfId="0" applyNumberFormat="1" applyFont="1" applyFill="1" applyBorder="1" applyAlignment="1">
      <alignment horizontal="left" vertical="top" wrapText="1"/>
    </xf>
    <xf numFmtId="0" fontId="9" fillId="4" borderId="188" xfId="0" applyFont="1" applyFill="1" applyBorder="1" applyAlignment="1">
      <alignment horizontal="left" vertical="top" wrapText="1"/>
    </xf>
    <xf numFmtId="0" fontId="9" fillId="4" borderId="132" xfId="0" applyFont="1" applyFill="1" applyBorder="1" applyAlignment="1">
      <alignment horizontal="left" vertical="top" wrapText="1"/>
    </xf>
    <xf numFmtId="0" fontId="9" fillId="4" borderId="133" xfId="0" applyFont="1" applyFill="1" applyBorder="1" applyAlignment="1">
      <alignment horizontal="left" vertical="top" wrapText="1"/>
    </xf>
    <xf numFmtId="0" fontId="9" fillId="4" borderId="138" xfId="0" applyFont="1" applyFill="1" applyBorder="1" applyAlignment="1">
      <alignment horizontal="left" vertical="top" wrapText="1"/>
    </xf>
    <xf numFmtId="0" fontId="9" fillId="4" borderId="130" xfId="0" applyFont="1" applyFill="1" applyBorder="1" applyAlignment="1">
      <alignment horizontal="left" vertical="top" wrapText="1"/>
    </xf>
    <xf numFmtId="0" fontId="9" fillId="4" borderId="131" xfId="0" applyFont="1" applyFill="1" applyBorder="1" applyAlignment="1">
      <alignment horizontal="left" vertical="top" wrapText="1"/>
    </xf>
    <xf numFmtId="0" fontId="9" fillId="4" borderId="134" xfId="0" applyFont="1" applyFill="1" applyBorder="1" applyAlignment="1">
      <alignment horizontal="left" vertical="top" wrapText="1"/>
    </xf>
    <xf numFmtId="0" fontId="9" fillId="0" borderId="6" xfId="0" applyFont="1" applyFill="1" applyBorder="1" applyAlignment="1">
      <alignment horizontal="left" vertical="top" wrapText="1"/>
    </xf>
    <xf numFmtId="4" fontId="12" fillId="0" borderId="81" xfId="0" applyNumberFormat="1" applyFont="1" applyBorder="1" applyAlignment="1">
      <alignment horizontal="left" vertical="top" wrapText="1"/>
    </xf>
    <xf numFmtId="4" fontId="12" fillId="0" borderId="82" xfId="0" applyNumberFormat="1" applyFont="1" applyBorder="1" applyAlignment="1">
      <alignment horizontal="left" vertical="top" wrapText="1"/>
    </xf>
    <xf numFmtId="0" fontId="12" fillId="0" borderId="0" xfId="0" applyFont="1" applyBorder="1" applyAlignment="1">
      <alignment horizontal="left" vertical="top" wrapText="1"/>
    </xf>
    <xf numFmtId="4" fontId="12" fillId="0" borderId="1" xfId="0" applyNumberFormat="1" applyFont="1" applyBorder="1" applyAlignment="1">
      <alignment horizontal="left" vertical="top" wrapText="1"/>
    </xf>
    <xf numFmtId="3" fontId="12" fillId="0" borderId="1" xfId="0" applyNumberFormat="1" applyFont="1" applyBorder="1" applyAlignment="1">
      <alignment horizontal="left" vertical="top" wrapText="1"/>
    </xf>
    <xf numFmtId="3" fontId="12" fillId="0" borderId="30" xfId="0" applyNumberFormat="1" applyFont="1" applyBorder="1" applyAlignment="1">
      <alignment horizontal="left" vertical="top" wrapText="1"/>
    </xf>
    <xf numFmtId="3" fontId="12" fillId="0" borderId="113" xfId="0" applyNumberFormat="1" applyFont="1" applyBorder="1" applyAlignment="1">
      <alignment horizontal="left" vertical="top" wrapText="1"/>
    </xf>
    <xf numFmtId="3" fontId="12" fillId="0" borderId="120" xfId="0" applyNumberFormat="1" applyFont="1" applyBorder="1" applyAlignment="1">
      <alignment horizontal="left" vertical="top" wrapText="1"/>
    </xf>
    <xf numFmtId="165" fontId="12" fillId="0" borderId="29" xfId="0" applyNumberFormat="1" applyFont="1" applyBorder="1" applyAlignment="1">
      <alignment horizontal="left" vertical="top" wrapText="1"/>
    </xf>
    <xf numFmtId="0" fontId="12" fillId="4" borderId="113" xfId="0" applyFont="1" applyFill="1" applyBorder="1" applyAlignment="1">
      <alignment horizontal="left" vertical="top"/>
    </xf>
    <xf numFmtId="3" fontId="12" fillId="0" borderId="81" xfId="0" applyNumberFormat="1" applyFont="1" applyBorder="1" applyAlignment="1">
      <alignment horizontal="left" vertical="top" wrapText="1"/>
    </xf>
    <xf numFmtId="0" fontId="9" fillId="0" borderId="0" xfId="0" applyFont="1" applyBorder="1" applyAlignment="1">
      <alignment horizontal="left" vertical="top" wrapText="1"/>
    </xf>
    <xf numFmtId="4" fontId="12" fillId="0" borderId="10" xfId="0" applyNumberFormat="1" applyFont="1" applyBorder="1" applyAlignment="1">
      <alignment horizontal="left" vertical="top" wrapText="1"/>
    </xf>
    <xf numFmtId="4" fontId="12" fillId="0" borderId="1" xfId="0" applyNumberFormat="1" applyFont="1" applyFill="1" applyBorder="1" applyAlignment="1">
      <alignment horizontal="left" vertical="top" wrapText="1"/>
    </xf>
    <xf numFmtId="4" fontId="12" fillId="0" borderId="122" xfId="0" applyNumberFormat="1" applyFont="1" applyBorder="1" applyAlignment="1">
      <alignment horizontal="left" vertical="top" wrapText="1"/>
    </xf>
    <xf numFmtId="4" fontId="12" fillId="0" borderId="113" xfId="0" applyNumberFormat="1" applyFont="1" applyBorder="1" applyAlignment="1">
      <alignment horizontal="left" vertical="top" wrapText="1"/>
    </xf>
    <xf numFmtId="0" fontId="12" fillId="4" borderId="30" xfId="0" applyFont="1" applyFill="1" applyBorder="1" applyAlignment="1">
      <alignment horizontal="left" vertical="top" wrapText="1"/>
    </xf>
    <xf numFmtId="0" fontId="12" fillId="4" borderId="131" xfId="0" applyFont="1" applyFill="1" applyBorder="1" applyAlignment="1">
      <alignment horizontal="left" vertical="top" wrapText="1"/>
    </xf>
    <xf numFmtId="0" fontId="12" fillId="4" borderId="168"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206" xfId="0" applyFont="1" applyFill="1" applyBorder="1" applyAlignment="1">
      <alignment horizontal="left" vertical="top" wrapText="1"/>
    </xf>
    <xf numFmtId="0" fontId="12" fillId="0" borderId="111" xfId="0" applyFont="1" applyFill="1" applyBorder="1" applyAlignment="1">
      <alignment horizontal="left" vertical="top" wrapText="1"/>
    </xf>
    <xf numFmtId="0" fontId="12" fillId="0" borderId="59" xfId="0" applyFont="1" applyFill="1" applyBorder="1" applyAlignment="1">
      <alignment horizontal="left" vertical="top" wrapText="1"/>
    </xf>
    <xf numFmtId="0" fontId="12" fillId="0" borderId="188" xfId="0" applyFont="1" applyFill="1" applyBorder="1" applyAlignment="1">
      <alignment horizontal="left" vertical="top" wrapText="1"/>
    </xf>
    <xf numFmtId="0" fontId="12" fillId="0" borderId="141" xfId="0" applyFont="1" applyFill="1" applyBorder="1" applyAlignment="1">
      <alignment horizontal="left" vertical="top" wrapText="1"/>
    </xf>
    <xf numFmtId="0" fontId="12" fillId="0" borderId="174" xfId="0" applyFont="1" applyFill="1" applyBorder="1" applyAlignment="1">
      <alignment horizontal="left" vertical="top" wrapText="1"/>
    </xf>
    <xf numFmtId="0" fontId="17" fillId="2" borderId="70" xfId="0" applyFont="1" applyFill="1" applyBorder="1" applyAlignment="1">
      <alignment horizontal="left" vertical="top" wrapText="1"/>
    </xf>
    <xf numFmtId="0" fontId="17" fillId="2" borderId="0" xfId="0" applyFont="1" applyFill="1" applyBorder="1" applyAlignment="1">
      <alignment horizontal="left" vertical="top" wrapText="1"/>
    </xf>
    <xf numFmtId="0" fontId="17" fillId="2" borderId="71" xfId="0" applyFont="1" applyFill="1" applyBorder="1" applyAlignment="1">
      <alignment horizontal="left" vertical="top" wrapText="1"/>
    </xf>
    <xf numFmtId="0" fontId="17" fillId="2" borderId="89" xfId="0" applyFont="1" applyFill="1" applyBorder="1" applyAlignment="1">
      <alignment horizontal="left" vertical="top" wrapText="1"/>
    </xf>
    <xf numFmtId="0" fontId="25" fillId="0" borderId="0" xfId="0" applyFont="1" applyAlignment="1">
      <alignment horizontal="left" vertical="top" wrapText="1"/>
    </xf>
    <xf numFmtId="0" fontId="12" fillId="4" borderId="193" xfId="0" applyFont="1" applyFill="1" applyBorder="1" applyAlignment="1">
      <alignment horizontal="left" vertical="top" wrapText="1"/>
    </xf>
    <xf numFmtId="0" fontId="12" fillId="4" borderId="126" xfId="0" applyFont="1" applyFill="1" applyBorder="1" applyAlignment="1">
      <alignment horizontal="left" vertical="top" wrapText="1"/>
    </xf>
    <xf numFmtId="0" fontId="12" fillId="4" borderId="129" xfId="0" applyFont="1" applyFill="1" applyBorder="1" applyAlignment="1">
      <alignment horizontal="left" vertical="top" wrapText="1"/>
    </xf>
    <xf numFmtId="0" fontId="12" fillId="4" borderId="127" xfId="0" applyFont="1" applyFill="1" applyBorder="1" applyAlignment="1">
      <alignment horizontal="left" vertical="top" wrapText="1"/>
    </xf>
    <xf numFmtId="0" fontId="12" fillId="4" borderId="128" xfId="0" applyFont="1" applyFill="1" applyBorder="1" applyAlignment="1">
      <alignment horizontal="left" vertical="top" wrapText="1"/>
    </xf>
    <xf numFmtId="0" fontId="12" fillId="4" borderId="124" xfId="0" applyFont="1" applyFill="1" applyBorder="1" applyAlignment="1">
      <alignment horizontal="left" vertical="top" wrapText="1"/>
    </xf>
    <xf numFmtId="3" fontId="12" fillId="4" borderId="130" xfId="0" applyNumberFormat="1" applyFont="1" applyFill="1" applyBorder="1" applyAlignment="1">
      <alignment horizontal="left" vertical="top" wrapText="1"/>
    </xf>
    <xf numFmtId="0" fontId="12" fillId="4" borderId="134" xfId="0" applyFont="1" applyFill="1" applyBorder="1" applyAlignment="1">
      <alignment horizontal="left" vertical="top" wrapText="1"/>
    </xf>
    <xf numFmtId="0" fontId="12" fillId="4" borderId="91" xfId="0" applyFont="1" applyFill="1" applyBorder="1" applyAlignment="1">
      <alignment horizontal="left" vertical="top" wrapText="1"/>
    </xf>
    <xf numFmtId="0" fontId="12"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12" fillId="4" borderId="15" xfId="0" applyFont="1" applyFill="1" applyBorder="1" applyAlignment="1">
      <alignment horizontal="left" vertical="top" wrapText="1"/>
    </xf>
    <xf numFmtId="0" fontId="12" fillId="4" borderId="33" xfId="0" applyFont="1" applyFill="1" applyBorder="1" applyAlignment="1">
      <alignment horizontal="left" vertical="top" wrapText="1"/>
    </xf>
    <xf numFmtId="0" fontId="12" fillId="4" borderId="161" xfId="0" applyFont="1" applyFill="1" applyBorder="1" applyAlignment="1">
      <alignment horizontal="left" vertical="top" wrapText="1"/>
    </xf>
    <xf numFmtId="0" fontId="12" fillId="0" borderId="90" xfId="0" applyFont="1" applyFill="1" applyBorder="1" applyAlignment="1">
      <alignment horizontal="left" vertical="top" wrapText="1"/>
    </xf>
    <xf numFmtId="3" fontId="12" fillId="0" borderId="28" xfId="0" applyNumberFormat="1" applyFont="1" applyFill="1" applyBorder="1" applyAlignment="1">
      <alignment horizontal="left" vertical="top" wrapText="1"/>
    </xf>
    <xf numFmtId="0" fontId="12" fillId="0" borderId="230" xfId="0" applyFont="1" applyFill="1" applyBorder="1" applyAlignment="1">
      <alignment horizontal="left" vertical="top" wrapText="1"/>
    </xf>
    <xf numFmtId="0" fontId="12" fillId="0" borderId="183" xfId="0" applyFont="1" applyFill="1" applyBorder="1" applyAlignment="1">
      <alignment horizontal="left" vertical="top" wrapText="1"/>
    </xf>
    <xf numFmtId="0" fontId="12" fillId="0" borderId="187" xfId="0" applyFont="1" applyFill="1" applyBorder="1" applyAlignment="1">
      <alignment horizontal="left" vertical="top" wrapText="1"/>
    </xf>
    <xf numFmtId="3" fontId="12" fillId="0" borderId="111" xfId="0" applyNumberFormat="1" applyFont="1" applyFill="1" applyBorder="1" applyAlignment="1">
      <alignment horizontal="left" vertical="top" wrapText="1"/>
    </xf>
    <xf numFmtId="3" fontId="12" fillId="0" borderId="59" xfId="0" applyNumberFormat="1" applyFont="1" applyFill="1" applyBorder="1" applyAlignment="1">
      <alignment horizontal="left" vertical="top" wrapText="1"/>
    </xf>
    <xf numFmtId="3" fontId="12" fillId="0" borderId="188" xfId="0" applyNumberFormat="1" applyFont="1" applyFill="1" applyBorder="1" applyAlignment="1">
      <alignment horizontal="left" vertical="top" wrapText="1"/>
    </xf>
    <xf numFmtId="0" fontId="31" fillId="0" borderId="0" xfId="0" applyFont="1" applyAlignment="1">
      <alignment horizontal="center" vertical="top" wrapText="1"/>
    </xf>
    <xf numFmtId="0" fontId="26" fillId="0" borderId="0" xfId="0" applyFont="1" applyAlignment="1">
      <alignment horizontal="left" vertical="top" wrapText="1"/>
    </xf>
    <xf numFmtId="0" fontId="12" fillId="0" borderId="180" xfId="0" applyFont="1" applyBorder="1" applyAlignment="1">
      <alignment horizontal="left" vertical="top" wrapText="1"/>
    </xf>
    <xf numFmtId="0" fontId="26" fillId="0" borderId="0" xfId="0" applyFont="1" applyAlignment="1">
      <alignment vertical="top" wrapText="1"/>
    </xf>
    <xf numFmtId="4" fontId="9" fillId="0" borderId="1" xfId="0" applyNumberFormat="1" applyFont="1" applyFill="1" applyBorder="1" applyAlignment="1">
      <alignment horizontal="left" vertical="top" wrapText="1"/>
    </xf>
    <xf numFmtId="0" fontId="20" fillId="0" borderId="1" xfId="0" applyFont="1" applyFill="1" applyBorder="1" applyAlignment="1">
      <alignment horizontal="left" vertical="top" wrapText="1"/>
    </xf>
    <xf numFmtId="0" fontId="9" fillId="4" borderId="168" xfId="0" applyFont="1" applyFill="1" applyBorder="1" applyAlignment="1">
      <alignment horizontal="left" vertical="top" wrapText="1"/>
    </xf>
    <xf numFmtId="170" fontId="9" fillId="0" borderId="1" xfId="4" applyFont="1" applyFill="1" applyBorder="1" applyAlignment="1">
      <alignment horizontal="left" vertical="top" wrapText="1"/>
    </xf>
    <xf numFmtId="170" fontId="9" fillId="0" borderId="1" xfId="0" applyNumberFormat="1" applyFont="1" applyFill="1" applyBorder="1" applyAlignment="1">
      <alignment horizontal="left" vertical="top" wrapText="1"/>
    </xf>
    <xf numFmtId="0" fontId="9" fillId="0" borderId="68"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8"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17" xfId="0" applyFont="1" applyFill="1" applyBorder="1" applyAlignment="1">
      <alignment horizontal="left" vertical="top" wrapText="1"/>
    </xf>
    <xf numFmtId="3" fontId="9" fillId="0" borderId="82" xfId="0" applyNumberFormat="1" applyFont="1" applyFill="1" applyBorder="1" applyAlignment="1">
      <alignment horizontal="left" vertical="top" wrapText="1"/>
    </xf>
    <xf numFmtId="0" fontId="20" fillId="0" borderId="0" xfId="0" applyFont="1" applyAlignment="1">
      <alignment horizontal="left" vertical="top" wrapText="1"/>
    </xf>
    <xf numFmtId="0" fontId="4" fillId="0" borderId="91" xfId="0" applyFont="1" applyFill="1" applyBorder="1" applyAlignment="1">
      <alignment horizontal="left" vertical="top" wrapText="1"/>
    </xf>
    <xf numFmtId="0" fontId="11" fillId="0" borderId="91" xfId="0" applyFont="1" applyFill="1" applyBorder="1" applyAlignment="1">
      <alignment horizontal="left" vertical="top" wrapText="1"/>
    </xf>
    <xf numFmtId="0" fontId="11" fillId="0" borderId="90" xfId="0" applyFont="1" applyFill="1" applyBorder="1" applyAlignment="1">
      <alignment horizontal="left" vertical="top" wrapText="1"/>
    </xf>
    <xf numFmtId="0" fontId="4" fillId="0" borderId="90" xfId="0" applyFont="1" applyFill="1" applyBorder="1" applyAlignment="1">
      <alignment horizontal="left" vertical="top" wrapText="1"/>
    </xf>
    <xf numFmtId="0" fontId="26" fillId="0" borderId="84" xfId="0" applyFont="1" applyFill="1" applyBorder="1" applyAlignment="1">
      <alignment horizontal="left" vertical="top" wrapText="1"/>
    </xf>
    <xf numFmtId="0" fontId="9" fillId="4" borderId="122" xfId="0" applyFont="1" applyFill="1" applyBorder="1" applyAlignment="1">
      <alignment horizontal="left" vertical="top" wrapText="1"/>
    </xf>
    <xf numFmtId="0" fontId="9" fillId="0" borderId="114" xfId="0" applyFont="1" applyFill="1" applyBorder="1" applyAlignment="1">
      <alignment horizontal="left" vertical="top" wrapText="1"/>
    </xf>
    <xf numFmtId="0" fontId="9" fillId="0" borderId="116" xfId="0" applyFont="1" applyFill="1" applyBorder="1" applyAlignment="1">
      <alignment horizontal="left" vertical="top" wrapText="1"/>
    </xf>
    <xf numFmtId="0" fontId="9" fillId="0" borderId="117" xfId="0" applyFont="1" applyFill="1" applyBorder="1" applyAlignment="1">
      <alignment horizontal="left" vertical="top" wrapText="1"/>
    </xf>
    <xf numFmtId="0" fontId="9" fillId="0" borderId="118" xfId="0" applyFont="1" applyFill="1" applyBorder="1" applyAlignment="1">
      <alignment horizontal="left" vertical="top" wrapText="1"/>
    </xf>
    <xf numFmtId="0" fontId="9" fillId="0" borderId="121" xfId="0" applyFont="1" applyFill="1" applyBorder="1" applyAlignment="1">
      <alignment horizontal="left" vertical="top" wrapText="1"/>
    </xf>
    <xf numFmtId="0" fontId="9" fillId="0" borderId="165" xfId="0" applyFont="1" applyFill="1" applyBorder="1" applyAlignment="1">
      <alignment horizontal="left" vertical="top" wrapText="1"/>
    </xf>
    <xf numFmtId="0" fontId="9" fillId="4" borderId="114" xfId="0" applyFont="1" applyFill="1" applyBorder="1" applyAlignment="1">
      <alignment horizontal="left" vertical="top" wrapText="1"/>
    </xf>
    <xf numFmtId="0" fontId="9" fillId="4" borderId="115" xfId="0" applyFont="1" applyFill="1" applyBorder="1" applyAlignment="1">
      <alignment horizontal="left" vertical="top" wrapText="1"/>
    </xf>
    <xf numFmtId="0" fontId="9" fillId="4" borderId="116" xfId="0" applyFont="1" applyFill="1" applyBorder="1" applyAlignment="1">
      <alignment horizontal="left" vertical="top" wrapText="1"/>
    </xf>
    <xf numFmtId="0" fontId="9" fillId="4" borderId="117" xfId="0" applyFont="1" applyFill="1" applyBorder="1" applyAlignment="1">
      <alignment horizontal="left" vertical="top" wrapText="1"/>
    </xf>
    <xf numFmtId="0" fontId="9" fillId="4" borderId="118" xfId="0" applyFont="1" applyFill="1" applyBorder="1" applyAlignment="1">
      <alignment horizontal="left" vertical="top" wrapText="1"/>
    </xf>
    <xf numFmtId="0" fontId="9" fillId="4" borderId="120" xfId="0" applyFont="1" applyFill="1" applyBorder="1" applyAlignment="1">
      <alignment horizontal="left" vertical="top" wrapText="1"/>
    </xf>
    <xf numFmtId="0" fontId="9" fillId="4" borderId="121" xfId="0" applyFont="1" applyFill="1" applyBorder="1" applyAlignment="1">
      <alignment horizontal="left" vertical="top" wrapText="1"/>
    </xf>
    <xf numFmtId="0" fontId="9" fillId="4" borderId="123" xfId="0" applyFont="1" applyFill="1" applyBorder="1" applyAlignment="1">
      <alignment horizontal="left" vertical="top" wrapText="1"/>
    </xf>
    <xf numFmtId="0" fontId="9" fillId="4" borderId="165" xfId="0" applyFont="1" applyFill="1" applyBorder="1" applyAlignment="1">
      <alignment horizontal="left" vertical="top" wrapText="1"/>
    </xf>
    <xf numFmtId="0" fontId="12" fillId="0" borderId="165" xfId="0" applyFont="1" applyFill="1" applyBorder="1" applyAlignment="1">
      <alignment horizontal="left" vertical="top" wrapText="1"/>
    </xf>
    <xf numFmtId="0" fontId="13" fillId="4" borderId="119" xfId="0" applyFont="1" applyFill="1" applyBorder="1" applyAlignment="1">
      <alignment horizontal="left" vertical="top" wrapText="1"/>
    </xf>
    <xf numFmtId="0" fontId="12" fillId="4" borderId="68" xfId="0" applyFont="1" applyFill="1" applyBorder="1" applyAlignment="1">
      <alignment horizontal="left" vertical="top" wrapText="1"/>
    </xf>
    <xf numFmtId="0" fontId="12" fillId="4" borderId="18" xfId="0" applyFont="1" applyFill="1" applyBorder="1" applyAlignment="1">
      <alignment horizontal="left" vertical="top" wrapText="1"/>
    </xf>
    <xf numFmtId="0" fontId="12" fillId="4" borderId="14" xfId="0" applyFont="1" applyFill="1" applyBorder="1" applyAlignment="1">
      <alignment horizontal="left" vertical="top" wrapText="1"/>
    </xf>
    <xf numFmtId="0" fontId="12" fillId="4" borderId="13" xfId="0" applyFont="1" applyFill="1" applyBorder="1" applyAlignment="1">
      <alignment horizontal="left" vertical="top" wrapText="1"/>
    </xf>
    <xf numFmtId="0" fontId="12" fillId="4" borderId="19" xfId="0" applyFont="1" applyFill="1" applyBorder="1" applyAlignment="1">
      <alignment horizontal="left" vertical="top" wrapText="1"/>
    </xf>
    <xf numFmtId="0" fontId="15" fillId="4" borderId="27" xfId="0" applyFont="1" applyFill="1" applyBorder="1" applyAlignment="1">
      <alignment horizontal="left" vertical="top" wrapText="1"/>
    </xf>
    <xf numFmtId="0" fontId="15" fillId="4" borderId="10" xfId="0" applyFont="1" applyFill="1" applyBorder="1" applyAlignment="1">
      <alignment horizontal="left" vertical="top" wrapText="1"/>
    </xf>
    <xf numFmtId="0" fontId="15" fillId="4" borderId="28" xfId="0" applyFont="1" applyFill="1" applyBorder="1" applyAlignment="1">
      <alignment horizontal="left" vertical="top" wrapText="1"/>
    </xf>
    <xf numFmtId="0" fontId="15" fillId="4" borderId="8" xfId="0" applyFont="1" applyFill="1" applyBorder="1" applyAlignment="1">
      <alignment horizontal="left" vertical="top" wrapText="1"/>
    </xf>
    <xf numFmtId="0" fontId="15" fillId="4" borderId="17" xfId="0" applyFont="1" applyFill="1" applyBorder="1" applyAlignment="1">
      <alignment horizontal="left" vertical="top" wrapText="1"/>
    </xf>
    <xf numFmtId="0" fontId="12" fillId="4" borderId="35" xfId="0" applyFont="1" applyFill="1" applyBorder="1" applyAlignment="1">
      <alignment horizontal="left" vertical="top" wrapText="1"/>
    </xf>
    <xf numFmtId="0" fontId="9" fillId="0" borderId="125" xfId="0" applyFont="1" applyFill="1" applyBorder="1" applyAlignment="1">
      <alignment horizontal="left" vertical="top" wrapText="1"/>
    </xf>
    <xf numFmtId="0" fontId="9" fillId="0" borderId="127" xfId="0" applyFont="1" applyFill="1" applyBorder="1" applyAlignment="1">
      <alignment horizontal="left" vertical="top" wrapText="1"/>
    </xf>
    <xf numFmtId="0" fontId="9" fillId="0" borderId="130" xfId="0" applyFont="1" applyFill="1" applyBorder="1" applyAlignment="1">
      <alignment horizontal="left" vertical="top" wrapText="1"/>
    </xf>
    <xf numFmtId="0" fontId="9" fillId="0" borderId="131" xfId="0" applyFont="1" applyFill="1" applyBorder="1" applyAlignment="1">
      <alignment horizontal="left" vertical="top" wrapText="1"/>
    </xf>
    <xf numFmtId="0" fontId="9" fillId="0" borderId="132" xfId="0" applyFont="1" applyFill="1" applyBorder="1" applyAlignment="1">
      <alignment horizontal="left" vertical="top" wrapText="1"/>
    </xf>
    <xf numFmtId="0" fontId="9" fillId="0" borderId="133" xfId="0" applyFont="1" applyFill="1" applyBorder="1" applyAlignment="1">
      <alignment horizontal="left" vertical="top" wrapText="1"/>
    </xf>
    <xf numFmtId="0" fontId="9" fillId="0" borderId="126" xfId="0" applyFont="1" applyFill="1" applyBorder="1" applyAlignment="1">
      <alignment horizontal="left" vertical="top" wrapText="1"/>
    </xf>
    <xf numFmtId="0" fontId="9" fillId="0" borderId="128" xfId="0" applyFont="1" applyFill="1" applyBorder="1" applyAlignment="1">
      <alignment horizontal="left" vertical="top" wrapText="1"/>
    </xf>
    <xf numFmtId="0" fontId="9" fillId="0" borderId="129" xfId="0" applyFont="1" applyFill="1" applyBorder="1" applyAlignment="1">
      <alignment horizontal="left" vertical="top" wrapText="1"/>
    </xf>
    <xf numFmtId="0" fontId="9" fillId="0" borderId="168" xfId="0" applyFont="1" applyFill="1" applyBorder="1" applyAlignment="1">
      <alignment horizontal="left" vertical="top" wrapText="1"/>
    </xf>
    <xf numFmtId="0" fontId="9" fillId="4" borderId="125" xfId="0" applyFont="1" applyFill="1" applyBorder="1" applyAlignment="1">
      <alignment horizontal="left" vertical="top" wrapText="1"/>
    </xf>
    <xf numFmtId="0" fontId="9" fillId="4" borderId="126" xfId="0" applyFont="1" applyFill="1" applyBorder="1" applyAlignment="1">
      <alignment horizontal="left" vertical="top" wrapText="1"/>
    </xf>
    <xf numFmtId="0" fontId="9" fillId="4" borderId="127" xfId="0" applyFont="1" applyFill="1" applyBorder="1" applyAlignment="1">
      <alignment horizontal="left" vertical="top" wrapText="1"/>
    </xf>
    <xf numFmtId="0" fontId="9" fillId="4" borderId="128" xfId="0" applyFont="1" applyFill="1" applyBorder="1" applyAlignment="1">
      <alignment horizontal="left" vertical="top" wrapText="1"/>
    </xf>
    <xf numFmtId="0" fontId="9" fillId="4" borderId="129" xfId="0" applyFont="1" applyFill="1" applyBorder="1" applyAlignment="1">
      <alignment horizontal="left" vertical="top" wrapText="1"/>
    </xf>
    <xf numFmtId="4" fontId="9" fillId="4" borderId="130" xfId="0" applyNumberFormat="1" applyFont="1" applyFill="1" applyBorder="1" applyAlignment="1">
      <alignment horizontal="left" vertical="top" wrapText="1"/>
    </xf>
    <xf numFmtId="4" fontId="9" fillId="4" borderId="124" xfId="0" applyNumberFormat="1" applyFont="1" applyFill="1" applyBorder="1" applyAlignment="1">
      <alignment horizontal="left" vertical="top" wrapText="1"/>
    </xf>
    <xf numFmtId="4" fontId="9" fillId="4" borderId="133" xfId="0" applyNumberFormat="1" applyFont="1" applyFill="1" applyBorder="1" applyAlignment="1">
      <alignment horizontal="left" vertical="top" wrapText="1"/>
    </xf>
    <xf numFmtId="0" fontId="24" fillId="0" borderId="0" xfId="0" applyFont="1" applyBorder="1" applyAlignment="1">
      <alignment horizontal="left" vertical="top" wrapText="1"/>
    </xf>
    <xf numFmtId="0" fontId="12" fillId="4" borderId="27" xfId="0" applyFont="1" applyFill="1" applyBorder="1" applyAlignment="1">
      <alignment vertical="top" wrapText="1"/>
    </xf>
    <xf numFmtId="0" fontId="7" fillId="0" borderId="0" xfId="0" applyFont="1" applyAlignment="1">
      <alignmen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28" xfId="0" applyFont="1" applyBorder="1" applyAlignment="1">
      <alignment vertical="top" wrapText="1"/>
    </xf>
    <xf numFmtId="0" fontId="12" fillId="0" borderId="130" xfId="0" applyFont="1" applyBorder="1" applyAlignment="1">
      <alignment vertical="top" wrapText="1"/>
    </xf>
    <xf numFmtId="0" fontId="12" fillId="0" borderId="124" xfId="0" applyFont="1" applyBorder="1" applyAlignment="1">
      <alignment vertical="top" wrapText="1"/>
    </xf>
    <xf numFmtId="0" fontId="12" fillId="0" borderId="138" xfId="0" applyFont="1" applyBorder="1" applyAlignment="1">
      <alignment vertical="top" wrapText="1"/>
    </xf>
    <xf numFmtId="0" fontId="12" fillId="0" borderId="131" xfId="0" applyFont="1" applyBorder="1" applyAlignment="1">
      <alignment vertical="top" wrapText="1"/>
    </xf>
    <xf numFmtId="0" fontId="12" fillId="0" borderId="134" xfId="0" applyFont="1" applyBorder="1" applyAlignment="1">
      <alignment vertical="top" wrapText="1"/>
    </xf>
    <xf numFmtId="0" fontId="12" fillId="4" borderId="20" xfId="0" applyFont="1" applyFill="1" applyBorder="1" applyAlignment="1">
      <alignment vertical="top" wrapText="1"/>
    </xf>
    <xf numFmtId="0" fontId="12" fillId="4" borderId="21" xfId="0" applyFont="1" applyFill="1" applyBorder="1" applyAlignment="1">
      <alignment vertical="top" wrapText="1"/>
    </xf>
    <xf numFmtId="0" fontId="12" fillId="0" borderId="20" xfId="0" applyFont="1" applyBorder="1" applyAlignment="1">
      <alignment vertical="top" wrapText="1"/>
    </xf>
    <xf numFmtId="0" fontId="12" fillId="0" borderId="16" xfId="0" applyFont="1" applyBorder="1" applyAlignment="1">
      <alignment vertical="top" wrapText="1"/>
    </xf>
    <xf numFmtId="0" fontId="12" fillId="0" borderId="15" xfId="0" applyFont="1" applyBorder="1" applyAlignment="1">
      <alignment vertical="top" wrapText="1"/>
    </xf>
    <xf numFmtId="0" fontId="12" fillId="0" borderId="21" xfId="0" applyFont="1" applyBorder="1" applyAlignment="1">
      <alignment vertical="top" wrapText="1"/>
    </xf>
    <xf numFmtId="0" fontId="12" fillId="0" borderId="12" xfId="0" applyFont="1" applyBorder="1" applyAlignment="1">
      <alignment vertical="top" wrapText="1"/>
    </xf>
    <xf numFmtId="0" fontId="12" fillId="4" borderId="18" xfId="0" applyFont="1" applyFill="1" applyBorder="1" applyAlignment="1">
      <alignment vertical="top" wrapText="1"/>
    </xf>
    <xf numFmtId="0" fontId="12" fillId="0" borderId="19" xfId="0" applyFont="1" applyBorder="1" applyAlignment="1">
      <alignment vertical="top" wrapText="1"/>
    </xf>
    <xf numFmtId="0" fontId="12" fillId="0" borderId="18" xfId="0" applyFont="1" applyBorder="1" applyAlignment="1">
      <alignment vertical="top" wrapText="1"/>
    </xf>
    <xf numFmtId="0" fontId="12" fillId="0" borderId="14" xfId="0" applyFont="1" applyBorder="1" applyAlignment="1">
      <alignment vertical="top" wrapText="1"/>
    </xf>
    <xf numFmtId="0" fontId="12" fillId="0" borderId="13" xfId="0" applyFont="1" applyBorder="1" applyAlignment="1">
      <alignment vertical="top" wrapText="1"/>
    </xf>
    <xf numFmtId="0" fontId="12" fillId="0" borderId="137" xfId="0" applyFont="1" applyBorder="1" applyAlignment="1">
      <alignment vertical="top" wrapText="1"/>
    </xf>
    <xf numFmtId="0" fontId="12" fillId="0" borderId="27" xfId="0" applyFont="1" applyFill="1" applyBorder="1" applyAlignment="1">
      <alignment vertical="top" wrapText="1"/>
    </xf>
    <xf numFmtId="0" fontId="12" fillId="0" borderId="10" xfId="0" applyFont="1" applyFill="1" applyBorder="1" applyAlignment="1">
      <alignment vertical="top" wrapText="1"/>
    </xf>
    <xf numFmtId="0" fontId="12" fillId="0" borderId="11" xfId="0" applyFont="1" applyFill="1" applyBorder="1" applyAlignment="1">
      <alignment vertical="top" wrapText="1"/>
    </xf>
    <xf numFmtId="0" fontId="12" fillId="0" borderId="28" xfId="0" applyFont="1" applyFill="1" applyBorder="1" applyAlignment="1">
      <alignment vertical="top" wrapText="1"/>
    </xf>
    <xf numFmtId="0" fontId="12" fillId="0" borderId="17" xfId="0" applyFont="1" applyFill="1" applyBorder="1" applyAlignment="1">
      <alignment vertical="top" wrapText="1"/>
    </xf>
    <xf numFmtId="0" fontId="12" fillId="0" borderId="1" xfId="0" applyFont="1" applyFill="1" applyBorder="1" applyAlignment="1">
      <alignment vertical="top" wrapText="1"/>
    </xf>
    <xf numFmtId="0" fontId="12" fillId="0" borderId="124" xfId="0" applyFont="1" applyFill="1" applyBorder="1" applyAlignment="1">
      <alignment vertical="top" wrapText="1"/>
    </xf>
    <xf numFmtId="0" fontId="12" fillId="0" borderId="138" xfId="0" applyFont="1" applyFill="1" applyBorder="1" applyAlignment="1">
      <alignment vertical="top" wrapText="1"/>
    </xf>
    <xf numFmtId="0" fontId="12" fillId="0" borderId="81" xfId="0" applyFont="1" applyFill="1" applyBorder="1" applyAlignment="1">
      <alignment vertical="top" wrapText="1"/>
    </xf>
    <xf numFmtId="0" fontId="12" fillId="0" borderId="8" xfId="0" applyFont="1" applyFill="1" applyBorder="1" applyAlignment="1">
      <alignment vertical="top" wrapText="1"/>
    </xf>
    <xf numFmtId="0" fontId="12" fillId="0" borderId="12" xfId="0" applyFont="1" applyFill="1" applyBorder="1" applyAlignment="1">
      <alignment vertical="top" wrapText="1"/>
    </xf>
    <xf numFmtId="0" fontId="12" fillId="0" borderId="29" xfId="0" applyFont="1" applyFill="1" applyBorder="1" applyAlignment="1">
      <alignment vertical="top" wrapText="1"/>
    </xf>
    <xf numFmtId="0" fontId="12" fillId="0" borderId="82" xfId="0" applyFont="1" applyFill="1" applyBorder="1" applyAlignment="1">
      <alignment vertical="top" wrapText="1"/>
    </xf>
    <xf numFmtId="0" fontId="12" fillId="0" borderId="192" xfId="0" applyFont="1" applyFill="1" applyBorder="1" applyAlignment="1">
      <alignment vertical="top" wrapText="1"/>
    </xf>
    <xf numFmtId="3" fontId="12" fillId="0" borderId="29" xfId="0" applyNumberFormat="1" applyFont="1" applyFill="1" applyBorder="1" applyAlignment="1">
      <alignment vertical="top" wrapText="1"/>
    </xf>
    <xf numFmtId="0" fontId="12" fillId="0" borderId="208" xfId="0" applyFont="1" applyFill="1" applyBorder="1" applyAlignment="1">
      <alignment vertical="top" wrapText="1"/>
    </xf>
    <xf numFmtId="0" fontId="12" fillId="0" borderId="200" xfId="0" applyFont="1" applyBorder="1" applyAlignment="1">
      <alignment vertical="top" wrapText="1"/>
    </xf>
    <xf numFmtId="0" fontId="12" fillId="0" borderId="59" xfId="0" applyFont="1" applyBorder="1" applyAlignment="1">
      <alignment vertical="top" wrapText="1"/>
    </xf>
    <xf numFmtId="3" fontId="9" fillId="0" borderId="119" xfId="0" applyNumberFormat="1" applyFont="1" applyFill="1" applyBorder="1" applyAlignment="1">
      <alignment vertical="top" wrapText="1"/>
    </xf>
    <xf numFmtId="3" fontId="12" fillId="0" borderId="31" xfId="0" applyNumberFormat="1" applyFont="1" applyFill="1" applyBorder="1" applyAlignment="1">
      <alignment vertical="top" wrapText="1"/>
    </xf>
    <xf numFmtId="0" fontId="12" fillId="0" borderId="34" xfId="0" applyFont="1" applyFill="1" applyBorder="1" applyAlignment="1">
      <alignment vertical="top" wrapText="1"/>
    </xf>
    <xf numFmtId="0" fontId="9" fillId="4" borderId="68" xfId="0" applyFont="1" applyFill="1" applyBorder="1" applyAlignment="1">
      <alignment horizontal="left" vertical="top" wrapText="1"/>
    </xf>
    <xf numFmtId="0" fontId="12" fillId="4" borderId="10" xfId="0" applyFont="1" applyFill="1" applyBorder="1" applyAlignment="1">
      <alignment horizontal="left" vertical="top"/>
    </xf>
    <xf numFmtId="0" fontId="12" fillId="4" borderId="17" xfId="0" applyFont="1" applyFill="1" applyBorder="1" applyAlignment="1">
      <alignment horizontal="left" vertical="top" wrapText="1"/>
    </xf>
    <xf numFmtId="0" fontId="12" fillId="0" borderId="6" xfId="0" applyFont="1" applyFill="1" applyBorder="1" applyAlignment="1">
      <alignment horizontal="left" vertical="top" wrapText="1"/>
    </xf>
    <xf numFmtId="0" fontId="15" fillId="0" borderId="0" xfId="0" applyFont="1" applyFill="1" applyAlignment="1">
      <alignment horizontal="left" vertical="top" wrapText="1"/>
    </xf>
    <xf numFmtId="0" fontId="12" fillId="0" borderId="67" xfId="0" applyFont="1" applyFill="1" applyBorder="1" applyAlignment="1">
      <alignment horizontal="left" vertical="top" wrapText="1"/>
    </xf>
    <xf numFmtId="3" fontId="12" fillId="0" borderId="82" xfId="0" applyNumberFormat="1" applyFont="1" applyBorder="1" applyAlignment="1">
      <alignment horizontal="left" vertical="top" wrapText="1"/>
    </xf>
    <xf numFmtId="0" fontId="12" fillId="0" borderId="250" xfId="0" applyFont="1" applyBorder="1" applyAlignment="1">
      <alignment horizontal="left" vertical="top" wrapText="1"/>
    </xf>
    <xf numFmtId="3" fontId="12" fillId="0" borderId="31" xfId="0" applyNumberFormat="1" applyFont="1" applyBorder="1" applyAlignment="1">
      <alignment horizontal="left" vertical="top" wrapText="1"/>
    </xf>
    <xf numFmtId="3" fontId="12" fillId="0" borderId="83" xfId="0" applyNumberFormat="1" applyFont="1" applyBorder="1" applyAlignment="1">
      <alignment horizontal="left" vertical="top" wrapText="1"/>
    </xf>
    <xf numFmtId="0" fontId="12" fillId="0" borderId="233" xfId="0" applyFont="1" applyBorder="1" applyAlignment="1">
      <alignment horizontal="left" vertical="top" wrapText="1"/>
    </xf>
    <xf numFmtId="0" fontId="9" fillId="0" borderId="194" xfId="0" applyFont="1" applyBorder="1" applyAlignment="1">
      <alignment horizontal="left" vertical="top" wrapText="1"/>
    </xf>
    <xf numFmtId="4" fontId="9" fillId="4" borderId="29" xfId="0" applyNumberFormat="1" applyFont="1" applyFill="1" applyBorder="1" applyAlignment="1">
      <alignment horizontal="left" vertical="top" wrapText="1"/>
    </xf>
    <xf numFmtId="0" fontId="12" fillId="0" borderId="160" xfId="0" applyFont="1" applyBorder="1" applyAlignment="1">
      <alignment horizontal="left" vertical="top" wrapText="1"/>
    </xf>
    <xf numFmtId="0" fontId="13" fillId="4" borderId="122" xfId="0" applyFont="1" applyFill="1" applyBorder="1" applyAlignment="1">
      <alignment horizontal="left" vertical="top" wrapText="1"/>
    </xf>
    <xf numFmtId="0" fontId="13" fillId="4" borderId="121" xfId="0" applyFont="1" applyFill="1" applyBorder="1" applyAlignment="1">
      <alignment horizontal="left" vertical="top" wrapText="1"/>
    </xf>
    <xf numFmtId="3" fontId="12" fillId="0" borderId="113" xfId="0" applyNumberFormat="1" applyFont="1" applyFill="1" applyBorder="1" applyAlignment="1">
      <alignment horizontal="left" vertical="top" wrapText="1"/>
    </xf>
    <xf numFmtId="3" fontId="12" fillId="0" borderId="120" xfId="0" applyNumberFormat="1" applyFont="1" applyFill="1" applyBorder="1" applyAlignment="1">
      <alignment horizontal="left" vertical="top" wrapText="1"/>
    </xf>
    <xf numFmtId="3" fontId="12" fillId="0" borderId="30" xfId="0" applyNumberFormat="1" applyFont="1" applyFill="1" applyBorder="1" applyAlignment="1">
      <alignment horizontal="left" vertical="top" wrapText="1"/>
    </xf>
    <xf numFmtId="3" fontId="9" fillId="4" borderId="122" xfId="0" applyNumberFormat="1" applyFont="1" applyFill="1" applyBorder="1" applyAlignment="1">
      <alignment horizontal="left" vertical="top" wrapText="1"/>
    </xf>
    <xf numFmtId="3" fontId="9" fillId="4" borderId="29" xfId="0" applyNumberFormat="1" applyFont="1" applyFill="1" applyBorder="1" applyAlignment="1">
      <alignment horizontal="left" vertical="top" wrapText="1"/>
    </xf>
    <xf numFmtId="0" fontId="9" fillId="4" borderId="137" xfId="0" applyFont="1" applyFill="1" applyBorder="1" applyAlignment="1">
      <alignment horizontal="left" vertical="top" wrapText="1"/>
    </xf>
    <xf numFmtId="0" fontId="9" fillId="4" borderId="5" xfId="0" applyFont="1" applyFill="1" applyBorder="1" applyAlignment="1">
      <alignment horizontal="left" vertical="top" wrapText="1"/>
    </xf>
    <xf numFmtId="3" fontId="9" fillId="4" borderId="119" xfId="0" applyNumberFormat="1" applyFont="1" applyFill="1" applyBorder="1" applyAlignment="1">
      <alignment horizontal="left" vertical="top" wrapText="1"/>
    </xf>
    <xf numFmtId="4" fontId="9" fillId="4" borderId="119" xfId="0" applyNumberFormat="1" applyFont="1" applyFill="1" applyBorder="1" applyAlignment="1">
      <alignment horizontal="left" vertical="top" wrapText="1"/>
    </xf>
    <xf numFmtId="0" fontId="9" fillId="0" borderId="8" xfId="0" applyFont="1" applyBorder="1" applyAlignment="1">
      <alignment horizontal="left" vertical="top" wrapText="1"/>
    </xf>
    <xf numFmtId="0" fontId="13" fillId="0" borderId="10" xfId="0" applyFont="1" applyBorder="1" applyAlignment="1">
      <alignment horizontal="left" vertical="top" wrapText="1"/>
    </xf>
    <xf numFmtId="0" fontId="13" fillId="0" borderId="35" xfId="0" applyFont="1" applyFill="1" applyBorder="1" applyAlignment="1">
      <alignment horizontal="left" vertical="top" wrapText="1"/>
    </xf>
    <xf numFmtId="0" fontId="9" fillId="0" borderId="126" xfId="0" applyFont="1" applyBorder="1" applyAlignment="1">
      <alignment horizontal="left" vertical="top" wrapText="1"/>
    </xf>
    <xf numFmtId="0" fontId="9" fillId="0" borderId="127" xfId="0" applyFont="1" applyBorder="1" applyAlignment="1">
      <alignment horizontal="left" vertical="top" wrapText="1"/>
    </xf>
    <xf numFmtId="0" fontId="9" fillId="0" borderId="128" xfId="0" applyFont="1" applyBorder="1" applyAlignment="1">
      <alignment horizontal="left" vertical="top" wrapText="1"/>
    </xf>
    <xf numFmtId="0" fontId="9" fillId="0" borderId="129" xfId="0" applyFont="1" applyBorder="1" applyAlignment="1">
      <alignment horizontal="left" vertical="top" wrapText="1"/>
    </xf>
    <xf numFmtId="0" fontId="9" fillId="0" borderId="132" xfId="0" applyFont="1" applyBorder="1" applyAlignment="1">
      <alignment horizontal="left" vertical="top" wrapText="1"/>
    </xf>
    <xf numFmtId="0" fontId="13" fillId="0" borderId="168"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5" xfId="0" applyFont="1" applyBorder="1" applyAlignment="1">
      <alignment horizontal="left" vertical="top" wrapText="1"/>
    </xf>
    <xf numFmtId="0" fontId="13" fillId="0" borderId="1" xfId="0" applyFont="1" applyBorder="1" applyAlignment="1">
      <alignment horizontal="left" vertical="top" wrapText="1"/>
    </xf>
    <xf numFmtId="43" fontId="9" fillId="4" borderId="130" xfId="1" applyFont="1" applyFill="1" applyBorder="1" applyAlignment="1">
      <alignment horizontal="left" vertical="top" wrapText="1"/>
    </xf>
    <xf numFmtId="43" fontId="9" fillId="4" borderId="133" xfId="1" applyFont="1" applyFill="1" applyBorder="1" applyAlignment="1">
      <alignment horizontal="left" vertical="top" wrapText="1"/>
    </xf>
    <xf numFmtId="0" fontId="9" fillId="0" borderId="168" xfId="0" applyFont="1" applyBorder="1" applyAlignment="1">
      <alignment horizontal="left" vertical="top" wrapText="1"/>
    </xf>
    <xf numFmtId="43" fontId="9" fillId="4" borderId="29" xfId="1" applyFont="1" applyFill="1" applyBorder="1" applyAlignment="1">
      <alignment horizontal="left" vertical="top" wrapText="1"/>
    </xf>
    <xf numFmtId="0" fontId="12" fillId="4"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70" xfId="0" applyFont="1" applyFill="1" applyBorder="1" applyAlignment="1">
      <alignment horizontal="left" vertical="top" wrapText="1"/>
    </xf>
    <xf numFmtId="0" fontId="9" fillId="0" borderId="172" xfId="0" applyFont="1" applyFill="1" applyBorder="1" applyAlignment="1">
      <alignment horizontal="left" vertical="top" wrapText="1"/>
    </xf>
    <xf numFmtId="0" fontId="9" fillId="0" borderId="137" xfId="0" applyFont="1" applyFill="1" applyBorder="1" applyAlignment="1">
      <alignment horizontal="left" vertical="top" wrapText="1"/>
    </xf>
    <xf numFmtId="0" fontId="12" fillId="4" borderId="162" xfId="0" applyFont="1" applyFill="1" applyBorder="1" applyAlignment="1">
      <alignment horizontal="left" vertical="top" wrapText="1"/>
    </xf>
    <xf numFmtId="3" fontId="12" fillId="4" borderId="29" xfId="0" applyNumberFormat="1" applyFont="1" applyFill="1" applyBorder="1" applyAlignment="1">
      <alignment horizontal="left" vertical="top" wrapText="1"/>
    </xf>
    <xf numFmtId="3" fontId="12" fillId="4" borderId="82" xfId="0" applyNumberFormat="1" applyFont="1" applyFill="1" applyBorder="1" applyAlignment="1">
      <alignment horizontal="left" vertical="top" wrapText="1"/>
    </xf>
    <xf numFmtId="3" fontId="12" fillId="4" borderId="1" xfId="0" applyNumberFormat="1" applyFont="1" applyFill="1" applyBorder="1" applyAlignment="1">
      <alignment horizontal="left" vertical="top" wrapText="1"/>
    </xf>
    <xf numFmtId="0" fontId="12" fillId="4" borderId="163" xfId="0" applyFont="1" applyFill="1" applyBorder="1" applyAlignment="1">
      <alignment horizontal="left" vertical="top" wrapText="1"/>
    </xf>
    <xf numFmtId="3" fontId="12" fillId="4" borderId="122" xfId="0" applyNumberFormat="1" applyFont="1" applyFill="1" applyBorder="1" applyAlignment="1">
      <alignment horizontal="left" vertical="top" wrapText="1"/>
    </xf>
    <xf numFmtId="3" fontId="12" fillId="4" borderId="113" xfId="0" applyNumberFormat="1" applyFont="1" applyFill="1" applyBorder="1" applyAlignment="1">
      <alignment horizontal="left" vertical="top" wrapText="1"/>
    </xf>
    <xf numFmtId="0" fontId="12" fillId="4" borderId="166" xfId="0" applyFont="1" applyFill="1" applyBorder="1" applyAlignment="1">
      <alignment horizontal="left" vertical="top" wrapText="1"/>
    </xf>
    <xf numFmtId="0" fontId="12" fillId="4" borderId="24" xfId="0" applyFont="1" applyFill="1" applyBorder="1" applyAlignment="1">
      <alignment horizontal="left" vertical="top" wrapText="1"/>
    </xf>
    <xf numFmtId="0" fontId="12" fillId="4" borderId="25" xfId="0" applyFont="1" applyFill="1" applyBorder="1" applyAlignment="1">
      <alignment horizontal="left" vertical="top" wrapText="1"/>
    </xf>
    <xf numFmtId="0" fontId="12" fillId="4" borderId="26" xfId="0" applyFont="1" applyFill="1" applyBorder="1" applyAlignment="1">
      <alignment horizontal="left" vertical="top" wrapText="1"/>
    </xf>
    <xf numFmtId="0" fontId="12" fillId="4" borderId="31"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32" xfId="0" applyFont="1" applyFill="1" applyBorder="1" applyAlignment="1">
      <alignment horizontal="left" vertical="top" wrapText="1"/>
    </xf>
    <xf numFmtId="0" fontId="12" fillId="4" borderId="22" xfId="0" applyFont="1" applyFill="1" applyBorder="1" applyAlignment="1">
      <alignment horizontal="left" vertical="top" wrapText="1"/>
    </xf>
    <xf numFmtId="3" fontId="12" fillId="4" borderId="31" xfId="0" applyNumberFormat="1" applyFont="1" applyFill="1" applyBorder="1" applyAlignment="1">
      <alignment horizontal="left" vertical="top" wrapText="1"/>
    </xf>
    <xf numFmtId="3" fontId="12" fillId="4" borderId="83" xfId="0" applyNumberFormat="1" applyFont="1" applyFill="1" applyBorder="1" applyAlignment="1">
      <alignment horizontal="left" vertical="top" wrapText="1"/>
    </xf>
    <xf numFmtId="3" fontId="12" fillId="4" borderId="6" xfId="0" applyNumberFormat="1" applyFont="1" applyFill="1" applyBorder="1" applyAlignment="1">
      <alignment horizontal="left" vertical="top" wrapText="1"/>
    </xf>
    <xf numFmtId="0" fontId="12" fillId="4" borderId="34"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3" fontId="12" fillId="4" borderId="27" xfId="0" applyNumberFormat="1" applyFont="1" applyFill="1" applyBorder="1" applyAlignment="1">
      <alignment horizontal="left" vertical="top" wrapText="1"/>
    </xf>
    <xf numFmtId="3" fontId="12" fillId="4" borderId="81" xfId="0" applyNumberFormat="1" applyFont="1" applyFill="1" applyBorder="1" applyAlignment="1">
      <alignment horizontal="left" vertical="top" wrapText="1"/>
    </xf>
    <xf numFmtId="3" fontId="12" fillId="4" borderId="10" xfId="0" applyNumberFormat="1" applyFont="1" applyFill="1" applyBorder="1" applyAlignment="1">
      <alignment horizontal="left" vertical="top" wrapText="1"/>
    </xf>
    <xf numFmtId="0" fontId="12" fillId="4" borderId="67" xfId="0" applyFont="1" applyFill="1" applyBorder="1" applyAlignment="1">
      <alignment horizontal="left" vertical="top" wrapText="1"/>
    </xf>
    <xf numFmtId="0" fontId="12" fillId="4" borderId="23" xfId="0" applyFont="1" applyFill="1" applyBorder="1" applyAlignment="1">
      <alignment horizontal="left" vertical="top" wrapText="1"/>
    </xf>
    <xf numFmtId="0" fontId="12" fillId="4" borderId="83" xfId="0" applyFont="1" applyFill="1" applyBorder="1" applyAlignment="1">
      <alignment horizontal="left" vertical="top" wrapText="1"/>
    </xf>
    <xf numFmtId="0" fontId="9" fillId="0" borderId="34" xfId="0" applyFont="1" applyFill="1" applyBorder="1" applyAlignment="1">
      <alignment horizontal="left" vertical="top" wrapText="1"/>
    </xf>
    <xf numFmtId="0" fontId="12" fillId="0" borderId="34" xfId="0" applyFont="1" applyFill="1" applyBorder="1" applyAlignment="1">
      <alignment horizontal="left" vertical="top" wrapText="1"/>
    </xf>
    <xf numFmtId="0" fontId="9" fillId="0" borderId="114" xfId="0" applyFont="1" applyBorder="1" applyAlignment="1">
      <alignment horizontal="left" vertical="top" wrapText="1"/>
    </xf>
    <xf numFmtId="0" fontId="6" fillId="0" borderId="1" xfId="0" applyFont="1" applyBorder="1" applyAlignment="1">
      <alignment horizontal="left" vertical="top" wrapText="1"/>
    </xf>
    <xf numFmtId="0" fontId="39" fillId="0" borderId="10" xfId="0" applyFont="1" applyBorder="1" applyAlignment="1">
      <alignment horizontal="left" vertical="top" wrapText="1"/>
    </xf>
    <xf numFmtId="0" fontId="19" fillId="0" borderId="8" xfId="0" applyFont="1" applyBorder="1" applyAlignment="1">
      <alignment horizontal="left" vertical="top" wrapText="1"/>
    </xf>
    <xf numFmtId="43" fontId="12" fillId="0" borderId="27" xfId="1" applyFont="1" applyBorder="1" applyAlignment="1">
      <alignment horizontal="left" vertical="top" wrapText="1"/>
    </xf>
    <xf numFmtId="167" fontId="9" fillId="4" borderId="119" xfId="0" applyNumberFormat="1" applyFont="1" applyFill="1" applyBorder="1" applyAlignment="1">
      <alignment horizontal="left" vertical="top" wrapText="1"/>
    </xf>
    <xf numFmtId="0" fontId="19" fillId="0" borderId="124" xfId="0" applyFont="1" applyBorder="1" applyAlignment="1">
      <alignment horizontal="left" vertical="top" wrapText="1"/>
    </xf>
    <xf numFmtId="0" fontId="19" fillId="0" borderId="1" xfId="0" applyFont="1" applyBorder="1" applyAlignment="1">
      <alignment horizontal="left" vertical="top" wrapText="1"/>
    </xf>
    <xf numFmtId="0" fontId="9" fillId="0" borderId="22" xfId="0" applyFont="1" applyFill="1" applyBorder="1" applyAlignment="1">
      <alignment horizontal="left" vertical="top" wrapText="1"/>
    </xf>
    <xf numFmtId="0" fontId="39" fillId="0" borderId="1" xfId="0" applyFont="1" applyBorder="1" applyAlignment="1">
      <alignment horizontal="left" vertical="top" wrapText="1"/>
    </xf>
    <xf numFmtId="0" fontId="10" fillId="0" borderId="1" xfId="0" applyFont="1" applyBorder="1" applyAlignment="1">
      <alignment horizontal="left" vertical="top" wrapText="1"/>
    </xf>
    <xf numFmtId="0" fontId="39" fillId="0" borderId="4" xfId="0" applyFont="1" applyBorder="1" applyAlignment="1">
      <alignment horizontal="left" vertical="top" wrapText="1"/>
    </xf>
    <xf numFmtId="0" fontId="39" fillId="0" borderId="35" xfId="0" applyFont="1" applyBorder="1" applyAlignment="1">
      <alignment horizontal="left" vertical="top" wrapText="1"/>
    </xf>
    <xf numFmtId="0" fontId="13" fillId="0" borderId="6" xfId="0" applyFont="1" applyFill="1" applyBorder="1" applyAlignment="1">
      <alignment horizontal="left" vertical="top" wrapText="1"/>
    </xf>
    <xf numFmtId="0" fontId="9" fillId="0" borderId="32" xfId="0" applyFont="1" applyFill="1" applyBorder="1" applyAlignment="1">
      <alignment horizontal="left" vertical="top" wrapText="1"/>
    </xf>
    <xf numFmtId="0" fontId="12" fillId="0" borderId="195" xfId="0" applyFont="1" applyFill="1" applyBorder="1" applyAlignment="1">
      <alignment horizontal="left" vertical="top" wrapText="1"/>
    </xf>
    <xf numFmtId="0" fontId="9" fillId="0" borderId="196" xfId="0" applyFont="1" applyFill="1" applyBorder="1" applyAlignment="1">
      <alignment horizontal="left" vertical="top" wrapText="1"/>
    </xf>
    <xf numFmtId="0" fontId="12" fillId="0" borderId="197" xfId="0" applyFont="1" applyFill="1" applyBorder="1" applyAlignment="1">
      <alignment horizontal="left" vertical="top" wrapText="1"/>
    </xf>
    <xf numFmtId="0" fontId="12" fillId="0" borderId="198" xfId="0" applyFont="1" applyFill="1" applyBorder="1" applyAlignment="1">
      <alignment horizontal="left" vertical="top" wrapText="1"/>
    </xf>
    <xf numFmtId="0" fontId="12" fillId="0" borderId="199" xfId="0" applyFont="1" applyFill="1" applyBorder="1" applyAlignment="1">
      <alignment horizontal="left" vertical="top" wrapText="1"/>
    </xf>
    <xf numFmtId="0" fontId="12" fillId="0" borderId="110" xfId="0" applyFont="1" applyFill="1" applyBorder="1" applyAlignment="1">
      <alignment horizontal="left" vertical="top" wrapText="1"/>
    </xf>
    <xf numFmtId="0" fontId="13" fillId="0" borderId="200" xfId="0" applyFont="1" applyFill="1" applyBorder="1" applyAlignment="1">
      <alignment horizontal="left" vertical="top" wrapText="1"/>
    </xf>
    <xf numFmtId="0" fontId="12" fillId="0" borderId="200" xfId="0" applyFont="1" applyFill="1" applyBorder="1" applyAlignment="1">
      <alignment horizontal="left" vertical="top" wrapText="1"/>
    </xf>
    <xf numFmtId="166" fontId="12" fillId="0" borderId="152" xfId="1" applyNumberFormat="1" applyFont="1" applyFill="1" applyBorder="1" applyAlignment="1">
      <alignment horizontal="left" vertical="top" wrapText="1"/>
    </xf>
    <xf numFmtId="0" fontId="9" fillId="0" borderId="198" xfId="0" applyFont="1" applyFill="1" applyBorder="1" applyAlignment="1">
      <alignment horizontal="left" vertical="top" wrapText="1"/>
    </xf>
    <xf numFmtId="0" fontId="9" fillId="0" borderId="197" xfId="0" applyFont="1" applyFill="1" applyBorder="1" applyAlignment="1">
      <alignment horizontal="left" vertical="top" wrapText="1"/>
    </xf>
    <xf numFmtId="0" fontId="9" fillId="0" borderId="140" xfId="0" applyFont="1" applyFill="1" applyBorder="1" applyAlignment="1">
      <alignment horizontal="left" vertical="top" wrapText="1"/>
    </xf>
    <xf numFmtId="3" fontId="9" fillId="0" borderId="113" xfId="0" applyNumberFormat="1" applyFont="1" applyFill="1" applyBorder="1" applyAlignment="1">
      <alignment horizontal="left" vertical="top" wrapText="1"/>
    </xf>
    <xf numFmtId="0" fontId="9" fillId="0" borderId="196" xfId="0" applyFont="1" applyBorder="1" applyAlignment="1">
      <alignment horizontal="left" vertical="top" wrapText="1"/>
    </xf>
    <xf numFmtId="0" fontId="9" fillId="0" borderId="198" xfId="0" applyFont="1" applyBorder="1" applyAlignment="1">
      <alignment horizontal="left" vertical="top" wrapText="1"/>
    </xf>
    <xf numFmtId="0" fontId="9" fillId="0" borderId="197" xfId="0" applyFont="1" applyBorder="1" applyAlignment="1">
      <alignment horizontal="left" vertical="top" wrapText="1"/>
    </xf>
    <xf numFmtId="0" fontId="9" fillId="0" borderId="140" xfId="0" applyFont="1" applyBorder="1" applyAlignment="1">
      <alignment horizontal="left" vertical="top" wrapText="1"/>
    </xf>
    <xf numFmtId="3" fontId="9" fillId="0" borderId="1" xfId="0" applyNumberFormat="1" applyFont="1" applyBorder="1" applyAlignment="1">
      <alignment horizontal="left" vertical="top" wrapText="1"/>
    </xf>
    <xf numFmtId="43" fontId="9" fillId="0" borderId="119" xfId="1" applyFont="1" applyBorder="1" applyAlignment="1">
      <alignment horizontal="left" vertical="top" wrapText="1"/>
    </xf>
    <xf numFmtId="43" fontId="9" fillId="0" borderId="122" xfId="1" applyFont="1" applyBorder="1" applyAlignment="1">
      <alignment horizontal="left" vertical="top" wrapText="1"/>
    </xf>
    <xf numFmtId="0" fontId="12" fillId="0" borderId="201" xfId="0" applyFont="1" applyFill="1" applyBorder="1" applyAlignment="1">
      <alignment horizontal="left" vertical="top" wrapText="1"/>
    </xf>
    <xf numFmtId="0" fontId="9" fillId="0" borderId="183" xfId="0" applyFont="1" applyFill="1" applyBorder="1" applyAlignment="1">
      <alignment horizontal="left" vertical="top" wrapText="1"/>
    </xf>
    <xf numFmtId="0" fontId="9" fillId="0" borderId="184" xfId="0" applyFont="1" applyFill="1" applyBorder="1" applyAlignment="1">
      <alignment horizontal="left" vertical="top" wrapText="1"/>
    </xf>
    <xf numFmtId="0" fontId="9" fillId="0" borderId="186" xfId="0" applyFont="1" applyFill="1" applyBorder="1" applyAlignment="1">
      <alignment horizontal="left" vertical="top" wrapText="1"/>
    </xf>
    <xf numFmtId="0" fontId="9" fillId="0" borderId="187" xfId="0" applyFont="1" applyFill="1" applyBorder="1" applyAlignment="1">
      <alignment horizontal="left" vertical="top" wrapText="1"/>
    </xf>
    <xf numFmtId="0" fontId="12" fillId="0" borderId="216" xfId="0" applyFont="1" applyFill="1" applyBorder="1" applyAlignment="1">
      <alignment horizontal="left" vertical="top" wrapText="1"/>
    </xf>
    <xf numFmtId="0" fontId="12" fillId="0" borderId="138" xfId="0" applyFont="1" applyFill="1" applyBorder="1" applyAlignment="1">
      <alignment horizontal="left" vertical="top" wrapText="1"/>
    </xf>
    <xf numFmtId="0" fontId="12" fillId="4" borderId="90" xfId="0" applyFont="1" applyFill="1" applyBorder="1" applyAlignment="1">
      <alignment horizontal="left" vertical="top"/>
    </xf>
    <xf numFmtId="0" fontId="9" fillId="0" borderId="23"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26" xfId="0" applyFont="1" applyFill="1" applyBorder="1" applyAlignment="1">
      <alignment horizontal="left" vertical="top" wrapText="1"/>
    </xf>
    <xf numFmtId="0" fontId="12" fillId="4" borderId="133" xfId="0" applyFont="1" applyFill="1" applyBorder="1" applyAlignment="1">
      <alignment horizontal="left" vertical="top" wrapText="1"/>
    </xf>
    <xf numFmtId="0" fontId="15" fillId="0" borderId="146" xfId="0" applyFont="1" applyBorder="1" applyAlignment="1">
      <alignment horizontal="left" vertical="top" wrapText="1"/>
    </xf>
    <xf numFmtId="0" fontId="15" fillId="4" borderId="1" xfId="0" applyFont="1" applyFill="1" applyBorder="1" applyAlignment="1">
      <alignment horizontal="left" vertical="top" wrapText="1"/>
    </xf>
    <xf numFmtId="0" fontId="12" fillId="4" borderId="269" xfId="0" applyFont="1" applyFill="1" applyBorder="1" applyAlignment="1">
      <alignment horizontal="left" vertical="top" wrapText="1"/>
    </xf>
    <xf numFmtId="0" fontId="12" fillId="4" borderId="224" xfId="0" applyFont="1" applyFill="1" applyBorder="1" applyAlignment="1">
      <alignment horizontal="left" vertical="top" wrapText="1"/>
    </xf>
    <xf numFmtId="0" fontId="12" fillId="4" borderId="222" xfId="0" applyFont="1" applyFill="1" applyBorder="1" applyAlignment="1">
      <alignment horizontal="left" vertical="top" wrapText="1"/>
    </xf>
    <xf numFmtId="0" fontId="12" fillId="4" borderId="221" xfId="0" applyFont="1" applyFill="1" applyBorder="1" applyAlignment="1">
      <alignment horizontal="left" vertical="top" wrapText="1"/>
    </xf>
    <xf numFmtId="0" fontId="12" fillId="4" borderId="270" xfId="0" applyFont="1" applyFill="1" applyBorder="1" applyAlignment="1">
      <alignment horizontal="left" vertical="top" wrapText="1"/>
    </xf>
    <xf numFmtId="0" fontId="12" fillId="4" borderId="271" xfId="0" applyFont="1" applyFill="1" applyBorder="1" applyAlignment="1">
      <alignment horizontal="left" vertical="top" wrapText="1"/>
    </xf>
    <xf numFmtId="0" fontId="12" fillId="4" borderId="223" xfId="0" applyFont="1" applyFill="1" applyBorder="1" applyAlignment="1">
      <alignment horizontal="left" vertical="top" wrapText="1"/>
    </xf>
    <xf numFmtId="0" fontId="12" fillId="4" borderId="167" xfId="0" applyFont="1" applyFill="1" applyBorder="1" applyAlignment="1">
      <alignment horizontal="left" vertical="top" wrapText="1"/>
    </xf>
    <xf numFmtId="0" fontId="12" fillId="4" borderId="158" xfId="0" applyFont="1" applyFill="1" applyBorder="1" applyAlignment="1">
      <alignment horizontal="left" vertical="top" wrapText="1"/>
    </xf>
    <xf numFmtId="0" fontId="12" fillId="4" borderId="85" xfId="0" applyFont="1" applyFill="1" applyBorder="1" applyAlignment="1">
      <alignment horizontal="left" vertical="top" wrapText="1"/>
    </xf>
    <xf numFmtId="0" fontId="12" fillId="4" borderId="156" xfId="0" applyFont="1" applyFill="1" applyBorder="1" applyAlignment="1">
      <alignment horizontal="left" vertical="top" wrapText="1"/>
    </xf>
    <xf numFmtId="0" fontId="12" fillId="4" borderId="256" xfId="0" applyFont="1" applyFill="1" applyBorder="1" applyAlignment="1">
      <alignment horizontal="left" vertical="top" wrapText="1"/>
    </xf>
    <xf numFmtId="0" fontId="12" fillId="4" borderId="216" xfId="0" applyFont="1" applyFill="1" applyBorder="1" applyAlignment="1">
      <alignment horizontal="left" vertical="top" wrapText="1"/>
    </xf>
    <xf numFmtId="0" fontId="12" fillId="4" borderId="170" xfId="0" applyFont="1" applyFill="1" applyBorder="1" applyAlignment="1">
      <alignment horizontal="left" vertical="top" wrapText="1"/>
    </xf>
    <xf numFmtId="0" fontId="9" fillId="4" borderId="216" xfId="0" applyFont="1" applyFill="1" applyBorder="1" applyAlignment="1">
      <alignment horizontal="left" vertical="top" wrapText="1"/>
    </xf>
    <xf numFmtId="0" fontId="9" fillId="4" borderId="170" xfId="0" applyFont="1" applyFill="1" applyBorder="1" applyAlignment="1">
      <alignment horizontal="left" vertical="top" wrapText="1"/>
    </xf>
    <xf numFmtId="0" fontId="12" fillId="0" borderId="132" xfId="0" applyFont="1" applyFill="1" applyBorder="1" applyAlignment="1">
      <alignment horizontal="left" vertical="top" wrapText="1"/>
    </xf>
    <xf numFmtId="173" fontId="9" fillId="0" borderId="1" xfId="0" applyNumberFormat="1" applyFont="1" applyFill="1" applyBorder="1" applyAlignment="1" applyProtection="1">
      <alignment horizontal="left" vertical="top" wrapText="1"/>
      <protection locked="0"/>
    </xf>
    <xf numFmtId="0" fontId="12" fillId="0" borderId="221" xfId="0" applyFont="1" applyFill="1" applyBorder="1" applyAlignment="1">
      <alignment horizontal="left" vertical="top" wrapText="1"/>
    </xf>
    <xf numFmtId="0" fontId="12" fillId="0" borderId="222" xfId="0" applyFont="1" applyFill="1" applyBorder="1" applyAlignment="1">
      <alignment horizontal="left" vertical="top" wrapText="1"/>
    </xf>
    <xf numFmtId="0" fontId="12" fillId="0" borderId="270" xfId="0" applyFont="1" applyFill="1" applyBorder="1" applyAlignment="1">
      <alignment horizontal="left" vertical="top" wrapText="1"/>
    </xf>
    <xf numFmtId="0" fontId="12" fillId="0" borderId="271" xfId="0" applyFont="1" applyFill="1" applyBorder="1" applyAlignment="1">
      <alignment horizontal="left" vertical="top" wrapText="1"/>
    </xf>
    <xf numFmtId="0" fontId="12" fillId="0" borderId="223" xfId="0" applyFont="1" applyFill="1" applyBorder="1" applyAlignment="1">
      <alignment horizontal="left" vertical="top" wrapText="1"/>
    </xf>
    <xf numFmtId="0" fontId="9" fillId="0" borderId="216" xfId="0" applyFont="1" applyFill="1" applyBorder="1" applyAlignment="1">
      <alignment horizontal="left" vertical="top" wrapText="1"/>
    </xf>
    <xf numFmtId="0" fontId="9" fillId="0" borderId="209" xfId="0" applyFont="1" applyBorder="1" applyAlignment="1">
      <alignment horizontal="left" vertical="top" wrapText="1"/>
    </xf>
    <xf numFmtId="0" fontId="9" fillId="0" borderId="109" xfId="0" applyFont="1" applyBorder="1" applyAlignment="1">
      <alignment horizontal="left" vertical="top" wrapText="1"/>
    </xf>
    <xf numFmtId="0" fontId="9" fillId="4" borderId="81" xfId="0" applyNumberFormat="1" applyFont="1" applyFill="1" applyBorder="1" applyAlignment="1">
      <alignment horizontal="left" vertical="top" wrapText="1"/>
    </xf>
    <xf numFmtId="0" fontId="15" fillId="4" borderId="82" xfId="0" applyFont="1" applyFill="1" applyBorder="1" applyAlignment="1">
      <alignment horizontal="left" vertical="top" wrapText="1"/>
    </xf>
    <xf numFmtId="0" fontId="9" fillId="4" borderId="82" xfId="0" applyNumberFormat="1" applyFont="1" applyFill="1" applyBorder="1" applyAlignment="1">
      <alignment horizontal="left" vertical="top" wrapText="1"/>
    </xf>
    <xf numFmtId="3" fontId="12" fillId="0" borderId="82" xfId="0" applyNumberFormat="1" applyFont="1" applyFill="1" applyBorder="1" applyAlignment="1">
      <alignment horizontal="left" vertical="top" wrapText="1"/>
    </xf>
    <xf numFmtId="3" fontId="12" fillId="4" borderId="30" xfId="0" applyNumberFormat="1" applyFont="1" applyFill="1" applyBorder="1" applyAlignment="1">
      <alignment horizontal="left" vertical="top" wrapText="1"/>
    </xf>
    <xf numFmtId="0" fontId="21" fillId="4" borderId="133" xfId="2" applyFont="1" applyFill="1" applyBorder="1" applyAlignment="1">
      <alignment horizontal="left" vertical="top" wrapText="1"/>
    </xf>
    <xf numFmtId="0" fontId="21" fillId="4" borderId="124" xfId="2" applyFont="1" applyFill="1" applyBorder="1" applyAlignment="1">
      <alignment horizontal="left" vertical="top" wrapText="1"/>
    </xf>
    <xf numFmtId="0" fontId="21" fillId="4" borderId="131" xfId="2" applyFont="1" applyFill="1" applyBorder="1" applyAlignment="1">
      <alignment horizontal="left" vertical="top" wrapText="1"/>
    </xf>
    <xf numFmtId="0" fontId="11" fillId="0" borderId="133" xfId="0" applyFont="1" applyBorder="1" applyAlignment="1">
      <alignment horizontal="left" vertical="top" wrapText="1"/>
    </xf>
    <xf numFmtId="0" fontId="19" fillId="0" borderId="131" xfId="0" applyFont="1" applyBorder="1" applyAlignment="1">
      <alignment horizontal="left" vertical="top" wrapText="1"/>
    </xf>
    <xf numFmtId="0" fontId="21" fillId="4" borderId="82" xfId="2" applyFont="1" applyFill="1" applyBorder="1" applyAlignment="1">
      <alignment horizontal="left" vertical="top" wrapText="1"/>
    </xf>
    <xf numFmtId="0" fontId="21" fillId="4" borderId="1" xfId="2" applyFont="1" applyFill="1" applyBorder="1" applyAlignment="1">
      <alignment horizontal="left" vertical="top" wrapText="1"/>
    </xf>
    <xf numFmtId="0" fontId="21" fillId="4" borderId="30" xfId="2" applyFont="1" applyFill="1" applyBorder="1" applyAlignment="1">
      <alignment horizontal="left" vertical="top" wrapText="1"/>
    </xf>
    <xf numFmtId="0" fontId="19" fillId="0" borderId="30" xfId="0" applyFont="1" applyBorder="1" applyAlignment="1">
      <alignment horizontal="left" vertical="top"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4" borderId="27" xfId="0" applyFont="1" applyFill="1" applyBorder="1" applyAlignment="1">
      <alignment horizontal="left" vertical="top" wrapText="1"/>
    </xf>
    <xf numFmtId="0" fontId="12" fillId="0" borderId="68" xfId="0" applyNumberFormat="1" applyFont="1" applyFill="1" applyBorder="1" applyAlignment="1">
      <alignment horizontal="left" vertical="top" wrapText="1"/>
    </xf>
    <xf numFmtId="0" fontId="12" fillId="0" borderId="66" xfId="0" applyNumberFormat="1" applyFont="1" applyFill="1" applyBorder="1" applyAlignment="1">
      <alignment horizontal="left" vertical="top" wrapText="1"/>
    </xf>
    <xf numFmtId="0" fontId="9" fillId="0" borderId="115" xfId="0" applyFont="1" applyBorder="1" applyAlignment="1">
      <alignment horizontal="left" vertical="top"/>
    </xf>
    <xf numFmtId="0" fontId="9" fillId="0" borderId="116" xfId="0" applyFont="1" applyBorder="1" applyAlignment="1">
      <alignment horizontal="left" vertical="top"/>
    </xf>
    <xf numFmtId="0" fontId="9" fillId="0" borderId="117" xfId="0" applyFont="1" applyBorder="1" applyAlignment="1">
      <alignment horizontal="left" vertical="top"/>
    </xf>
    <xf numFmtId="0" fontId="9" fillId="0" borderId="118" xfId="0" applyFont="1" applyBorder="1" applyAlignment="1">
      <alignment horizontal="left" vertical="top"/>
    </xf>
    <xf numFmtId="0" fontId="9" fillId="0" borderId="6" xfId="0" applyFont="1" applyBorder="1" applyAlignment="1">
      <alignment horizontal="left" vertical="top"/>
    </xf>
    <xf numFmtId="0" fontId="12" fillId="0" borderId="272" xfId="0" applyFont="1" applyBorder="1" applyAlignment="1">
      <alignment horizontal="left" vertical="top" wrapText="1"/>
    </xf>
    <xf numFmtId="0" fontId="42" fillId="0" borderId="0" xfId="0" applyFont="1" applyAlignment="1">
      <alignment horizontal="left" vertical="top" wrapText="1"/>
    </xf>
    <xf numFmtId="0" fontId="7" fillId="0" borderId="1" xfId="0" applyFont="1" applyBorder="1" applyAlignment="1">
      <alignment horizontal="left" vertical="top" wrapText="1"/>
    </xf>
    <xf numFmtId="0" fontId="43" fillId="0" borderId="11" xfId="0" applyFont="1" applyBorder="1" applyAlignment="1">
      <alignment horizontal="left" vertical="top" wrapText="1"/>
    </xf>
    <xf numFmtId="0" fontId="43" fillId="0" borderId="10" xfId="0" applyFont="1" applyBorder="1" applyAlignment="1">
      <alignment horizontal="left" vertical="top" wrapText="1"/>
    </xf>
    <xf numFmtId="0" fontId="43" fillId="0" borderId="124" xfId="0" applyFont="1" applyBorder="1" applyAlignment="1">
      <alignment horizontal="left" vertical="top" wrapText="1"/>
    </xf>
    <xf numFmtId="0" fontId="24" fillId="0" borderId="1" xfId="0" applyFont="1" applyBorder="1" applyAlignment="1">
      <alignment horizontal="left" vertical="top" wrapText="1"/>
    </xf>
    <xf numFmtId="0" fontId="7" fillId="4" borderId="1" xfId="0" applyFont="1" applyFill="1" applyBorder="1" applyAlignment="1">
      <alignment horizontal="left" vertical="top" wrapText="1"/>
    </xf>
    <xf numFmtId="0" fontId="43" fillId="4" borderId="10" xfId="0" applyFont="1" applyFill="1" applyBorder="1" applyAlignment="1">
      <alignment horizontal="left" vertical="top" wrapText="1"/>
    </xf>
    <xf numFmtId="0" fontId="26" fillId="4" borderId="0" xfId="0" applyFont="1" applyFill="1" applyAlignment="1">
      <alignment horizontal="left" vertical="top" wrapText="1"/>
    </xf>
    <xf numFmtId="0" fontId="7" fillId="0" borderId="29" xfId="0" applyFont="1" applyBorder="1" applyAlignment="1">
      <alignment horizontal="left" vertical="top" wrapText="1"/>
    </xf>
    <xf numFmtId="0" fontId="43" fillId="0" borderId="12" xfId="0" applyFont="1" applyBorder="1" applyAlignment="1">
      <alignment horizontal="left" vertical="top" wrapText="1"/>
    </xf>
    <xf numFmtId="0" fontId="43" fillId="0" borderId="138" xfId="0" applyFont="1" applyBorder="1" applyAlignment="1">
      <alignment horizontal="left" vertical="top" wrapText="1"/>
    </xf>
    <xf numFmtId="0" fontId="7" fillId="0" borderId="1" xfId="0" applyFont="1" applyFill="1" applyBorder="1" applyAlignment="1">
      <alignment horizontal="left" vertical="top" wrapText="1"/>
    </xf>
    <xf numFmtId="0" fontId="43" fillId="0" borderId="138" xfId="0" applyFont="1" applyFill="1" applyBorder="1" applyAlignment="1">
      <alignment horizontal="left" vertical="top" wrapText="1"/>
    </xf>
    <xf numFmtId="0" fontId="26" fillId="0" borderId="0" xfId="0" applyFont="1" applyFill="1" applyAlignment="1">
      <alignment horizontal="left" vertical="top" wrapText="1"/>
    </xf>
    <xf numFmtId="0" fontId="1" fillId="4" borderId="27" xfId="0" applyFont="1" applyFill="1" applyBorder="1" applyAlignment="1">
      <alignment horizontal="left" vertical="top" wrapText="1"/>
    </xf>
    <xf numFmtId="0" fontId="44" fillId="4" borderId="27" xfId="0" applyFont="1" applyFill="1" applyBorder="1" applyAlignment="1">
      <alignment horizontal="left" vertical="top" wrapText="1"/>
    </xf>
    <xf numFmtId="0" fontId="44" fillId="0" borderId="68" xfId="0" applyFont="1" applyFill="1" applyBorder="1" applyAlignment="1">
      <alignment horizontal="left" vertical="top" wrapText="1"/>
    </xf>
    <xf numFmtId="0" fontId="44" fillId="0" borderId="27" xfId="0" applyFont="1" applyFill="1" applyBorder="1" applyAlignment="1">
      <alignment horizontal="left" vertical="top" wrapText="1"/>
    </xf>
    <xf numFmtId="0" fontId="44" fillId="0" borderId="17" xfId="0" applyFont="1" applyFill="1" applyBorder="1" applyAlignment="1">
      <alignment horizontal="left" vertical="top" wrapText="1"/>
    </xf>
    <xf numFmtId="0" fontId="1" fillId="0" borderId="27" xfId="0" applyFont="1" applyFill="1" applyBorder="1" applyAlignment="1">
      <alignment horizontal="left" vertical="top" wrapText="1"/>
    </xf>
    <xf numFmtId="0" fontId="15" fillId="0" borderId="66" xfId="0"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16" xfId="0"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29" xfId="0" applyFont="1" applyFill="1" applyBorder="1" applyAlignment="1">
      <alignment horizontal="left" vertical="top" wrapText="1"/>
    </xf>
    <xf numFmtId="0" fontId="15" fillId="0" borderId="33" xfId="0" applyFont="1" applyFill="1" applyBorder="1" applyAlignment="1">
      <alignment horizontal="left" vertical="top" wrapText="1"/>
    </xf>
    <xf numFmtId="0" fontId="15" fillId="0" borderId="1" xfId="0" applyFont="1" applyFill="1" applyBorder="1" applyAlignment="1">
      <alignment horizontal="left" vertical="top" wrapText="1"/>
    </xf>
    <xf numFmtId="0" fontId="45" fillId="0" borderId="33" xfId="0" applyFont="1" applyFill="1" applyBorder="1" applyAlignment="1">
      <alignment horizontal="left" vertical="top" wrapText="1"/>
    </xf>
    <xf numFmtId="0" fontId="44" fillId="0" borderId="18" xfId="0" applyFont="1" applyFill="1" applyBorder="1" applyAlignment="1">
      <alignment horizontal="left" vertical="top" wrapText="1"/>
    </xf>
    <xf numFmtId="0" fontId="44" fillId="0" borderId="14" xfId="0" applyFont="1" applyFill="1" applyBorder="1" applyAlignment="1">
      <alignment horizontal="left" vertical="top" wrapText="1"/>
    </xf>
    <xf numFmtId="0" fontId="44" fillId="0" borderId="13" xfId="0" applyFont="1" applyFill="1" applyBorder="1" applyAlignment="1">
      <alignment horizontal="left" vertical="top" wrapText="1"/>
    </xf>
    <xf numFmtId="0" fontId="44" fillId="0" borderId="19" xfId="0" applyFont="1" applyFill="1" applyBorder="1" applyAlignment="1">
      <alignment horizontal="left" vertical="top" wrapText="1"/>
    </xf>
    <xf numFmtId="0" fontId="44" fillId="0" borderId="81" xfId="0" applyFont="1" applyFill="1" applyBorder="1" applyAlignment="1">
      <alignment horizontal="left" vertical="top" wrapText="1"/>
    </xf>
    <xf numFmtId="0" fontId="44" fillId="0" borderId="10" xfId="0" applyFont="1" applyFill="1" applyBorder="1" applyAlignment="1">
      <alignment horizontal="left" vertical="top" wrapText="1"/>
    </xf>
    <xf numFmtId="0" fontId="46" fillId="0" borderId="140" xfId="0" applyFont="1" applyFill="1" applyBorder="1" applyAlignment="1">
      <alignment horizontal="left" vertical="top" wrapText="1"/>
    </xf>
    <xf numFmtId="0" fontId="46" fillId="0" borderId="1" xfId="0" applyFont="1" applyFill="1" applyBorder="1" applyAlignment="1">
      <alignment horizontal="left" vertical="top" wrapText="1"/>
    </xf>
    <xf numFmtId="0" fontId="44" fillId="0" borderId="130" xfId="0" applyFont="1" applyFill="1" applyBorder="1" applyAlignment="1">
      <alignment horizontal="left" vertical="top" wrapText="1"/>
    </xf>
    <xf numFmtId="0" fontId="44" fillId="0" borderId="124" xfId="0" applyFont="1" applyFill="1" applyBorder="1" applyAlignment="1">
      <alignment horizontal="left" vertical="top" wrapText="1"/>
    </xf>
    <xf numFmtId="0" fontId="44" fillId="0" borderId="29" xfId="0" applyFont="1" applyFill="1" applyBorder="1" applyAlignment="1">
      <alignment horizontal="left" vertical="top" wrapText="1"/>
    </xf>
    <xf numFmtId="0" fontId="44" fillId="0" borderId="33" xfId="0" applyFont="1" applyFill="1" applyBorder="1" applyAlignment="1">
      <alignment horizontal="left" vertical="top" wrapText="1"/>
    </xf>
    <xf numFmtId="0" fontId="44" fillId="4" borderId="124" xfId="0" applyFont="1" applyFill="1" applyBorder="1" applyAlignment="1">
      <alignment horizontal="left" vertical="top" wrapText="1"/>
    </xf>
    <xf numFmtId="0" fontId="44" fillId="4" borderId="31" xfId="0" applyFont="1" applyFill="1" applyBorder="1" applyAlignment="1">
      <alignment horizontal="left" vertical="top" wrapText="1"/>
    </xf>
    <xf numFmtId="0" fontId="44" fillId="4" borderId="34" xfId="0" applyFont="1" applyFill="1" applyBorder="1" applyAlignment="1">
      <alignment horizontal="left" vertical="top" wrapText="1"/>
    </xf>
    <xf numFmtId="0" fontId="1" fillId="0" borderId="1" xfId="0" applyFont="1" applyBorder="1" applyAlignment="1">
      <alignment horizontal="left" vertical="top" wrapText="1"/>
    </xf>
    <xf numFmtId="0" fontId="48" fillId="4" borderId="1" xfId="0" applyFont="1" applyFill="1" applyBorder="1" applyAlignment="1">
      <alignment horizontal="left" vertical="top" wrapText="1"/>
    </xf>
    <xf numFmtId="0" fontId="44" fillId="4" borderId="18" xfId="0" applyFont="1" applyFill="1" applyBorder="1" applyAlignment="1">
      <alignment horizontal="left" vertical="top" wrapText="1"/>
    </xf>
    <xf numFmtId="0" fontId="44" fillId="4" borderId="14" xfId="0" applyFont="1" applyFill="1" applyBorder="1" applyAlignment="1">
      <alignment horizontal="left" vertical="top" wrapText="1"/>
    </xf>
    <xf numFmtId="0" fontId="44" fillId="4" borderId="13" xfId="0" applyFont="1" applyFill="1" applyBorder="1" applyAlignment="1">
      <alignment horizontal="left" vertical="top" wrapText="1"/>
    </xf>
    <xf numFmtId="0" fontId="44" fillId="4" borderId="19" xfId="0" applyFont="1" applyFill="1" applyBorder="1" applyAlignment="1">
      <alignment horizontal="left" vertical="top" wrapText="1"/>
    </xf>
    <xf numFmtId="0" fontId="44" fillId="4" borderId="68" xfId="0" applyFont="1" applyFill="1" applyBorder="1" applyAlignment="1">
      <alignment horizontal="left" vertical="top" wrapText="1"/>
    </xf>
    <xf numFmtId="0" fontId="44" fillId="4" borderId="81" xfId="0" applyFont="1" applyFill="1" applyBorder="1" applyAlignment="1">
      <alignment horizontal="left" vertical="top" wrapText="1"/>
    </xf>
    <xf numFmtId="0" fontId="44" fillId="4" borderId="10" xfId="0" applyFont="1" applyFill="1" applyBorder="1" applyAlignment="1">
      <alignment horizontal="left" vertical="top" wrapText="1"/>
    </xf>
    <xf numFmtId="0" fontId="44" fillId="4" borderId="17" xfId="0" applyFont="1" applyFill="1" applyBorder="1" applyAlignment="1">
      <alignment horizontal="left" vertical="top" wrapText="1"/>
    </xf>
    <xf numFmtId="0" fontId="44" fillId="4" borderId="11" xfId="0" applyFont="1" applyFill="1" applyBorder="1" applyAlignment="1">
      <alignment horizontal="left" vertical="top" wrapText="1"/>
    </xf>
    <xf numFmtId="0" fontId="44" fillId="0" borderId="17" xfId="0" applyFont="1" applyBorder="1" applyAlignment="1">
      <alignment horizontal="left" vertical="top" wrapText="1"/>
    </xf>
    <xf numFmtId="0" fontId="1" fillId="0" borderId="68" xfId="0" applyFont="1" applyFill="1" applyBorder="1" applyAlignment="1">
      <alignment horizontal="left" vertical="top" wrapText="1"/>
    </xf>
    <xf numFmtId="0" fontId="44" fillId="0" borderId="68" xfId="0" applyFont="1" applyBorder="1" applyAlignment="1">
      <alignment horizontal="left" vertical="top" wrapText="1"/>
    </xf>
    <xf numFmtId="0" fontId="1" fillId="0" borderId="68" xfId="0" applyFont="1" applyBorder="1" applyAlignment="1">
      <alignment horizontal="left" vertical="top" wrapText="1"/>
    </xf>
    <xf numFmtId="0" fontId="44" fillId="0" borderId="1" xfId="0" applyFont="1" applyFill="1" applyBorder="1" applyAlignment="1">
      <alignment horizontal="left" vertical="top" wrapText="1"/>
    </xf>
    <xf numFmtId="0" fontId="44" fillId="0" borderId="208" xfId="0" applyFont="1" applyFill="1" applyBorder="1" applyAlignment="1">
      <alignment horizontal="left" vertical="top" wrapText="1"/>
    </xf>
    <xf numFmtId="0" fontId="44" fillId="0" borderId="146" xfId="0" applyFont="1" applyFill="1" applyBorder="1" applyAlignment="1">
      <alignment horizontal="left" vertical="top" wrapText="1"/>
    </xf>
    <xf numFmtId="0" fontId="49" fillId="0" borderId="10" xfId="0" applyFont="1" applyBorder="1" applyAlignment="1">
      <alignment horizontal="left" vertical="top" wrapText="1"/>
    </xf>
    <xf numFmtId="0" fontId="49" fillId="0" borderId="81" xfId="0" applyFont="1" applyBorder="1" applyAlignment="1">
      <alignment horizontal="left" vertical="top" wrapText="1"/>
    </xf>
    <xf numFmtId="0" fontId="9" fillId="0" borderId="180" xfId="0" applyFont="1" applyFill="1" applyBorder="1" applyAlignment="1">
      <alignment horizontal="left" vertical="top" wrapText="1"/>
    </xf>
    <xf numFmtId="0" fontId="9" fillId="0" borderId="12" xfId="0" applyFont="1" applyFill="1" applyBorder="1" applyAlignment="1">
      <alignment horizontal="left" vertical="top" wrapText="1"/>
    </xf>
    <xf numFmtId="0" fontId="17" fillId="2" borderId="0" xfId="0" applyFont="1" applyFill="1" applyBorder="1" applyAlignment="1">
      <alignment horizontal="left" vertical="top" wrapText="1"/>
    </xf>
    <xf numFmtId="0" fontId="17" fillId="2" borderId="71" xfId="0" applyFont="1" applyFill="1" applyBorder="1" applyAlignment="1">
      <alignment horizontal="left" vertical="top" wrapText="1"/>
    </xf>
    <xf numFmtId="0" fontId="12" fillId="0" borderId="192" xfId="0" applyFont="1" applyBorder="1" applyAlignment="1">
      <alignment horizontal="left" vertical="top" wrapText="1"/>
    </xf>
    <xf numFmtId="0" fontId="12" fillId="0" borderId="188" xfId="0" applyFont="1" applyFill="1" applyBorder="1" applyAlignment="1">
      <alignment horizontal="left" vertical="top" wrapText="1"/>
    </xf>
    <xf numFmtId="0" fontId="12" fillId="0" borderId="1" xfId="0" applyFont="1" applyBorder="1" applyAlignment="1">
      <alignment horizontal="left" vertical="top" wrapText="1"/>
    </xf>
    <xf numFmtId="0" fontId="12" fillId="0" borderId="113" xfId="0" applyFont="1" applyBorder="1" applyAlignment="1">
      <alignment horizontal="left" vertical="top" wrapText="1"/>
    </xf>
    <xf numFmtId="0" fontId="12" fillId="0" borderId="200" xfId="0" applyFont="1" applyBorder="1" applyAlignment="1">
      <alignment horizontal="left" vertical="top" wrapText="1"/>
    </xf>
    <xf numFmtId="0" fontId="12" fillId="0" borderId="124" xfId="0" applyFont="1" applyBorder="1" applyAlignment="1">
      <alignment horizontal="left" vertical="top" wrapText="1"/>
    </xf>
    <xf numFmtId="0" fontId="9" fillId="0" borderId="82" xfId="0" applyFont="1" applyFill="1" applyBorder="1" applyAlignment="1">
      <alignment horizontal="left" vertical="top" wrapText="1"/>
    </xf>
    <xf numFmtId="0" fontId="9" fillId="0" borderId="12" xfId="0" applyFont="1" applyFill="1" applyBorder="1" applyAlignment="1">
      <alignment horizontal="left" vertical="top" wrapText="1"/>
    </xf>
    <xf numFmtId="0" fontId="50" fillId="0" borderId="130" xfId="0" applyFont="1" applyFill="1" applyBorder="1" applyAlignment="1">
      <alignment horizontal="left" vertical="top" wrapText="1"/>
    </xf>
    <xf numFmtId="0" fontId="50" fillId="0" borderId="124" xfId="0" applyFont="1" applyFill="1" applyBorder="1" applyAlignment="1">
      <alignment horizontal="left" vertical="top" wrapText="1"/>
    </xf>
    <xf numFmtId="0" fontId="50" fillId="0" borderId="131" xfId="0" applyFont="1" applyFill="1" applyBorder="1" applyAlignment="1">
      <alignment horizontal="left" vertical="top" wrapText="1"/>
    </xf>
    <xf numFmtId="0" fontId="50" fillId="0" borderId="138" xfId="0" applyFont="1" applyFill="1" applyBorder="1" applyAlignment="1">
      <alignment horizontal="left" vertical="top" wrapText="1"/>
    </xf>
    <xf numFmtId="0" fontId="12" fillId="0" borderId="90" xfId="0" applyFont="1" applyBorder="1" applyAlignment="1">
      <alignment horizontal="left" vertical="center" indent="1"/>
    </xf>
    <xf numFmtId="0" fontId="12" fillId="4" borderId="0" xfId="0" applyFont="1" applyFill="1" applyAlignment="1">
      <alignment vertical="top"/>
    </xf>
    <xf numFmtId="0" fontId="12" fillId="0" borderId="90" xfId="0" applyFont="1" applyFill="1" applyBorder="1" applyAlignment="1">
      <alignment horizontal="left" vertical="center" indent="1"/>
    </xf>
    <xf numFmtId="0" fontId="12" fillId="0" borderId="182" xfId="0" applyFont="1" applyFill="1" applyBorder="1" applyAlignment="1">
      <alignment horizontal="left" vertical="top" wrapText="1"/>
    </xf>
    <xf numFmtId="0" fontId="12" fillId="0" borderId="0" xfId="0" applyFont="1" applyFill="1"/>
    <xf numFmtId="0" fontId="50" fillId="4" borderId="27" xfId="0" applyFont="1" applyFill="1" applyBorder="1" applyAlignment="1">
      <alignment horizontal="left" vertical="top" wrapText="1"/>
    </xf>
    <xf numFmtId="0" fontId="24" fillId="0" borderId="84" xfId="0" applyFont="1" applyBorder="1" applyAlignment="1">
      <alignment vertical="center" wrapText="1"/>
    </xf>
    <xf numFmtId="0" fontId="25" fillId="0" borderId="0" xfId="0" applyFont="1"/>
    <xf numFmtId="0" fontId="18" fillId="2" borderId="46" xfId="0" applyFont="1" applyFill="1" applyBorder="1" applyAlignment="1">
      <alignment horizontal="center" vertical="top" wrapText="1"/>
    </xf>
    <xf numFmtId="0" fontId="18" fillId="2" borderId="47" xfId="0" applyFont="1" applyFill="1" applyBorder="1" applyAlignment="1">
      <alignment horizontal="center" vertical="top" wrapText="1"/>
    </xf>
    <xf numFmtId="0" fontId="18" fillId="2" borderId="48" xfId="0" applyFont="1" applyFill="1" applyBorder="1" applyAlignment="1">
      <alignment horizontal="center" vertical="top" wrapText="1"/>
    </xf>
    <xf numFmtId="0" fontId="18" fillId="2" borderId="50" xfId="0" applyFont="1" applyFill="1" applyBorder="1" applyAlignment="1">
      <alignment horizontal="center" vertical="top" wrapText="1"/>
    </xf>
    <xf numFmtId="0" fontId="15" fillId="4" borderId="0" xfId="0" applyFont="1" applyFill="1" applyAlignment="1">
      <alignment horizontal="left" vertical="top" wrapText="1"/>
    </xf>
    <xf numFmtId="0" fontId="17" fillId="2" borderId="179" xfId="0" applyFont="1" applyFill="1" applyBorder="1" applyAlignment="1">
      <alignment horizontal="left" vertical="top" wrapText="1"/>
    </xf>
    <xf numFmtId="0" fontId="0" fillId="0" borderId="0" xfId="0" applyAlignment="1">
      <alignment wrapText="1"/>
    </xf>
    <xf numFmtId="0" fontId="12" fillId="4" borderId="11" xfId="0" applyFont="1" applyFill="1" applyBorder="1" applyAlignment="1">
      <alignment horizontal="left" vertical="top" wrapText="1"/>
    </xf>
    <xf numFmtId="0" fontId="12" fillId="0" borderId="182" xfId="0" applyFont="1" applyBorder="1" applyAlignment="1">
      <alignment horizontal="left" vertical="top" wrapText="1"/>
    </xf>
    <xf numFmtId="0" fontId="12" fillId="0" borderId="172" xfId="0" applyFont="1" applyBorder="1" applyAlignment="1">
      <alignment horizontal="left" vertical="top" wrapText="1"/>
    </xf>
    <xf numFmtId="0" fontId="12" fillId="0" borderId="196" xfId="0" applyFont="1" applyBorder="1" applyAlignment="1">
      <alignment horizontal="left" vertical="top" wrapText="1"/>
    </xf>
    <xf numFmtId="0" fontId="12" fillId="0" borderId="198" xfId="0" applyFont="1" applyBorder="1" applyAlignment="1">
      <alignment horizontal="left" vertical="top" wrapText="1"/>
    </xf>
    <xf numFmtId="0" fontId="12" fillId="0" borderId="197" xfId="0" applyFont="1" applyBorder="1" applyAlignment="1">
      <alignment horizontal="left" vertical="top" wrapText="1"/>
    </xf>
    <xf numFmtId="0" fontId="12" fillId="0" borderId="199" xfId="0" applyFont="1" applyBorder="1" applyAlignment="1">
      <alignment horizontal="left" vertical="top" wrapText="1"/>
    </xf>
    <xf numFmtId="3" fontId="12" fillId="0" borderId="122" xfId="0" applyNumberFormat="1" applyFont="1" applyBorder="1" applyAlignment="1">
      <alignment horizontal="left" vertical="top" wrapText="1"/>
    </xf>
    <xf numFmtId="3" fontId="12" fillId="0" borderId="192" xfId="0" applyNumberFormat="1" applyFont="1" applyBorder="1" applyAlignment="1">
      <alignment horizontal="left" vertical="top" wrapText="1"/>
    </xf>
    <xf numFmtId="3" fontId="9" fillId="0" borderId="82" xfId="0" applyNumberFormat="1" applyFont="1" applyBorder="1" applyAlignment="1">
      <alignment horizontal="left" vertical="top" wrapText="1"/>
    </xf>
    <xf numFmtId="3" fontId="9" fillId="0" borderId="30" xfId="0" applyNumberFormat="1" applyFont="1" applyBorder="1" applyAlignment="1">
      <alignment horizontal="left" vertical="top" wrapText="1"/>
    </xf>
    <xf numFmtId="0" fontId="21" fillId="4" borderId="134" xfId="2" applyFont="1" applyFill="1" applyBorder="1" applyAlignment="1">
      <alignment horizontal="left" vertical="top" wrapText="1"/>
    </xf>
    <xf numFmtId="0" fontId="12" fillId="0" borderId="143" xfId="0" applyFont="1" applyBorder="1" applyAlignment="1">
      <alignment vertical="top" wrapText="1"/>
    </xf>
    <xf numFmtId="0" fontId="12" fillId="0" borderId="140" xfId="0" applyFont="1" applyBorder="1" applyAlignment="1">
      <alignment vertical="top" wrapText="1"/>
    </xf>
    <xf numFmtId="0" fontId="13" fillId="0" borderId="140" xfId="0" applyFont="1" applyBorder="1" applyAlignment="1">
      <alignment vertical="top" wrapText="1"/>
    </xf>
    <xf numFmtId="0" fontId="12" fillId="0" borderId="144" xfId="0" applyFont="1" applyBorder="1" applyAlignment="1">
      <alignment vertical="top" wrapText="1"/>
    </xf>
    <xf numFmtId="0" fontId="12" fillId="0" borderId="0" xfId="0" applyFont="1" applyAlignment="1">
      <alignment vertical="top" wrapText="1"/>
    </xf>
    <xf numFmtId="0" fontId="17" fillId="2" borderId="70" xfId="0" applyFont="1" applyFill="1" applyBorder="1" applyAlignment="1">
      <alignment horizontal="center" vertical="top" wrapText="1"/>
    </xf>
    <xf numFmtId="0" fontId="17" fillId="2" borderId="0" xfId="0" applyFont="1" applyFill="1" applyBorder="1" applyAlignment="1">
      <alignment horizontal="center" vertical="top" wrapText="1"/>
    </xf>
    <xf numFmtId="0" fontId="17" fillId="2" borderId="71" xfId="0" applyFont="1" applyFill="1" applyBorder="1" applyAlignment="1">
      <alignment horizontal="center" vertical="top" wrapText="1"/>
    </xf>
    <xf numFmtId="0" fontId="17" fillId="2" borderId="179" xfId="0" applyFont="1" applyFill="1" applyBorder="1" applyAlignment="1">
      <alignment horizontal="center" vertical="top" wrapText="1"/>
    </xf>
    <xf numFmtId="0" fontId="17" fillId="2" borderId="39" xfId="0" applyFont="1" applyFill="1" applyBorder="1" applyAlignment="1">
      <alignment horizontal="center" vertical="top" wrapText="1"/>
    </xf>
    <xf numFmtId="0" fontId="9" fillId="0" borderId="20" xfId="0" applyFont="1" applyBorder="1" applyAlignment="1">
      <alignment horizontal="center" vertical="top" wrapText="1"/>
    </xf>
    <xf numFmtId="0" fontId="9" fillId="0" borderId="181" xfId="0" applyFont="1" applyBorder="1" applyAlignment="1">
      <alignment horizontal="center"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9" fillId="0" borderId="21" xfId="0" applyFont="1" applyBorder="1" applyAlignment="1">
      <alignment horizontal="center" vertical="top" wrapText="1"/>
    </xf>
    <xf numFmtId="0" fontId="9" fillId="0" borderId="30" xfId="0" applyFont="1" applyBorder="1" applyAlignment="1">
      <alignment horizontal="center" vertical="top" wrapText="1"/>
    </xf>
    <xf numFmtId="0" fontId="9" fillId="0" borderId="1" xfId="0" applyFont="1" applyBorder="1" applyAlignment="1">
      <alignment horizontal="center" vertical="top" wrapText="1"/>
    </xf>
    <xf numFmtId="0" fontId="9" fillId="0" borderId="12" xfId="0" applyFont="1" applyBorder="1" applyAlignment="1">
      <alignment horizontal="center" vertical="top" wrapText="1"/>
    </xf>
    <xf numFmtId="0" fontId="9" fillId="0" borderId="20" xfId="0" applyFont="1" applyFill="1" applyBorder="1" applyAlignment="1">
      <alignment horizontal="center" vertical="top" wrapText="1"/>
    </xf>
    <xf numFmtId="0" fontId="9" fillId="0" borderId="181" xfId="0" applyFont="1" applyFill="1" applyBorder="1" applyAlignment="1">
      <alignment horizontal="center" vertical="top" wrapText="1"/>
    </xf>
    <xf numFmtId="0" fontId="9" fillId="0" borderId="15" xfId="0" applyFont="1" applyFill="1" applyBorder="1" applyAlignment="1">
      <alignment horizontal="center" vertical="top" wrapText="1"/>
    </xf>
    <xf numFmtId="0" fontId="9" fillId="0" borderId="16" xfId="0" applyFont="1" applyFill="1" applyBorder="1" applyAlignment="1">
      <alignment horizontal="center" vertical="top" wrapText="1"/>
    </xf>
    <xf numFmtId="0" fontId="9" fillId="0" borderId="21" xfId="0" applyFont="1" applyFill="1" applyBorder="1" applyAlignment="1">
      <alignment horizontal="center" vertical="top" wrapText="1"/>
    </xf>
    <xf numFmtId="0" fontId="9" fillId="0" borderId="30" xfId="0"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2" xfId="0" applyFont="1" applyFill="1" applyBorder="1" applyAlignment="1">
      <alignment horizontal="center" vertical="top" wrapText="1"/>
    </xf>
    <xf numFmtId="0" fontId="9" fillId="0" borderId="113" xfId="0" applyFont="1" applyFill="1" applyBorder="1" applyAlignment="1">
      <alignment horizontal="center" vertical="top" wrapText="1"/>
    </xf>
    <xf numFmtId="0" fontId="9" fillId="0" borderId="137" xfId="0" applyFont="1" applyFill="1" applyBorder="1" applyAlignment="1">
      <alignment horizontal="center" vertical="top" wrapText="1"/>
    </xf>
    <xf numFmtId="0" fontId="9" fillId="0" borderId="124" xfId="0" applyFont="1" applyFill="1" applyBorder="1" applyAlignment="1">
      <alignment horizontal="center" vertical="top" wrapText="1"/>
    </xf>
    <xf numFmtId="0" fontId="9" fillId="0" borderId="131" xfId="0" applyFont="1" applyFill="1" applyBorder="1" applyAlignment="1">
      <alignment horizontal="center" vertical="top" wrapText="1"/>
    </xf>
    <xf numFmtId="0" fontId="9" fillId="0" borderId="113" xfId="0" applyFont="1" applyBorder="1" applyAlignment="1">
      <alignment horizontal="center" vertical="top" wrapText="1"/>
    </xf>
    <xf numFmtId="0" fontId="9" fillId="0" borderId="137" xfId="0" applyFont="1" applyBorder="1" applyAlignment="1">
      <alignment horizontal="center" vertical="top" wrapText="1"/>
    </xf>
    <xf numFmtId="0" fontId="20" fillId="0" borderId="0" xfId="0" applyFont="1" applyAlignment="1">
      <alignment vertical="top" wrapText="1"/>
    </xf>
    <xf numFmtId="0" fontId="9" fillId="0" borderId="115" xfId="0" applyFont="1" applyBorder="1" applyAlignment="1">
      <alignment horizontal="center" vertical="top" wrapText="1"/>
    </xf>
    <xf numFmtId="0" fontId="9" fillId="0" borderId="116" xfId="0" applyFont="1" applyBorder="1" applyAlignment="1">
      <alignment horizontal="center" vertical="top" wrapText="1"/>
    </xf>
    <xf numFmtId="0" fontId="9" fillId="0" borderId="117" xfId="0" applyFont="1" applyBorder="1" applyAlignment="1">
      <alignment horizontal="center" vertical="top" wrapText="1"/>
    </xf>
    <xf numFmtId="0" fontId="9" fillId="0" borderId="118" xfId="0" applyFont="1" applyBorder="1" applyAlignment="1">
      <alignment horizontal="center" vertical="top" wrapText="1"/>
    </xf>
    <xf numFmtId="0" fontId="13" fillId="0" borderId="0" xfId="0" applyFont="1" applyAlignment="1">
      <alignment vertical="top" wrapText="1"/>
    </xf>
    <xf numFmtId="0" fontId="9" fillId="0" borderId="120" xfId="0" applyFont="1" applyBorder="1" applyAlignment="1">
      <alignment horizontal="center" vertical="top" wrapText="1"/>
    </xf>
    <xf numFmtId="0" fontId="9" fillId="0" borderId="29" xfId="0" applyFont="1" applyBorder="1" applyAlignment="1">
      <alignment horizontal="center" vertical="top" wrapText="1"/>
    </xf>
    <xf numFmtId="0" fontId="9" fillId="0" borderId="183" xfId="0" applyFont="1" applyFill="1" applyBorder="1" applyAlignment="1">
      <alignment horizontal="center" vertical="top" wrapText="1"/>
    </xf>
    <xf numFmtId="0" fontId="9" fillId="0" borderId="184" xfId="0" applyFont="1" applyFill="1" applyBorder="1" applyAlignment="1">
      <alignment horizontal="center" vertical="top" wrapText="1"/>
    </xf>
    <xf numFmtId="0" fontId="9" fillId="0" borderId="185" xfId="0" applyFont="1" applyFill="1" applyBorder="1" applyAlignment="1">
      <alignment horizontal="center" vertical="top" wrapText="1"/>
    </xf>
    <xf numFmtId="0" fontId="9" fillId="0" borderId="186" xfId="0" applyFont="1" applyFill="1" applyBorder="1" applyAlignment="1">
      <alignment horizontal="center" vertical="top" wrapText="1"/>
    </xf>
    <xf numFmtId="0" fontId="9" fillId="0" borderId="187" xfId="0" applyFont="1" applyFill="1" applyBorder="1" applyAlignment="1">
      <alignment horizontal="center" vertical="top" wrapText="1"/>
    </xf>
    <xf numFmtId="0" fontId="9" fillId="0" borderId="122" xfId="0" applyFont="1" applyBorder="1" applyAlignment="1">
      <alignment horizontal="center" vertical="top" wrapText="1"/>
    </xf>
    <xf numFmtId="0" fontId="9" fillId="0" borderId="18" xfId="0" applyFont="1" applyBorder="1" applyAlignment="1">
      <alignment horizontal="center" vertical="top" wrapText="1"/>
    </xf>
    <xf numFmtId="0" fontId="9" fillId="0" borderId="14" xfId="0" applyFont="1" applyBorder="1" applyAlignment="1">
      <alignment horizontal="center" vertical="top" wrapText="1"/>
    </xf>
    <xf numFmtId="0" fontId="9" fillId="0" borderId="13" xfId="0" applyFont="1" applyBorder="1" applyAlignment="1">
      <alignment horizontal="center" vertical="top" wrapText="1"/>
    </xf>
    <xf numFmtId="0" fontId="9" fillId="0" borderId="19" xfId="0" applyFont="1" applyBorder="1" applyAlignment="1">
      <alignment horizontal="center" vertical="top" wrapText="1"/>
    </xf>
    <xf numFmtId="0" fontId="9" fillId="0" borderId="10" xfId="0" applyFont="1" applyBorder="1" applyAlignment="1">
      <alignment horizontal="center" vertical="top" wrapText="1"/>
    </xf>
    <xf numFmtId="0" fontId="9" fillId="0" borderId="28" xfId="0" applyFont="1" applyBorder="1" applyAlignment="1">
      <alignment horizontal="center" vertical="top" wrapText="1"/>
    </xf>
    <xf numFmtId="0" fontId="9" fillId="0" borderId="126" xfId="0" applyFont="1" applyBorder="1" applyAlignment="1">
      <alignment horizontal="center" vertical="top" wrapText="1"/>
    </xf>
    <xf numFmtId="0" fontId="9" fillId="0" borderId="127" xfId="0" applyFont="1" applyBorder="1" applyAlignment="1">
      <alignment horizontal="center" vertical="top" wrapText="1"/>
    </xf>
    <xf numFmtId="0" fontId="9" fillId="0" borderId="128" xfId="0" applyFont="1" applyBorder="1" applyAlignment="1">
      <alignment horizontal="center" vertical="top" wrapText="1"/>
    </xf>
    <xf numFmtId="0" fontId="9" fillId="0" borderId="129" xfId="0" applyFont="1" applyBorder="1" applyAlignment="1">
      <alignment horizontal="center" vertical="top" wrapText="1"/>
    </xf>
    <xf numFmtId="0" fontId="9" fillId="0" borderId="124" xfId="0" applyFont="1" applyBorder="1" applyAlignment="1">
      <alignment horizontal="center" vertical="top" wrapText="1"/>
    </xf>
    <xf numFmtId="0" fontId="9" fillId="0" borderId="131" xfId="0" applyFont="1" applyBorder="1" applyAlignment="1">
      <alignment horizontal="center" vertical="top" wrapText="1"/>
    </xf>
    <xf numFmtId="0" fontId="9" fillId="0" borderId="115" xfId="0" applyFont="1" applyBorder="1" applyAlignment="1">
      <alignment vertical="top" wrapText="1"/>
    </xf>
    <xf numFmtId="0" fontId="9" fillId="0" borderId="116" xfId="0" applyFont="1" applyBorder="1" applyAlignment="1">
      <alignment vertical="top" wrapText="1"/>
    </xf>
    <xf numFmtId="0" fontId="9" fillId="0" borderId="163" xfId="0" applyFont="1" applyBorder="1" applyAlignment="1">
      <alignment vertical="top" wrapText="1"/>
    </xf>
    <xf numFmtId="0" fontId="9" fillId="0" borderId="117" xfId="0" applyFont="1" applyBorder="1" applyAlignment="1">
      <alignment vertical="top" wrapText="1"/>
    </xf>
    <xf numFmtId="0" fontId="9" fillId="0" borderId="118" xfId="0" applyFont="1" applyBorder="1" applyAlignment="1">
      <alignment vertical="top" wrapText="1"/>
    </xf>
    <xf numFmtId="0" fontId="9" fillId="0" borderId="137" xfId="0" applyFont="1" applyBorder="1" applyAlignment="1">
      <alignment vertical="top" wrapText="1"/>
    </xf>
    <xf numFmtId="0" fontId="9" fillId="0" borderId="122" xfId="0" applyFont="1" applyBorder="1" applyAlignment="1">
      <alignment vertical="top" wrapText="1"/>
    </xf>
    <xf numFmtId="0" fontId="9" fillId="0" borderId="29" xfId="0" applyFont="1" applyBorder="1" applyAlignment="1">
      <alignment vertical="top" wrapText="1"/>
    </xf>
    <xf numFmtId="0" fontId="9" fillId="0" borderId="20" xfId="0" applyFont="1" applyBorder="1" applyAlignment="1">
      <alignment vertical="top" wrapText="1"/>
    </xf>
    <xf numFmtId="0" fontId="9" fillId="0" borderId="16" xfId="0" applyFont="1" applyBorder="1" applyAlignment="1">
      <alignment vertical="top" wrapText="1"/>
    </xf>
    <xf numFmtId="0" fontId="9" fillId="0" borderId="162" xfId="0" applyFont="1" applyBorder="1" applyAlignment="1">
      <alignment vertical="top" wrapText="1"/>
    </xf>
    <xf numFmtId="0" fontId="9" fillId="0" borderId="15" xfId="0" applyFont="1" applyBorder="1" applyAlignment="1">
      <alignment vertical="top" wrapText="1"/>
    </xf>
    <xf numFmtId="0" fontId="9" fillId="0" borderId="21" xfId="0" applyFont="1" applyBorder="1" applyAlignment="1">
      <alignment vertical="top" wrapText="1"/>
    </xf>
    <xf numFmtId="0" fontId="9" fillId="0" borderId="12" xfId="0" applyFont="1" applyBorder="1" applyAlignment="1">
      <alignment vertical="top" wrapText="1"/>
    </xf>
    <xf numFmtId="0" fontId="9" fillId="0" borderId="153" xfId="0" applyFont="1" applyBorder="1" applyAlignment="1">
      <alignment horizontal="left" vertical="top" wrapText="1"/>
    </xf>
    <xf numFmtId="0" fontId="9" fillId="0" borderId="23" xfId="0" applyFont="1" applyBorder="1" applyAlignment="1">
      <alignment vertical="top" wrapText="1"/>
    </xf>
    <xf numFmtId="0" fontId="9" fillId="0" borderId="24" xfId="0" applyFont="1" applyBorder="1" applyAlignment="1">
      <alignment vertical="top" wrapText="1"/>
    </xf>
    <xf numFmtId="0" fontId="9" fillId="0" borderId="166"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9" fillId="0" borderId="6" xfId="0" applyFont="1" applyBorder="1" applyAlignment="1">
      <alignment vertical="top" wrapText="1"/>
    </xf>
    <xf numFmtId="0" fontId="9" fillId="0" borderId="22" xfId="0" applyFont="1" applyBorder="1" applyAlignment="1">
      <alignment vertical="top" wrapText="1"/>
    </xf>
    <xf numFmtId="0" fontId="9" fillId="0" borderId="63" xfId="0" applyFont="1" applyBorder="1" applyAlignment="1">
      <alignment vertical="top" wrapText="1"/>
    </xf>
    <xf numFmtId="0" fontId="9" fillId="0" borderId="32" xfId="0" applyFont="1" applyBorder="1" applyAlignment="1">
      <alignment vertical="top" wrapText="1"/>
    </xf>
    <xf numFmtId="0" fontId="9" fillId="0" borderId="83" xfId="0" applyFont="1" applyBorder="1" applyAlignment="1">
      <alignment vertical="top" wrapText="1"/>
    </xf>
    <xf numFmtId="0" fontId="9" fillId="0" borderId="31" xfId="0" applyFont="1" applyBorder="1" applyAlignment="1">
      <alignment vertical="top" wrapText="1"/>
    </xf>
    <xf numFmtId="0" fontId="12" fillId="0" borderId="1" xfId="0" applyFont="1" applyBorder="1" applyAlignment="1">
      <alignment horizontal="left" vertical="top" wrapText="1"/>
    </xf>
    <xf numFmtId="0" fontId="12" fillId="0" borderId="113" xfId="0" applyFont="1" applyBorder="1" applyAlignment="1">
      <alignment horizontal="left" vertical="top" wrapText="1"/>
    </xf>
    <xf numFmtId="0" fontId="44" fillId="0" borderId="66" xfId="0" applyFont="1" applyFill="1" applyBorder="1" applyAlignment="1">
      <alignment horizontal="left" vertical="top" wrapText="1"/>
    </xf>
    <xf numFmtId="0" fontId="49" fillId="0" borderId="1" xfId="0" applyFont="1" applyBorder="1" applyAlignment="1">
      <alignment horizontal="left" vertical="top" wrapText="1"/>
    </xf>
    <xf numFmtId="0" fontId="13" fillId="4" borderId="115" xfId="0" applyFont="1" applyFill="1" applyBorder="1" applyAlignment="1">
      <alignment horizontal="left" vertical="top" wrapText="1"/>
    </xf>
    <xf numFmtId="0" fontId="13" fillId="4" borderId="116" xfId="0" applyFont="1" applyFill="1" applyBorder="1" applyAlignment="1">
      <alignment horizontal="left" vertical="top" wrapText="1"/>
    </xf>
    <xf numFmtId="0" fontId="13" fillId="4" borderId="117" xfId="0" applyFont="1" applyFill="1" applyBorder="1" applyAlignment="1">
      <alignment horizontal="left" vertical="top" wrapText="1"/>
    </xf>
    <xf numFmtId="0" fontId="13" fillId="4" borderId="118" xfId="0" applyFont="1" applyFill="1" applyBorder="1" applyAlignment="1">
      <alignment horizontal="left" vertical="top" wrapText="1"/>
    </xf>
    <xf numFmtId="0" fontId="13" fillId="4" borderId="120" xfId="0" applyFont="1" applyFill="1" applyBorder="1" applyAlignment="1">
      <alignment horizontal="left" vertical="top" wrapText="1"/>
    </xf>
    <xf numFmtId="0" fontId="13" fillId="4" borderId="123" xfId="0" applyFont="1" applyFill="1" applyBorder="1" applyAlignment="1">
      <alignment horizontal="left" vertical="top" wrapText="1"/>
    </xf>
    <xf numFmtId="0" fontId="13" fillId="4" borderId="165" xfId="0" applyFont="1" applyFill="1" applyBorder="1" applyAlignment="1">
      <alignment horizontal="left" vertical="top" wrapText="1"/>
    </xf>
    <xf numFmtId="0" fontId="13" fillId="0" borderId="123" xfId="0" applyFont="1" applyBorder="1" applyAlignment="1">
      <alignment horizontal="left" vertical="top" wrapText="1"/>
    </xf>
    <xf numFmtId="0" fontId="13" fillId="0" borderId="0" xfId="0" applyFont="1" applyAlignment="1">
      <alignment horizontal="left" vertical="top" wrapText="1"/>
    </xf>
    <xf numFmtId="0" fontId="1" fillId="0" borderId="124" xfId="0" applyFont="1" applyBorder="1" applyAlignment="1">
      <alignment horizontal="left" vertical="top" wrapText="1"/>
    </xf>
    <xf numFmtId="170" fontId="9" fillId="4" borderId="113" xfId="4" applyFont="1" applyFill="1" applyBorder="1" applyAlignment="1">
      <alignment horizontal="left" vertical="top" wrapText="1"/>
    </xf>
    <xf numFmtId="170" fontId="9" fillId="4" borderId="1" xfId="4" applyFont="1" applyFill="1" applyBorder="1" applyAlignment="1">
      <alignment horizontal="left" vertical="top" wrapText="1"/>
    </xf>
    <xf numFmtId="0" fontId="12" fillId="4" borderId="110" xfId="0" applyFont="1" applyFill="1" applyBorder="1" applyAlignment="1">
      <alignment horizontal="left" vertical="top" wrapText="1"/>
    </xf>
    <xf numFmtId="0" fontId="12" fillId="4" borderId="200" xfId="0" applyFont="1" applyFill="1" applyBorder="1" applyAlignment="1">
      <alignment horizontal="left" vertical="top" wrapText="1"/>
    </xf>
    <xf numFmtId="0" fontId="12" fillId="4" borderId="139" xfId="0" applyFont="1" applyFill="1" applyBorder="1" applyAlignment="1">
      <alignment horizontal="left" vertical="top" wrapText="1"/>
    </xf>
    <xf numFmtId="0" fontId="9" fillId="4" borderId="277" xfId="0" applyFont="1" applyFill="1" applyBorder="1" applyAlignment="1">
      <alignment horizontal="left" vertical="top" wrapText="1"/>
    </xf>
    <xf numFmtId="0" fontId="9" fillId="4" borderId="195" xfId="0" applyFont="1" applyFill="1" applyBorder="1" applyAlignment="1">
      <alignment horizontal="left" vertical="top" wrapText="1"/>
    </xf>
    <xf numFmtId="0" fontId="14" fillId="4" borderId="1" xfId="0" applyFont="1" applyFill="1" applyBorder="1" applyAlignment="1">
      <alignment horizontal="left" vertical="top" wrapText="1"/>
    </xf>
    <xf numFmtId="0" fontId="1" fillId="0" borderId="17" xfId="0" applyFont="1" applyBorder="1" applyAlignment="1">
      <alignment horizontal="left" vertical="top" wrapText="1"/>
    </xf>
    <xf numFmtId="0" fontId="1" fillId="0" borderId="33" xfId="0" applyFont="1" applyBorder="1" applyAlignment="1">
      <alignment horizontal="left" vertical="top" wrapText="1"/>
    </xf>
    <xf numFmtId="0" fontId="51" fillId="4" borderId="130" xfId="0" applyFont="1" applyFill="1" applyBorder="1" applyAlignment="1">
      <alignment horizontal="left" vertical="top" wrapText="1"/>
    </xf>
    <xf numFmtId="0" fontId="51" fillId="4" borderId="124" xfId="0" applyFont="1" applyFill="1" applyBorder="1" applyAlignment="1">
      <alignment horizontal="left" vertical="top" wrapText="1"/>
    </xf>
    <xf numFmtId="0" fontId="51" fillId="4" borderId="131" xfId="0" applyFont="1" applyFill="1" applyBorder="1" applyAlignment="1">
      <alignment horizontal="left" vertical="top" wrapText="1"/>
    </xf>
    <xf numFmtId="0" fontId="51" fillId="4" borderId="134" xfId="0" applyFont="1" applyFill="1" applyBorder="1" applyAlignment="1">
      <alignment horizontal="left" vertical="top" wrapText="1"/>
    </xf>
    <xf numFmtId="0" fontId="51" fillId="4" borderId="29" xfId="0" applyFont="1" applyFill="1" applyBorder="1" applyAlignment="1">
      <alignment horizontal="left" vertical="top" wrapText="1"/>
    </xf>
    <xf numFmtId="0" fontId="51" fillId="4" borderId="1" xfId="0" applyFont="1" applyFill="1" applyBorder="1" applyAlignment="1">
      <alignment horizontal="left" vertical="top" wrapText="1"/>
    </xf>
    <xf numFmtId="0" fontId="51" fillId="4" borderId="30" xfId="0" quotePrefix="1" applyFont="1" applyFill="1" applyBorder="1" applyAlignment="1">
      <alignment horizontal="left" vertical="top" wrapText="1"/>
    </xf>
    <xf numFmtId="0" fontId="51" fillId="4" borderId="33" xfId="0" applyFont="1" applyFill="1" applyBorder="1" applyAlignment="1">
      <alignment horizontal="left" vertical="top" wrapText="1"/>
    </xf>
    <xf numFmtId="0" fontId="44" fillId="4" borderId="132" xfId="0" applyFont="1" applyFill="1" applyBorder="1" applyAlignment="1">
      <alignment horizontal="left" vertical="top" wrapText="1"/>
    </xf>
    <xf numFmtId="0" fontId="44" fillId="4" borderId="130" xfId="0" applyFont="1" applyFill="1" applyBorder="1" applyAlignment="1">
      <alignment horizontal="left" vertical="top" wrapText="1"/>
    </xf>
    <xf numFmtId="0" fontId="44" fillId="4" borderId="133" xfId="0" applyFont="1" applyFill="1" applyBorder="1" applyAlignment="1">
      <alignment horizontal="left" vertical="top" wrapText="1"/>
    </xf>
    <xf numFmtId="0" fontId="47" fillId="4" borderId="124" xfId="0" applyFont="1" applyFill="1" applyBorder="1" applyAlignment="1">
      <alignment horizontal="left" vertical="top" wrapText="1"/>
    </xf>
    <xf numFmtId="0" fontId="1" fillId="0" borderId="138" xfId="0" applyFont="1" applyBorder="1" applyAlignment="1">
      <alignment horizontal="left" vertical="top" wrapText="1"/>
    </xf>
    <xf numFmtId="0" fontId="44" fillId="4" borderId="9" xfId="0" applyFont="1" applyFill="1" applyBorder="1" applyAlignment="1">
      <alignment horizontal="left" vertical="top" wrapText="1"/>
    </xf>
    <xf numFmtId="0" fontId="44" fillId="4" borderId="29" xfId="0" applyFont="1" applyFill="1" applyBorder="1" applyAlignment="1">
      <alignment horizontal="left" vertical="top" wrapText="1"/>
    </xf>
    <xf numFmtId="0" fontId="44" fillId="4" borderId="82" xfId="0" applyFont="1" applyFill="1" applyBorder="1" applyAlignment="1">
      <alignment horizontal="left" vertical="top" wrapText="1"/>
    </xf>
    <xf numFmtId="0" fontId="44" fillId="4" borderId="1" xfId="0" applyFont="1" applyFill="1" applyBorder="1" applyAlignment="1">
      <alignment horizontal="left" vertical="top" wrapText="1"/>
    </xf>
    <xf numFmtId="0" fontId="1" fillId="0" borderId="12" xfId="0" applyFont="1" applyBorder="1" applyAlignment="1">
      <alignment horizontal="left" vertical="top" wrapText="1"/>
    </xf>
    <xf numFmtId="0" fontId="1" fillId="4" borderId="131" xfId="0" applyFont="1" applyFill="1" applyBorder="1" applyAlignment="1">
      <alignment horizontal="left" vertical="top" wrapText="1"/>
    </xf>
    <xf numFmtId="0" fontId="1" fillId="4" borderId="132" xfId="0" applyFont="1" applyFill="1" applyBorder="1" applyAlignment="1">
      <alignment horizontal="left" vertical="top" wrapText="1"/>
    </xf>
    <xf numFmtId="0" fontId="1" fillId="0" borderId="130" xfId="0" applyFont="1" applyBorder="1" applyAlignment="1">
      <alignment horizontal="left" vertical="top" wrapText="1"/>
    </xf>
    <xf numFmtId="0" fontId="1" fillId="0" borderId="133" xfId="0" applyFont="1" applyBorder="1" applyAlignment="1">
      <alignment horizontal="left" vertical="top" wrapText="1"/>
    </xf>
    <xf numFmtId="0" fontId="1" fillId="0" borderId="134" xfId="0" applyFont="1" applyBorder="1" applyAlignment="1">
      <alignment horizontal="left" vertical="top" wrapText="1"/>
    </xf>
    <xf numFmtId="0" fontId="1" fillId="4" borderId="30"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0" borderId="29" xfId="0" applyFont="1" applyBorder="1" applyAlignment="1">
      <alignment horizontal="left" vertical="top" wrapText="1"/>
    </xf>
    <xf numFmtId="0" fontId="1" fillId="0" borderId="82" xfId="0" applyFont="1" applyBorder="1" applyAlignment="1">
      <alignment horizontal="left" vertical="top" wrapText="1"/>
    </xf>
    <xf numFmtId="0" fontId="44" fillId="4" borderId="123" xfId="0" applyFont="1" applyFill="1" applyBorder="1" applyAlignment="1">
      <alignment horizontal="left" vertical="top" wrapText="1"/>
    </xf>
    <xf numFmtId="0" fontId="44" fillId="4" borderId="113" xfId="0" applyFont="1" applyFill="1" applyBorder="1" applyAlignment="1">
      <alignment horizontal="left" vertical="top" wrapText="1"/>
    </xf>
    <xf numFmtId="0" fontId="1" fillId="0" borderId="30" xfId="0" applyFont="1" applyBorder="1" applyAlignment="1">
      <alignment horizontal="left" vertical="top" wrapText="1"/>
    </xf>
    <xf numFmtId="0" fontId="1" fillId="0" borderId="9" xfId="0" applyFont="1" applyBorder="1" applyAlignment="1">
      <alignment horizontal="left" vertical="top" wrapText="1"/>
    </xf>
    <xf numFmtId="0" fontId="44" fillId="4" borderId="120" xfId="0" applyFont="1" applyFill="1" applyBorder="1" applyAlignment="1">
      <alignment horizontal="left" vertical="top" wrapText="1"/>
    </xf>
    <xf numFmtId="0" fontId="44" fillId="4" borderId="122" xfId="0" applyFont="1" applyFill="1" applyBorder="1" applyAlignment="1">
      <alignment horizontal="left" vertical="top" wrapText="1"/>
    </xf>
    <xf numFmtId="0" fontId="1" fillId="4" borderId="67" xfId="0" applyFont="1" applyFill="1" applyBorder="1" applyAlignment="1">
      <alignment horizontal="left" vertical="top" wrapText="1"/>
    </xf>
    <xf numFmtId="0" fontId="1" fillId="4" borderId="31" xfId="0" applyFont="1" applyFill="1" applyBorder="1" applyAlignment="1">
      <alignment horizontal="left" vertical="top" wrapText="1"/>
    </xf>
    <xf numFmtId="0" fontId="43" fillId="0" borderId="10" xfId="0" applyFont="1" applyFill="1" applyBorder="1" applyAlignment="1">
      <alignment horizontal="left" vertical="top" wrapText="1"/>
    </xf>
    <xf numFmtId="0" fontId="1" fillId="4" borderId="125" xfId="0" applyFont="1" applyFill="1" applyBorder="1" applyAlignment="1">
      <alignment horizontal="left" vertical="top" wrapText="1"/>
    </xf>
    <xf numFmtId="0" fontId="1" fillId="4" borderId="130" xfId="0" applyFont="1" applyFill="1" applyBorder="1" applyAlignment="1">
      <alignment horizontal="left" vertical="top" wrapText="1"/>
    </xf>
    <xf numFmtId="0" fontId="1" fillId="4" borderId="124" xfId="0" applyFont="1" applyFill="1" applyBorder="1" applyAlignment="1">
      <alignment horizontal="left" vertical="top" wrapText="1"/>
    </xf>
    <xf numFmtId="0" fontId="1" fillId="4" borderId="66" xfId="0" applyFont="1" applyFill="1" applyBorder="1" applyAlignment="1">
      <alignment horizontal="left" vertical="top" wrapText="1"/>
    </xf>
    <xf numFmtId="0" fontId="1" fillId="4" borderId="29"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113" xfId="0" applyFont="1" applyFill="1" applyBorder="1" applyAlignment="1">
      <alignment horizontal="left" vertical="top" wrapText="1"/>
    </xf>
    <xf numFmtId="0" fontId="12" fillId="0" borderId="9" xfId="0" applyFont="1" applyFill="1" applyBorder="1" applyAlignment="1">
      <alignment horizontal="left" vertical="top" wrapText="1"/>
    </xf>
    <xf numFmtId="0" fontId="39" fillId="0" borderId="0" xfId="0" applyFont="1" applyBorder="1" applyAlignment="1">
      <alignment horizontal="left" vertical="top" wrapText="1"/>
    </xf>
    <xf numFmtId="0" fontId="17" fillId="2" borderId="71" xfId="0" applyFont="1" applyFill="1" applyBorder="1" applyAlignment="1">
      <alignment horizontal="left" vertical="top" wrapText="1"/>
    </xf>
    <xf numFmtId="0" fontId="17" fillId="2" borderId="37" xfId="0" applyFont="1" applyFill="1" applyBorder="1" applyAlignment="1">
      <alignment horizontal="left" vertical="top" wrapText="1"/>
    </xf>
    <xf numFmtId="0" fontId="17" fillId="2" borderId="0" xfId="0" applyFont="1" applyFill="1" applyBorder="1" applyAlignment="1">
      <alignment horizontal="left" vertical="top" wrapText="1"/>
    </xf>
    <xf numFmtId="0" fontId="12" fillId="0" borderId="124" xfId="0" applyFont="1" applyBorder="1" applyAlignment="1">
      <alignment horizontal="left" vertical="top" wrapText="1"/>
    </xf>
    <xf numFmtId="0" fontId="12" fillId="0" borderId="192" xfId="0" applyFont="1" applyFill="1" applyBorder="1" applyAlignment="1">
      <alignment horizontal="left" vertical="top" wrapText="1"/>
    </xf>
    <xf numFmtId="0" fontId="12" fillId="0" borderId="188" xfId="0" applyFont="1" applyFill="1" applyBorder="1" applyAlignment="1">
      <alignment horizontal="left" vertical="top" wrapText="1"/>
    </xf>
    <xf numFmtId="0" fontId="12" fillId="0" borderId="1" xfId="0" applyFont="1" applyBorder="1" applyAlignment="1">
      <alignment horizontal="left" vertical="top" wrapText="1"/>
    </xf>
    <xf numFmtId="0" fontId="12" fillId="0" borderId="113" xfId="0" applyFont="1" applyBorder="1" applyAlignment="1">
      <alignment horizontal="left" vertical="top" wrapText="1"/>
    </xf>
    <xf numFmtId="0" fontId="12" fillId="4" borderId="23" xfId="0" applyFont="1" applyFill="1" applyBorder="1" applyAlignment="1">
      <alignment vertical="top" wrapText="1"/>
    </xf>
    <xf numFmtId="0" fontId="12" fillId="0" borderId="24" xfId="0" applyFont="1" applyBorder="1" applyAlignment="1">
      <alignment vertical="top" wrapText="1"/>
    </xf>
    <xf numFmtId="0" fontId="12" fillId="0" borderId="25" xfId="0" applyFont="1" applyBorder="1" applyAlignment="1">
      <alignment vertical="top" wrapText="1"/>
    </xf>
    <xf numFmtId="0" fontId="12" fillId="0" borderId="26" xfId="0" applyFont="1" applyBorder="1" applyAlignment="1">
      <alignment vertical="top" wrapText="1"/>
    </xf>
    <xf numFmtId="0" fontId="12" fillId="0" borderId="63" xfId="0" applyFont="1" applyBorder="1" applyAlignment="1">
      <alignment vertical="top" wrapText="1"/>
    </xf>
    <xf numFmtId="49" fontId="9" fillId="0" borderId="66" xfId="0" applyNumberFormat="1" applyFont="1" applyFill="1" applyBorder="1" applyAlignment="1">
      <alignment horizontal="left" vertical="top" wrapText="1"/>
    </xf>
    <xf numFmtId="4" fontId="12" fillId="4" borderId="1" xfId="0" applyNumberFormat="1" applyFont="1" applyFill="1" applyBorder="1" applyAlignment="1">
      <alignment horizontal="left" vertical="top" wrapText="1"/>
    </xf>
    <xf numFmtId="43" fontId="9" fillId="4" borderId="1" xfId="1" applyFont="1" applyFill="1" applyBorder="1" applyAlignment="1">
      <alignment horizontal="left" vertical="top" wrapText="1"/>
    </xf>
    <xf numFmtId="43" fontId="9" fillId="4" borderId="113" xfId="1" applyFont="1" applyFill="1" applyBorder="1" applyAlignment="1">
      <alignment horizontal="left" vertical="top" wrapText="1"/>
    </xf>
    <xf numFmtId="4" fontId="9" fillId="4" borderId="1" xfId="0" applyNumberFormat="1" applyFont="1" applyFill="1" applyBorder="1" applyAlignment="1">
      <alignment horizontal="left" vertical="top" wrapText="1"/>
    </xf>
    <xf numFmtId="0" fontId="31" fillId="0" borderId="0" xfId="0" applyFont="1" applyAlignment="1">
      <alignment horizontal="left" vertical="top"/>
    </xf>
    <xf numFmtId="0" fontId="13" fillId="0" borderId="30" xfId="0" applyFont="1" applyBorder="1" applyAlignment="1">
      <alignment horizontal="left" vertical="top"/>
    </xf>
    <xf numFmtId="0" fontId="12" fillId="0" borderId="8" xfId="0" applyFont="1" applyBorder="1" applyAlignment="1">
      <alignment horizontal="left" vertical="top"/>
    </xf>
    <xf numFmtId="43" fontId="12" fillId="0" borderId="113" xfId="1" applyFont="1" applyBorder="1" applyAlignment="1">
      <alignment horizontal="left" vertical="top"/>
    </xf>
    <xf numFmtId="0" fontId="1" fillId="4" borderId="17"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4" borderId="15" xfId="0" applyFont="1" applyFill="1" applyBorder="1" applyAlignment="1">
      <alignment horizontal="left" vertical="top" wrapText="1"/>
    </xf>
    <xf numFmtId="0" fontId="9" fillId="4" borderId="21" xfId="0" applyFont="1" applyFill="1" applyBorder="1" applyAlignment="1">
      <alignment horizontal="left" vertical="top" wrapText="1"/>
    </xf>
    <xf numFmtId="0" fontId="12" fillId="4" borderId="209" xfId="0" applyFont="1" applyFill="1" applyBorder="1" applyAlignment="1">
      <alignment horizontal="left" vertical="top" wrapText="1"/>
    </xf>
    <xf numFmtId="0" fontId="12" fillId="4" borderId="272" xfId="0" applyFont="1" applyFill="1" applyBorder="1" applyAlignment="1">
      <alignment horizontal="left" vertical="top" wrapText="1"/>
    </xf>
    <xf numFmtId="0" fontId="9" fillId="4" borderId="18"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19" xfId="0" applyFont="1" applyFill="1" applyBorder="1" applyAlignment="1">
      <alignment horizontal="left" vertical="top" wrapText="1"/>
    </xf>
    <xf numFmtId="4" fontId="12" fillId="4" borderId="27" xfId="0" applyNumberFormat="1" applyFont="1" applyFill="1" applyBorder="1" applyAlignment="1">
      <alignment horizontal="left" vertical="top" wrapText="1"/>
    </xf>
    <xf numFmtId="0" fontId="45" fillId="0" borderId="12" xfId="0" applyFont="1" applyFill="1" applyBorder="1" applyAlignment="1">
      <alignment horizontal="left" vertical="top" wrapText="1"/>
    </xf>
    <xf numFmtId="0" fontId="44" fillId="0" borderId="20" xfId="0" applyFont="1" applyFill="1" applyBorder="1" applyAlignment="1">
      <alignment horizontal="left" vertical="top" wrapText="1"/>
    </xf>
    <xf numFmtId="0" fontId="44" fillId="0" borderId="21" xfId="0" applyFont="1" applyFill="1" applyBorder="1" applyAlignment="1">
      <alignment horizontal="left" vertical="top" wrapText="1"/>
    </xf>
    <xf numFmtId="0" fontId="44" fillId="0" borderId="16" xfId="0" applyFont="1" applyFill="1" applyBorder="1" applyAlignment="1">
      <alignment horizontal="left" vertical="top" wrapText="1"/>
    </xf>
    <xf numFmtId="0" fontId="44" fillId="0" borderId="15" xfId="0" applyFont="1" applyFill="1" applyBorder="1" applyAlignment="1">
      <alignment horizontal="left" vertical="top" wrapText="1"/>
    </xf>
    <xf numFmtId="0" fontId="44" fillId="0" borderId="133" xfId="0" applyFont="1" applyFill="1" applyBorder="1" applyAlignment="1">
      <alignment horizontal="left" vertical="top" wrapText="1"/>
    </xf>
    <xf numFmtId="0" fontId="47" fillId="0" borderId="113" xfId="0" applyFont="1" applyFill="1" applyBorder="1" applyAlignment="1">
      <alignment horizontal="left" vertical="top" wrapText="1"/>
    </xf>
    <xf numFmtId="0" fontId="44" fillId="0" borderId="12" xfId="0" applyFont="1" applyFill="1" applyBorder="1" applyAlignment="1">
      <alignment horizontal="left" vertical="top" wrapText="1"/>
    </xf>
    <xf numFmtId="0" fontId="44" fillId="0" borderId="5" xfId="0" applyFont="1" applyFill="1" applyBorder="1" applyAlignment="1">
      <alignment horizontal="left" vertical="top" wrapText="1"/>
    </xf>
    <xf numFmtId="0" fontId="44" fillId="4" borderId="20" xfId="0" applyFont="1" applyFill="1" applyBorder="1" applyAlignment="1">
      <alignment horizontal="left" vertical="top" wrapText="1"/>
    </xf>
    <xf numFmtId="0" fontId="44" fillId="4" borderId="21" xfId="0" applyFont="1" applyFill="1" applyBorder="1" applyAlignment="1">
      <alignment horizontal="left" vertical="top" wrapText="1"/>
    </xf>
    <xf numFmtId="0" fontId="44" fillId="4" borderId="115" xfId="0" applyFont="1" applyFill="1" applyBorder="1" applyAlignment="1">
      <alignment horizontal="left" vertical="top" wrapText="1"/>
    </xf>
    <xf numFmtId="0" fontId="44" fillId="4" borderId="116" xfId="0" applyFont="1" applyFill="1" applyBorder="1" applyAlignment="1">
      <alignment horizontal="left" vertical="top" wrapText="1"/>
    </xf>
    <xf numFmtId="0" fontId="44" fillId="4" borderId="117" xfId="0" applyFont="1" applyFill="1" applyBorder="1" applyAlignment="1">
      <alignment horizontal="left" vertical="top" wrapText="1"/>
    </xf>
    <xf numFmtId="0" fontId="44" fillId="4" borderId="118" xfId="0" applyFont="1" applyFill="1" applyBorder="1" applyAlignment="1">
      <alignment horizontal="left" vertical="top" wrapText="1"/>
    </xf>
    <xf numFmtId="0" fontId="44" fillId="4" borderId="83" xfId="0" applyFont="1" applyFill="1" applyBorder="1" applyAlignment="1">
      <alignment horizontal="left" vertical="top" wrapText="1"/>
    </xf>
    <xf numFmtId="0" fontId="44" fillId="4" borderId="6" xfId="0" applyFont="1" applyFill="1" applyBorder="1" applyAlignment="1">
      <alignment horizontal="left" vertical="top" wrapText="1"/>
    </xf>
    <xf numFmtId="0" fontId="47" fillId="4" borderId="113" xfId="0" applyFont="1" applyFill="1" applyBorder="1" applyAlignment="1">
      <alignment horizontal="left" vertical="top" wrapText="1"/>
    </xf>
    <xf numFmtId="0" fontId="44" fillId="4" borderId="63" xfId="0" applyFont="1" applyFill="1" applyBorder="1" applyAlignment="1">
      <alignment horizontal="left" vertical="top" wrapText="1"/>
    </xf>
    <xf numFmtId="0" fontId="1" fillId="4" borderId="7" xfId="0" applyFont="1" applyFill="1" applyBorder="1" applyAlignment="1">
      <alignment horizontal="left" vertical="top" wrapText="1"/>
    </xf>
    <xf numFmtId="0" fontId="1" fillId="0" borderId="7" xfId="0" applyFont="1" applyFill="1" applyBorder="1" applyAlignment="1">
      <alignment horizontal="left" vertical="top" wrapText="1"/>
    </xf>
    <xf numFmtId="174" fontId="1" fillId="0" borderId="1" xfId="1" applyNumberFormat="1" applyFont="1" applyBorder="1" applyAlignment="1">
      <alignment horizontal="left" vertical="top" wrapText="1"/>
    </xf>
    <xf numFmtId="0" fontId="1" fillId="0" borderId="115" xfId="0" applyFont="1" applyFill="1" applyBorder="1" applyAlignment="1">
      <alignment horizontal="left" vertical="top" wrapText="1"/>
    </xf>
    <xf numFmtId="0" fontId="1" fillId="0" borderId="116" xfId="0" applyFont="1" applyFill="1" applyBorder="1" applyAlignment="1">
      <alignment horizontal="left" vertical="top" wrapText="1"/>
    </xf>
    <xf numFmtId="0" fontId="1" fillId="0" borderId="117" xfId="0" applyFont="1" applyFill="1" applyBorder="1" applyAlignment="1">
      <alignment horizontal="left" vertical="top" wrapText="1"/>
    </xf>
    <xf numFmtId="0" fontId="1" fillId="0" borderId="118" xfId="0" applyFont="1" applyFill="1" applyBorder="1" applyAlignment="1">
      <alignment horizontal="left" vertical="top" wrapText="1"/>
    </xf>
    <xf numFmtId="0" fontId="44" fillId="0" borderId="115" xfId="0" applyFont="1" applyFill="1" applyBorder="1" applyAlignment="1">
      <alignment horizontal="left" vertical="top" wrapText="1"/>
    </xf>
    <xf numFmtId="0" fontId="44" fillId="0" borderId="116" xfId="0" applyFont="1" applyFill="1" applyBorder="1" applyAlignment="1">
      <alignment horizontal="left" vertical="top" wrapText="1"/>
    </xf>
    <xf numFmtId="0" fontId="44" fillId="0" borderId="117" xfId="0" applyFont="1" applyFill="1" applyBorder="1" applyAlignment="1">
      <alignment horizontal="left" vertical="top" wrapText="1"/>
    </xf>
    <xf numFmtId="0" fontId="44" fillId="0" borderId="118" xfId="0" applyFont="1" applyFill="1" applyBorder="1" applyAlignment="1">
      <alignment horizontal="left" vertical="top" wrapText="1"/>
    </xf>
    <xf numFmtId="0" fontId="44" fillId="0" borderId="115" xfId="0" applyFont="1" applyBorder="1" applyAlignment="1">
      <alignment horizontal="left" vertical="top" wrapText="1"/>
    </xf>
    <xf numFmtId="0" fontId="44" fillId="0" borderId="116" xfId="0" applyFont="1" applyBorder="1" applyAlignment="1">
      <alignment horizontal="left" vertical="top" wrapText="1"/>
    </xf>
    <xf numFmtId="0" fontId="44" fillId="0" borderId="117" xfId="0" applyFont="1" applyBorder="1" applyAlignment="1">
      <alignment horizontal="left" vertical="top" wrapText="1"/>
    </xf>
    <xf numFmtId="0" fontId="44" fillId="0" borderId="118" xfId="0" applyFont="1" applyBorder="1" applyAlignment="1">
      <alignment horizontal="left" vertical="top" wrapText="1"/>
    </xf>
    <xf numFmtId="0" fontId="1" fillId="0" borderId="115" xfId="0" applyFont="1" applyBorder="1" applyAlignment="1">
      <alignment horizontal="left" vertical="top" wrapText="1"/>
    </xf>
    <xf numFmtId="0" fontId="1" fillId="0" borderId="116" xfId="0" applyFont="1" applyBorder="1" applyAlignment="1">
      <alignment horizontal="left" vertical="top" wrapText="1"/>
    </xf>
    <xf numFmtId="0" fontId="1" fillId="0" borderId="117" xfId="0" applyFont="1" applyBorder="1" applyAlignment="1">
      <alignment horizontal="left" vertical="top" wrapText="1"/>
    </xf>
    <xf numFmtId="0" fontId="1" fillId="0" borderId="118" xfId="0" applyFont="1" applyBorder="1" applyAlignment="1">
      <alignment horizontal="left" vertical="top" wrapText="1"/>
    </xf>
    <xf numFmtId="0" fontId="12" fillId="0" borderId="8" xfId="0" applyFont="1" applyFill="1" applyBorder="1" applyAlignment="1">
      <alignment horizontal="left" vertical="top" wrapText="1"/>
    </xf>
    <xf numFmtId="174" fontId="12" fillId="0" borderId="1" xfId="1" applyNumberFormat="1" applyFont="1" applyBorder="1" applyAlignment="1">
      <alignment horizontal="left" vertical="top" wrapText="1"/>
    </xf>
    <xf numFmtId="4" fontId="9" fillId="0" borderId="29" xfId="0" applyNumberFormat="1" applyFont="1" applyFill="1" applyBorder="1" applyAlignment="1">
      <alignment horizontal="left" vertical="top" wrapText="1"/>
    </xf>
    <xf numFmtId="4" fontId="9" fillId="4" borderId="27" xfId="0" applyNumberFormat="1" applyFont="1" applyFill="1" applyBorder="1" applyAlignment="1">
      <alignment horizontal="left" vertical="top" wrapText="1"/>
    </xf>
    <xf numFmtId="0" fontId="12" fillId="4" borderId="196" xfId="0" applyFont="1" applyFill="1" applyBorder="1" applyAlignment="1">
      <alignment horizontal="left" vertical="top" wrapText="1"/>
    </xf>
    <xf numFmtId="0" fontId="12" fillId="4" borderId="198" xfId="0" applyFont="1" applyFill="1" applyBorder="1" applyAlignment="1">
      <alignment horizontal="left" vertical="top" wrapText="1"/>
    </xf>
    <xf numFmtId="0" fontId="12" fillId="4" borderId="197" xfId="0" applyFont="1" applyFill="1" applyBorder="1" applyAlignment="1">
      <alignment horizontal="left" vertical="top" wrapText="1"/>
    </xf>
    <xf numFmtId="0" fontId="12" fillId="4" borderId="199" xfId="0" applyFont="1" applyFill="1" applyBorder="1" applyAlignment="1">
      <alignment horizontal="left" vertical="top" wrapText="1"/>
    </xf>
    <xf numFmtId="175" fontId="12" fillId="4" borderId="1" xfId="0" applyNumberFormat="1" applyFont="1" applyFill="1" applyBorder="1" applyAlignment="1">
      <alignment horizontal="left" vertical="top" wrapText="1"/>
    </xf>
    <xf numFmtId="0" fontId="1" fillId="4" borderId="10" xfId="0" applyFont="1" applyFill="1" applyBorder="1" applyAlignment="1">
      <alignment horizontal="left" vertical="top" wrapText="1"/>
    </xf>
    <xf numFmtId="0" fontId="9" fillId="0" borderId="273" xfId="0" applyFont="1" applyBorder="1" applyAlignment="1">
      <alignment horizontal="left" vertical="top" wrapText="1"/>
    </xf>
    <xf numFmtId="0" fontId="9" fillId="0" borderId="158" xfId="0" applyFont="1" applyBorder="1" applyAlignment="1">
      <alignment horizontal="left" vertical="top" wrapText="1"/>
    </xf>
    <xf numFmtId="0" fontId="12" fillId="0" borderId="164"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24" xfId="0" applyFont="1" applyFill="1" applyBorder="1" applyAlignment="1">
      <alignment horizontal="left" vertical="top" wrapText="1"/>
    </xf>
    <xf numFmtId="0" fontId="12" fillId="0" borderId="25" xfId="0" applyFont="1" applyFill="1" applyBorder="1" applyAlignment="1">
      <alignment horizontal="left" vertical="top" wrapText="1"/>
    </xf>
    <xf numFmtId="0" fontId="12" fillId="0" borderId="26" xfId="0" applyFont="1" applyFill="1" applyBorder="1" applyAlignment="1">
      <alignment horizontal="left" vertical="top" wrapText="1"/>
    </xf>
    <xf numFmtId="0" fontId="12" fillId="0" borderId="22" xfId="0" applyFont="1" applyFill="1" applyBorder="1" applyAlignment="1">
      <alignment horizontal="left" vertical="top" wrapText="1"/>
    </xf>
    <xf numFmtId="0" fontId="12" fillId="0" borderId="83" xfId="0" applyFont="1" applyFill="1" applyBorder="1" applyAlignment="1">
      <alignment horizontal="left" vertical="top" wrapText="1"/>
    </xf>
    <xf numFmtId="0" fontId="12" fillId="0" borderId="7" xfId="0" applyFont="1" applyFill="1" applyBorder="1" applyAlignment="1">
      <alignment horizontal="left" vertical="top" wrapText="1"/>
    </xf>
    <xf numFmtId="0" fontId="15" fillId="4" borderId="81" xfId="0" applyFont="1" applyFill="1" applyBorder="1" applyAlignment="1">
      <alignment horizontal="left" vertical="top" wrapText="1"/>
    </xf>
    <xf numFmtId="0" fontId="7" fillId="0" borderId="91" xfId="0" applyFont="1" applyFill="1" applyBorder="1" applyAlignment="1">
      <alignment vertical="top" wrapText="1"/>
    </xf>
    <xf numFmtId="0" fontId="12" fillId="0" borderId="236" xfId="0" applyFont="1" applyFill="1" applyBorder="1" applyAlignment="1">
      <alignment vertical="top" wrapText="1"/>
    </xf>
    <xf numFmtId="0" fontId="24" fillId="0" borderId="155" xfId="0" applyFont="1" applyBorder="1" applyAlignment="1">
      <alignment vertical="top" wrapText="1"/>
    </xf>
    <xf numFmtId="0" fontId="12" fillId="0" borderId="235" xfId="0" applyFont="1" applyFill="1" applyBorder="1" applyAlignment="1">
      <alignment vertical="top" wrapText="1"/>
    </xf>
    <xf numFmtId="0" fontId="12" fillId="0" borderId="237" xfId="0" applyFont="1" applyFill="1" applyBorder="1" applyAlignment="1">
      <alignment vertical="top" wrapText="1"/>
    </xf>
    <xf numFmtId="0" fontId="12" fillId="0" borderId="238" xfId="0" applyFont="1" applyFill="1" applyBorder="1" applyAlignment="1">
      <alignment vertical="top" wrapText="1"/>
    </xf>
    <xf numFmtId="0" fontId="12" fillId="0" borderId="161" xfId="0" applyFont="1" applyFill="1" applyBorder="1" applyAlignment="1">
      <alignment vertical="top" wrapText="1"/>
    </xf>
    <xf numFmtId="0" fontId="12" fillId="0" borderId="247" xfId="0" applyFont="1" applyFill="1" applyBorder="1" applyAlignment="1">
      <alignment vertical="top" wrapText="1"/>
    </xf>
    <xf numFmtId="0" fontId="12" fillId="0" borderId="132" xfId="0" applyFont="1" applyFill="1" applyBorder="1" applyAlignment="1">
      <alignment vertical="top" wrapText="1"/>
    </xf>
    <xf numFmtId="0" fontId="12" fillId="0" borderId="171" xfId="0" applyFont="1" applyFill="1" applyBorder="1" applyAlignment="1">
      <alignment vertical="top" wrapText="1"/>
    </xf>
    <xf numFmtId="0" fontId="12" fillId="0" borderId="90" xfId="0" applyFont="1" applyFill="1" applyBorder="1" applyAlignment="1">
      <alignment vertical="top" wrapText="1"/>
    </xf>
    <xf numFmtId="0" fontId="12" fillId="0" borderId="91" xfId="0" applyFont="1" applyFill="1" applyBorder="1" applyAlignment="1">
      <alignment vertical="top" wrapText="1"/>
    </xf>
    <xf numFmtId="0" fontId="12" fillId="0" borderId="193" xfId="0" applyFont="1" applyFill="1" applyBorder="1" applyAlignment="1">
      <alignment vertical="top" wrapText="1"/>
    </xf>
    <xf numFmtId="0" fontId="9" fillId="0" borderId="90" xfId="0" applyFont="1" applyFill="1" applyBorder="1" applyAlignment="1">
      <alignment vertical="top" wrapText="1"/>
    </xf>
    <xf numFmtId="0" fontId="24" fillId="0" borderId="84" xfId="0" applyFont="1" applyFill="1" applyBorder="1" applyAlignment="1">
      <alignment vertical="top" wrapText="1"/>
    </xf>
    <xf numFmtId="0" fontId="12" fillId="0" borderId="90" xfId="0" applyFont="1" applyBorder="1" applyAlignment="1">
      <alignment vertical="top" wrapText="1"/>
    </xf>
    <xf numFmtId="0" fontId="24" fillId="0" borderId="84" xfId="0" applyFont="1" applyBorder="1" applyAlignment="1">
      <alignment vertical="top" wrapText="1"/>
    </xf>
    <xf numFmtId="0" fontId="12" fillId="0" borderId="193" xfId="0" applyFont="1" applyBorder="1" applyAlignment="1">
      <alignment vertical="top" wrapText="1"/>
    </xf>
    <xf numFmtId="0" fontId="12" fillId="0" borderId="161" xfId="0" applyFont="1" applyBorder="1" applyAlignment="1">
      <alignment vertical="top" wrapText="1"/>
    </xf>
    <xf numFmtId="0" fontId="24" fillId="0" borderId="231" xfId="0" applyFont="1" applyFill="1" applyBorder="1" applyAlignment="1">
      <alignment vertical="top" wrapText="1"/>
    </xf>
    <xf numFmtId="0" fontId="24" fillId="0" borderId="211" xfId="0" applyFont="1" applyFill="1" applyBorder="1" applyAlignment="1">
      <alignment vertical="top" wrapText="1"/>
    </xf>
    <xf numFmtId="0" fontId="12" fillId="0" borderId="209" xfId="0" applyFont="1" applyBorder="1" applyAlignment="1">
      <alignment vertical="top" wrapText="1"/>
    </xf>
    <xf numFmtId="0" fontId="12" fillId="0" borderId="182" xfId="0" applyFont="1" applyBorder="1" applyAlignment="1">
      <alignment vertical="top" wrapText="1"/>
    </xf>
    <xf numFmtId="0" fontId="31" fillId="0" borderId="0" xfId="0" applyFont="1" applyAlignment="1">
      <alignment vertical="top" wrapText="1"/>
    </xf>
    <xf numFmtId="0" fontId="17" fillId="2" borderId="70" xfId="0" applyFont="1" applyFill="1" applyBorder="1" applyAlignment="1">
      <alignment vertical="top" wrapText="1"/>
    </xf>
    <xf numFmtId="0" fontId="17" fillId="2" borderId="0" xfId="0" applyFont="1" applyFill="1" applyBorder="1" applyAlignment="1">
      <alignment vertical="top" wrapText="1"/>
    </xf>
    <xf numFmtId="0" fontId="17" fillId="2" borderId="71" xfId="0" applyFont="1" applyFill="1" applyBorder="1" applyAlignment="1">
      <alignment vertical="top" wrapText="1"/>
    </xf>
    <xf numFmtId="0" fontId="17" fillId="2" borderId="89" xfId="0" applyFont="1" applyFill="1" applyBorder="1" applyAlignment="1">
      <alignment vertical="top" wrapText="1"/>
    </xf>
    <xf numFmtId="0" fontId="17" fillId="2" borderId="39" xfId="0" applyFont="1" applyFill="1" applyBorder="1" applyAlignment="1">
      <alignment vertical="top" wrapText="1"/>
    </xf>
    <xf numFmtId="0" fontId="18" fillId="2" borderId="46" xfId="0" applyFont="1" applyFill="1" applyBorder="1" applyAlignment="1">
      <alignment vertical="top" wrapText="1"/>
    </xf>
    <xf numFmtId="0" fontId="18" fillId="2" borderId="47" xfId="0" applyFont="1" applyFill="1" applyBorder="1" applyAlignment="1">
      <alignment vertical="top" wrapText="1"/>
    </xf>
    <xf numFmtId="0" fontId="18" fillId="2" borderId="48" xfId="0" applyFont="1" applyFill="1" applyBorder="1" applyAlignment="1">
      <alignment vertical="top" wrapText="1"/>
    </xf>
    <xf numFmtId="0" fontId="18" fillId="2" borderId="50" xfId="0" applyFont="1" applyFill="1" applyBorder="1" applyAlignment="1">
      <alignment vertical="top" wrapText="1"/>
    </xf>
    <xf numFmtId="0" fontId="12" fillId="0" borderId="81" xfId="0" applyFont="1" applyBorder="1" applyAlignment="1">
      <alignment vertical="top" wrapText="1"/>
    </xf>
    <xf numFmtId="0" fontId="15" fillId="0" borderId="0" xfId="0" applyFont="1" applyAlignment="1">
      <alignment vertical="top" wrapText="1"/>
    </xf>
    <xf numFmtId="0" fontId="12" fillId="0" borderId="35" xfId="0" applyFont="1" applyBorder="1" applyAlignment="1">
      <alignment vertical="top" wrapText="1"/>
    </xf>
    <xf numFmtId="0" fontId="12" fillId="0" borderId="180" xfId="0" applyFont="1" applyBorder="1" applyAlignment="1">
      <alignment vertical="top" wrapText="1"/>
    </xf>
    <xf numFmtId="0" fontId="15" fillId="0" borderId="1" xfId="0" applyFont="1" applyBorder="1" applyAlignment="1">
      <alignment vertical="top" wrapText="1"/>
    </xf>
    <xf numFmtId="3" fontId="12" fillId="0" borderId="29" xfId="0" applyNumberFormat="1" applyFont="1" applyBorder="1" applyAlignment="1">
      <alignment vertical="top" wrapText="1"/>
    </xf>
    <xf numFmtId="0" fontId="12" fillId="0" borderId="115" xfId="0" applyFont="1" applyBorder="1" applyAlignment="1">
      <alignment vertical="top" wrapText="1"/>
    </xf>
    <xf numFmtId="0" fontId="12" fillId="0" borderId="118" xfId="0" applyFont="1" applyBorder="1" applyAlignment="1">
      <alignment vertical="top" wrapText="1"/>
    </xf>
    <xf numFmtId="0" fontId="12" fillId="0" borderId="116" xfId="0" applyFont="1" applyBorder="1" applyAlignment="1">
      <alignment vertical="top" wrapText="1"/>
    </xf>
    <xf numFmtId="0" fontId="12" fillId="0" borderId="117" xfId="0" applyFont="1" applyBorder="1" applyAlignment="1">
      <alignment vertical="top" wrapText="1"/>
    </xf>
    <xf numFmtId="0" fontId="12" fillId="0" borderId="68" xfId="0" applyFont="1" applyBorder="1" applyAlignment="1">
      <alignment vertical="top" wrapText="1"/>
    </xf>
    <xf numFmtId="0" fontId="12" fillId="0" borderId="194" xfId="0" applyFont="1" applyBorder="1" applyAlignment="1">
      <alignment vertical="top" wrapText="1"/>
    </xf>
    <xf numFmtId="0" fontId="12" fillId="0" borderId="82" xfId="0" applyFont="1" applyBorder="1" applyAlignment="1">
      <alignment vertical="top" wrapText="1"/>
    </xf>
    <xf numFmtId="3" fontId="12" fillId="0" borderId="119" xfId="0" applyNumberFormat="1" applyFont="1" applyBorder="1" applyAlignment="1">
      <alignment vertical="top" wrapText="1"/>
    </xf>
    <xf numFmtId="3" fontId="12" fillId="0" borderId="113" xfId="0" applyNumberFormat="1" applyFont="1" applyBorder="1" applyAlignment="1">
      <alignment vertical="top" wrapText="1"/>
    </xf>
    <xf numFmtId="0" fontId="12" fillId="0" borderId="31" xfId="0" applyFont="1" applyBorder="1" applyAlignment="1">
      <alignment vertical="top" wrapText="1"/>
    </xf>
    <xf numFmtId="0" fontId="12" fillId="0" borderId="34" xfId="0" applyFont="1" applyBorder="1" applyAlignment="1">
      <alignment vertical="top" wrapText="1"/>
    </xf>
    <xf numFmtId="0" fontId="12" fillId="0" borderId="66" xfId="0" applyFont="1" applyBorder="1" applyAlignment="1">
      <alignment vertical="top" wrapText="1"/>
    </xf>
    <xf numFmtId="0" fontId="12" fillId="0" borderId="249" xfId="0" applyFont="1" applyBorder="1" applyAlignment="1">
      <alignment vertical="top" wrapText="1"/>
    </xf>
    <xf numFmtId="0" fontId="12" fillId="0" borderId="248" xfId="0" applyFont="1" applyBorder="1" applyAlignment="1">
      <alignment vertical="top" wrapText="1"/>
    </xf>
    <xf numFmtId="0" fontId="12" fillId="0" borderId="243" xfId="0" applyFont="1" applyBorder="1" applyAlignment="1">
      <alignment vertical="top" wrapText="1"/>
    </xf>
    <xf numFmtId="0" fontId="12" fillId="0" borderId="246" xfId="0" applyFont="1" applyBorder="1" applyAlignment="1">
      <alignment vertical="top" wrapText="1"/>
    </xf>
    <xf numFmtId="0" fontId="12" fillId="0" borderId="244" xfId="0" applyFont="1" applyBorder="1" applyAlignment="1">
      <alignment vertical="top" wrapText="1"/>
    </xf>
    <xf numFmtId="0" fontId="12" fillId="0" borderId="245" xfId="0" applyFont="1" applyBorder="1" applyAlignment="1">
      <alignment vertical="top" wrapText="1"/>
    </xf>
    <xf numFmtId="0" fontId="12" fillId="0" borderId="239" xfId="0" applyFont="1" applyBorder="1" applyAlignment="1">
      <alignment vertical="top" wrapText="1"/>
    </xf>
    <xf numFmtId="0" fontId="12" fillId="0" borderId="241" xfId="0" applyFont="1" applyBorder="1" applyAlignment="1">
      <alignment vertical="top" wrapText="1"/>
    </xf>
    <xf numFmtId="0" fontId="12" fillId="0" borderId="240" xfId="0" applyFont="1" applyBorder="1" applyAlignment="1">
      <alignment vertical="top" wrapText="1"/>
    </xf>
    <xf numFmtId="0" fontId="12" fillId="0" borderId="242" xfId="0" applyFont="1" applyBorder="1" applyAlignment="1">
      <alignment vertical="top" wrapText="1"/>
    </xf>
    <xf numFmtId="0" fontId="12" fillId="0" borderId="114" xfId="0" applyFont="1" applyBorder="1" applyAlignment="1">
      <alignment vertical="top" wrapText="1"/>
    </xf>
    <xf numFmtId="0" fontId="12" fillId="0" borderId="165" xfId="0" applyFont="1" applyBorder="1" applyAlignment="1">
      <alignment vertical="top" wrapText="1"/>
    </xf>
    <xf numFmtId="0" fontId="12" fillId="4" borderId="119" xfId="0" applyFont="1" applyFill="1" applyBorder="1" applyAlignment="1">
      <alignment vertical="top" wrapText="1"/>
    </xf>
    <xf numFmtId="0" fontId="12" fillId="0" borderId="163" xfId="0" applyFont="1" applyBorder="1" applyAlignment="1">
      <alignment vertical="top" wrapText="1"/>
    </xf>
    <xf numFmtId="0" fontId="12" fillId="0" borderId="162" xfId="0" applyFont="1" applyBorder="1" applyAlignment="1">
      <alignment vertical="top" wrapText="1"/>
    </xf>
    <xf numFmtId="0" fontId="12" fillId="0" borderId="168" xfId="0" applyFont="1" applyBorder="1" applyAlignment="1">
      <alignment vertical="top" wrapText="1"/>
    </xf>
    <xf numFmtId="0" fontId="12" fillId="0" borderId="5" xfId="0" applyFont="1" applyBorder="1" applyAlignment="1">
      <alignment vertical="top" wrapText="1"/>
    </xf>
    <xf numFmtId="0" fontId="12" fillId="0" borderId="23" xfId="0" applyFont="1" applyBorder="1" applyAlignment="1">
      <alignment vertical="top" wrapText="1"/>
    </xf>
    <xf numFmtId="0" fontId="9" fillId="0" borderId="66" xfId="0" applyFont="1" applyBorder="1" applyAlignment="1">
      <alignment vertical="top" wrapText="1"/>
    </xf>
    <xf numFmtId="0" fontId="12" fillId="0" borderId="125" xfId="0" applyFont="1" applyBorder="1" applyAlignment="1">
      <alignment vertical="top" wrapText="1"/>
    </xf>
    <xf numFmtId="0" fontId="12" fillId="0" borderId="126" xfId="0" applyFont="1" applyBorder="1" applyAlignment="1">
      <alignment vertical="top" wrapText="1"/>
    </xf>
    <xf numFmtId="0" fontId="12" fillId="0" borderId="127" xfId="0" applyFont="1" applyBorder="1" applyAlignment="1">
      <alignment vertical="top" wrapText="1"/>
    </xf>
    <xf numFmtId="0" fontId="12" fillId="0" borderId="128" xfId="0" applyFont="1" applyBorder="1" applyAlignment="1">
      <alignment vertical="top" wrapText="1"/>
    </xf>
    <xf numFmtId="0" fontId="12" fillId="0" borderId="129" xfId="0" applyFont="1" applyBorder="1" applyAlignment="1">
      <alignment vertical="top" wrapText="1"/>
    </xf>
    <xf numFmtId="0" fontId="9" fillId="0" borderId="68" xfId="0" applyFont="1" applyBorder="1" applyAlignment="1">
      <alignment vertical="top" wrapText="1"/>
    </xf>
    <xf numFmtId="0" fontId="9" fillId="0" borderId="18" xfId="0" applyFont="1" applyBorder="1" applyAlignment="1">
      <alignment vertical="top" wrapText="1"/>
    </xf>
    <xf numFmtId="0" fontId="9" fillId="0" borderId="14" xfId="0" applyFont="1" applyBorder="1" applyAlignment="1">
      <alignment vertical="top" wrapText="1"/>
    </xf>
    <xf numFmtId="0" fontId="9" fillId="0" borderId="13" xfId="0" applyFont="1" applyBorder="1" applyAlignment="1">
      <alignment vertical="top" wrapText="1"/>
    </xf>
    <xf numFmtId="0" fontId="9" fillId="0" borderId="19" xfId="0" applyFont="1" applyBorder="1" applyAlignment="1">
      <alignment vertical="top" wrapText="1"/>
    </xf>
    <xf numFmtId="0" fontId="9" fillId="0" borderId="17" xfId="0" applyFont="1" applyBorder="1" applyAlignment="1">
      <alignment vertical="top" wrapText="1"/>
    </xf>
    <xf numFmtId="0" fontId="9" fillId="0" borderId="11" xfId="0" applyFont="1" applyBorder="1" applyAlignment="1">
      <alignment vertical="top" wrapText="1"/>
    </xf>
    <xf numFmtId="0" fontId="9" fillId="0" borderId="35" xfId="0" applyFont="1" applyBorder="1" applyAlignment="1">
      <alignment vertical="top" wrapText="1"/>
    </xf>
    <xf numFmtId="0" fontId="9" fillId="0" borderId="33" xfId="0" applyFont="1" applyBorder="1" applyAlignment="1">
      <alignment vertical="top" wrapText="1"/>
    </xf>
    <xf numFmtId="0" fontId="9" fillId="0" borderId="5" xfId="0" applyFont="1" applyBorder="1" applyAlignment="1">
      <alignment vertical="top" wrapText="1"/>
    </xf>
    <xf numFmtId="0" fontId="12" fillId="4" borderId="14" xfId="0" applyFont="1" applyFill="1" applyBorder="1" applyAlignment="1">
      <alignment vertical="top" wrapText="1"/>
    </xf>
    <xf numFmtId="0" fontId="12" fillId="4" borderId="13" xfId="0" applyFont="1" applyFill="1" applyBorder="1" applyAlignment="1">
      <alignment vertical="top" wrapText="1"/>
    </xf>
    <xf numFmtId="0" fontId="12" fillId="4" borderId="19" xfId="0" applyFont="1" applyFill="1" applyBorder="1" applyAlignment="1">
      <alignment vertical="top" wrapText="1"/>
    </xf>
    <xf numFmtId="0" fontId="12" fillId="0" borderId="68" xfId="0" applyFont="1" applyFill="1" applyBorder="1" applyAlignment="1">
      <alignment vertical="top" wrapText="1"/>
    </xf>
    <xf numFmtId="0" fontId="12" fillId="0" borderId="14" xfId="0" applyFont="1" applyFill="1" applyBorder="1" applyAlignment="1">
      <alignment vertical="top" wrapText="1"/>
    </xf>
    <xf numFmtId="0" fontId="12" fillId="0" borderId="13" xfId="0" applyFont="1" applyFill="1" applyBorder="1" applyAlignment="1">
      <alignment vertical="top" wrapText="1"/>
    </xf>
    <xf numFmtId="0" fontId="12" fillId="0" borderId="19" xfId="0" applyFont="1" applyFill="1" applyBorder="1" applyAlignment="1">
      <alignment vertical="top" wrapText="1"/>
    </xf>
    <xf numFmtId="0" fontId="12" fillId="0" borderId="125" xfId="0" applyFont="1" applyFill="1" applyBorder="1" applyAlignment="1">
      <alignment vertical="top" wrapText="1"/>
    </xf>
    <xf numFmtId="0" fontId="12" fillId="0" borderId="127" xfId="0" applyFont="1" applyFill="1" applyBorder="1" applyAlignment="1">
      <alignment vertical="top" wrapText="1"/>
    </xf>
    <xf numFmtId="0" fontId="12" fillId="0" borderId="128" xfId="0" applyFont="1" applyFill="1" applyBorder="1" applyAlignment="1">
      <alignment vertical="top" wrapText="1"/>
    </xf>
    <xf numFmtId="0" fontId="12" fillId="0" borderId="66" xfId="0" applyFont="1" applyFill="1" applyBorder="1" applyAlignment="1">
      <alignment vertical="top" wrapText="1"/>
    </xf>
    <xf numFmtId="0" fontId="12" fillId="0" borderId="16" xfId="0" applyFont="1" applyFill="1" applyBorder="1" applyAlignment="1">
      <alignment vertical="top" wrapText="1"/>
    </xf>
    <xf numFmtId="0" fontId="12" fillId="0" borderId="15" xfId="0" applyFont="1" applyFill="1" applyBorder="1" applyAlignment="1">
      <alignment vertical="top" wrapText="1"/>
    </xf>
    <xf numFmtId="0" fontId="12" fillId="0" borderId="181" xfId="0" applyFont="1" applyFill="1" applyBorder="1" applyAlignment="1">
      <alignment vertical="top" wrapText="1"/>
    </xf>
    <xf numFmtId="0" fontId="12" fillId="0" borderId="1" xfId="0" applyFont="1" applyFill="1" applyBorder="1" applyAlignment="1" applyProtection="1">
      <alignment vertical="top" wrapText="1"/>
      <protection locked="0"/>
    </xf>
    <xf numFmtId="0" fontId="12" fillId="0" borderId="21" xfId="0" applyFont="1" applyFill="1" applyBorder="1" applyAlignment="1">
      <alignment vertical="top" wrapText="1"/>
    </xf>
    <xf numFmtId="0" fontId="9" fillId="0" borderId="263" xfId="0" applyFont="1" applyFill="1" applyBorder="1" applyAlignment="1">
      <alignment vertical="top" wrapText="1"/>
    </xf>
    <xf numFmtId="0" fontId="9" fillId="0" borderId="264" xfId="0" applyFont="1" applyBorder="1" applyAlignment="1">
      <alignment vertical="top" wrapText="1"/>
    </xf>
    <xf numFmtId="0" fontId="12" fillId="0" borderId="219" xfId="0" applyFont="1" applyBorder="1" applyAlignment="1">
      <alignment vertical="top" wrapText="1"/>
    </xf>
    <xf numFmtId="0" fontId="9" fillId="0" borderId="265" xfId="0" applyFont="1" applyBorder="1" applyAlignment="1">
      <alignment vertical="top" wrapText="1"/>
    </xf>
    <xf numFmtId="0" fontId="9" fillId="4" borderId="1" xfId="0" applyFont="1" applyFill="1" applyBorder="1" applyAlignment="1">
      <alignment vertical="top" wrapText="1"/>
    </xf>
    <xf numFmtId="0" fontId="9" fillId="0" borderId="266" xfId="0" applyFont="1" applyBorder="1" applyAlignment="1">
      <alignment vertical="top" wrapText="1"/>
    </xf>
    <xf numFmtId="0" fontId="9" fillId="0" borderId="114" xfId="0" applyFont="1" applyBorder="1" applyAlignment="1">
      <alignment vertical="top" wrapText="1"/>
    </xf>
    <xf numFmtId="0" fontId="9" fillId="4" borderId="115" xfId="0" applyFont="1" applyFill="1" applyBorder="1" applyAlignment="1">
      <alignment vertical="top" wrapText="1"/>
    </xf>
    <xf numFmtId="0" fontId="9" fillId="0" borderId="267" xfId="0" applyFont="1" applyFill="1" applyBorder="1" applyAlignment="1">
      <alignment vertical="top" wrapText="1"/>
    </xf>
    <xf numFmtId="0" fontId="9" fillId="0" borderId="267" xfId="0" applyFont="1" applyBorder="1" applyAlignment="1">
      <alignment vertical="top" wrapText="1"/>
    </xf>
    <xf numFmtId="0" fontId="12" fillId="0" borderId="67" xfId="0" applyFont="1" applyBorder="1" applyAlignment="1">
      <alignment vertical="top" wrapText="1"/>
    </xf>
    <xf numFmtId="0" fontId="9" fillId="0" borderId="268" xfId="0" applyFont="1" applyFill="1" applyBorder="1" applyAlignment="1">
      <alignment vertical="top" wrapText="1"/>
    </xf>
    <xf numFmtId="0" fontId="9" fillId="0" borderId="268" xfId="0" applyFont="1" applyBorder="1" applyAlignment="1">
      <alignment vertical="top" wrapText="1"/>
    </xf>
    <xf numFmtId="3" fontId="12" fillId="0" borderId="27" xfId="0" applyNumberFormat="1" applyFont="1" applyBorder="1" applyAlignment="1">
      <alignment vertical="top" wrapText="1"/>
    </xf>
    <xf numFmtId="3" fontId="12" fillId="0" borderId="10" xfId="0" applyNumberFormat="1" applyFont="1" applyBorder="1" applyAlignment="1">
      <alignment vertical="top" wrapText="1"/>
    </xf>
    <xf numFmtId="0" fontId="12" fillId="0" borderId="7" xfId="0" applyFont="1" applyBorder="1" applyAlignment="1">
      <alignment vertical="top" wrapText="1"/>
    </xf>
    <xf numFmtId="4" fontId="12" fillId="0" borderId="27" xfId="0" applyNumberFormat="1" applyFont="1" applyBorder="1" applyAlignment="1">
      <alignment vertical="top" wrapText="1"/>
    </xf>
    <xf numFmtId="4" fontId="12" fillId="0" borderId="29" xfId="0" applyNumberFormat="1" applyFont="1" applyBorder="1" applyAlignment="1">
      <alignment vertical="top" wrapText="1"/>
    </xf>
    <xf numFmtId="4" fontId="12" fillId="0" borderId="31" xfId="0" applyNumberFormat="1" applyFont="1" applyBorder="1" applyAlignment="1">
      <alignment vertical="top" wrapText="1"/>
    </xf>
    <xf numFmtId="0" fontId="9" fillId="0" borderId="125" xfId="0" applyFont="1" applyBorder="1" applyAlignment="1">
      <alignment vertical="top" wrapText="1"/>
    </xf>
    <xf numFmtId="0" fontId="12" fillId="0" borderId="0" xfId="0" applyFont="1" applyBorder="1" applyAlignment="1">
      <alignment vertical="top" wrapText="1"/>
    </xf>
    <xf numFmtId="0" fontId="12" fillId="0" borderId="83" xfId="0" applyFont="1" applyBorder="1" applyAlignment="1">
      <alignment vertical="top" wrapText="1"/>
    </xf>
    <xf numFmtId="0" fontId="9" fillId="0" borderId="67" xfId="0" applyFont="1" applyBorder="1" applyAlignment="1">
      <alignment vertical="top" wrapText="1"/>
    </xf>
    <xf numFmtId="0" fontId="43" fillId="0" borderId="109" xfId="0" applyFont="1" applyBorder="1" applyAlignment="1">
      <alignment horizontal="left" vertical="top" wrapText="1"/>
    </xf>
    <xf numFmtId="0" fontId="43" fillId="0" borderId="3" xfId="0" applyFont="1" applyBorder="1" applyAlignment="1">
      <alignment horizontal="left" vertical="top" wrapText="1"/>
    </xf>
    <xf numFmtId="0" fontId="43" fillId="0" borderId="142" xfId="0" applyFont="1" applyBorder="1" applyAlignment="1">
      <alignment horizontal="left" vertical="top" wrapText="1"/>
    </xf>
    <xf numFmtId="0" fontId="41" fillId="0" borderId="109" xfId="0" applyFont="1" applyBorder="1" applyAlignment="1">
      <alignment horizontal="left" vertical="top" wrapText="1"/>
    </xf>
    <xf numFmtId="0" fontId="41" fillId="0" borderId="3" xfId="0" applyFont="1" applyBorder="1" applyAlignment="1">
      <alignment horizontal="left" vertical="top" wrapText="1"/>
    </xf>
    <xf numFmtId="0" fontId="41" fillId="0" borderId="142" xfId="0" applyFont="1" applyBorder="1" applyAlignment="1">
      <alignment horizontal="left" vertical="top" wrapText="1"/>
    </xf>
    <xf numFmtId="0" fontId="43" fillId="0" borderId="109" xfId="0" applyFont="1" applyFill="1" applyBorder="1" applyAlignment="1">
      <alignment horizontal="left" vertical="top" wrapText="1"/>
    </xf>
    <xf numFmtId="0" fontId="43" fillId="0" borderId="3" xfId="0" applyFont="1" applyFill="1" applyBorder="1" applyAlignment="1">
      <alignment horizontal="left" vertical="top" wrapText="1"/>
    </xf>
    <xf numFmtId="0" fontId="43" fillId="0" borderId="142" xfId="0" applyFont="1" applyFill="1" applyBorder="1" applyAlignment="1">
      <alignment horizontal="left" vertical="top" wrapText="1"/>
    </xf>
    <xf numFmtId="0" fontId="43" fillId="0" borderId="144" xfId="0" applyFont="1" applyBorder="1" applyAlignment="1">
      <alignment horizontal="left" vertical="top" wrapText="1"/>
    </xf>
    <xf numFmtId="0" fontId="43" fillId="0" borderId="143" xfId="0" applyFont="1" applyBorder="1" applyAlignment="1">
      <alignment horizontal="left" vertical="top" wrapText="1"/>
    </xf>
    <xf numFmtId="0" fontId="43" fillId="0" borderId="140" xfId="0" applyFont="1" applyBorder="1" applyAlignment="1">
      <alignment horizontal="left" vertical="top" wrapText="1"/>
    </xf>
    <xf numFmtId="0" fontId="41" fillId="0" borderId="171" xfId="0" applyFont="1" applyBorder="1" applyAlignment="1">
      <alignment horizontal="left" vertical="top" wrapText="1"/>
    </xf>
    <xf numFmtId="0" fontId="17" fillId="2" borderId="43" xfId="0" applyFont="1" applyFill="1" applyBorder="1" applyAlignment="1">
      <alignment horizontal="left" vertical="top" wrapText="1"/>
    </xf>
    <xf numFmtId="0" fontId="17" fillId="2" borderId="36" xfId="0" applyFont="1" applyFill="1" applyBorder="1" applyAlignment="1">
      <alignment horizontal="left" vertical="top" wrapText="1"/>
    </xf>
    <xf numFmtId="0" fontId="17" fillId="2" borderId="44" xfId="0" applyFont="1" applyFill="1" applyBorder="1" applyAlignment="1">
      <alignment horizontal="left" vertical="top" wrapText="1"/>
    </xf>
    <xf numFmtId="0" fontId="17" fillId="2" borderId="72" xfId="0" applyFont="1" applyFill="1" applyBorder="1" applyAlignment="1">
      <alignment horizontal="left" vertical="top" wrapText="1"/>
    </xf>
    <xf numFmtId="0" fontId="17" fillId="2" borderId="69" xfId="0" applyFont="1" applyFill="1" applyBorder="1" applyAlignment="1">
      <alignment horizontal="left" vertical="top" wrapText="1"/>
    </xf>
    <xf numFmtId="0" fontId="17" fillId="2" borderId="73" xfId="0" applyFont="1" applyFill="1" applyBorder="1" applyAlignment="1">
      <alignment horizontal="left" vertical="top" wrapText="1"/>
    </xf>
    <xf numFmtId="0" fontId="17" fillId="2" borderId="45" xfId="0" applyFont="1" applyFill="1" applyBorder="1" applyAlignment="1">
      <alignment horizontal="left" vertical="top" wrapText="1"/>
    </xf>
    <xf numFmtId="0" fontId="17" fillId="2" borderId="74" xfId="0" applyFont="1" applyFill="1" applyBorder="1" applyAlignment="1">
      <alignment horizontal="left" vertical="top" wrapText="1"/>
    </xf>
    <xf numFmtId="0" fontId="17" fillId="2" borderId="75" xfId="0" applyFont="1" applyFill="1" applyBorder="1" applyAlignment="1">
      <alignment horizontal="left" vertical="top" wrapText="1"/>
    </xf>
    <xf numFmtId="0" fontId="17" fillId="2" borderId="76" xfId="0" applyFont="1" applyFill="1" applyBorder="1" applyAlignment="1">
      <alignment horizontal="left" vertical="top" wrapText="1"/>
    </xf>
    <xf numFmtId="0" fontId="17" fillId="2" borderId="106" xfId="0" applyFont="1" applyFill="1" applyBorder="1" applyAlignment="1">
      <alignment horizontal="left" vertical="top" wrapText="1"/>
    </xf>
    <xf numFmtId="0" fontId="17" fillId="2" borderId="107" xfId="0" applyFont="1" applyFill="1" applyBorder="1" applyAlignment="1">
      <alignment horizontal="left" vertical="top" wrapText="1"/>
    </xf>
    <xf numFmtId="0" fontId="17" fillId="2" borderId="78" xfId="0" applyFont="1" applyFill="1" applyBorder="1" applyAlignment="1">
      <alignment horizontal="left" vertical="top" wrapText="1"/>
    </xf>
    <xf numFmtId="0" fontId="17" fillId="2" borderId="96" xfId="0" applyFont="1" applyFill="1" applyBorder="1" applyAlignment="1">
      <alignment horizontal="left" vertical="top" wrapText="1"/>
    </xf>
    <xf numFmtId="0" fontId="17" fillId="2" borderId="97" xfId="0" applyFont="1" applyFill="1" applyBorder="1" applyAlignment="1">
      <alignment horizontal="left" vertical="top" wrapText="1"/>
    </xf>
    <xf numFmtId="0" fontId="17" fillId="2" borderId="80" xfId="0" applyFont="1" applyFill="1" applyBorder="1" applyAlignment="1">
      <alignment horizontal="left" vertical="top" wrapText="1"/>
    </xf>
    <xf numFmtId="0" fontId="17" fillId="2" borderId="52" xfId="0" applyFont="1" applyFill="1" applyBorder="1" applyAlignment="1">
      <alignment horizontal="left" vertical="top" wrapText="1"/>
    </xf>
    <xf numFmtId="0" fontId="17" fillId="2" borderId="53" xfId="0" applyFont="1" applyFill="1" applyBorder="1" applyAlignment="1">
      <alignment horizontal="left" vertical="top" wrapText="1"/>
    </xf>
    <xf numFmtId="0" fontId="17" fillId="2" borderId="49" xfId="0" applyFont="1" applyFill="1" applyBorder="1" applyAlignment="1">
      <alignment horizontal="left" vertical="top" wrapText="1"/>
    </xf>
    <xf numFmtId="0" fontId="17" fillId="2" borderId="37" xfId="0" applyFont="1" applyFill="1" applyBorder="1" applyAlignment="1">
      <alignment horizontal="left" vertical="top" wrapText="1"/>
    </xf>
    <xf numFmtId="0" fontId="43" fillId="0" borderId="141" xfId="0" applyFont="1" applyBorder="1" applyAlignment="1">
      <alignment horizontal="left" vertical="top" wrapText="1"/>
    </xf>
    <xf numFmtId="0" fontId="43" fillId="0" borderId="0" xfId="0" applyFont="1" applyBorder="1" applyAlignment="1">
      <alignment horizontal="left" vertical="top" wrapText="1"/>
    </xf>
    <xf numFmtId="0" fontId="43" fillId="0" borderId="146" xfId="0" applyFont="1" applyBorder="1" applyAlignment="1">
      <alignment horizontal="left" vertical="top" wrapText="1"/>
    </xf>
    <xf numFmtId="0" fontId="17" fillId="2" borderId="145" xfId="0" applyFont="1" applyFill="1" applyBorder="1" applyAlignment="1">
      <alignment horizontal="left" vertical="top" wrapText="1"/>
    </xf>
    <xf numFmtId="0" fontId="17" fillId="2" borderId="147" xfId="0" applyFont="1" applyFill="1" applyBorder="1" applyAlignment="1">
      <alignment horizontal="left" vertical="top" wrapText="1"/>
    </xf>
    <xf numFmtId="0" fontId="17" fillId="2" borderId="148" xfId="0" applyFont="1" applyFill="1" applyBorder="1" applyAlignment="1">
      <alignment horizontal="left" vertical="top" wrapText="1"/>
    </xf>
    <xf numFmtId="0" fontId="17" fillId="2" borderId="150" xfId="0" applyFont="1" applyFill="1" applyBorder="1" applyAlignment="1">
      <alignment horizontal="left" vertical="top" wrapText="1"/>
    </xf>
    <xf numFmtId="0" fontId="17" fillId="2" borderId="135" xfId="0" applyFont="1" applyFill="1" applyBorder="1" applyAlignment="1">
      <alignment horizontal="left" vertical="top" wrapText="1"/>
    </xf>
    <xf numFmtId="0" fontId="17" fillId="2" borderId="136" xfId="0" applyFont="1" applyFill="1" applyBorder="1" applyAlignment="1">
      <alignment horizontal="left" vertical="top" wrapText="1"/>
    </xf>
    <xf numFmtId="0" fontId="17" fillId="2" borderId="77" xfId="0" applyFont="1" applyFill="1" applyBorder="1" applyAlignment="1">
      <alignment horizontal="left" vertical="top" wrapText="1"/>
    </xf>
    <xf numFmtId="0" fontId="17" fillId="2" borderId="79" xfId="0" applyFont="1" applyFill="1" applyBorder="1" applyAlignment="1">
      <alignment horizontal="left" vertical="top" wrapText="1"/>
    </xf>
    <xf numFmtId="0" fontId="17" fillId="2" borderId="71" xfId="0" applyFont="1" applyFill="1" applyBorder="1" applyAlignment="1">
      <alignment horizontal="left" vertical="top" wrapText="1"/>
    </xf>
    <xf numFmtId="0" fontId="17" fillId="2" borderId="57" xfId="0" applyFont="1" applyFill="1" applyBorder="1" applyAlignment="1">
      <alignment horizontal="left" vertical="top" wrapText="1"/>
    </xf>
    <xf numFmtId="0" fontId="17" fillId="2" borderId="101" xfId="0" applyFont="1" applyFill="1" applyBorder="1" applyAlignment="1">
      <alignment horizontal="left" vertical="top" wrapText="1"/>
    </xf>
    <xf numFmtId="0" fontId="17" fillId="2" borderId="102" xfId="0" applyFont="1" applyFill="1" applyBorder="1" applyAlignment="1">
      <alignment horizontal="left" vertical="top" wrapText="1"/>
    </xf>
    <xf numFmtId="0" fontId="17" fillId="2" borderId="108" xfId="0" applyFont="1" applyFill="1" applyBorder="1" applyAlignment="1">
      <alignment horizontal="left" vertical="top" wrapText="1"/>
    </xf>
    <xf numFmtId="0" fontId="17" fillId="2" borderId="51" xfId="0" applyFont="1" applyFill="1" applyBorder="1" applyAlignment="1">
      <alignment horizontal="left" vertical="top" wrapText="1"/>
    </xf>
    <xf numFmtId="0" fontId="17" fillId="2" borderId="61" xfId="0" applyFont="1" applyFill="1" applyBorder="1" applyAlignment="1">
      <alignment horizontal="left" vertical="top" wrapText="1"/>
    </xf>
    <xf numFmtId="0" fontId="17" fillId="2" borderId="40" xfId="0" applyFont="1" applyFill="1" applyBorder="1" applyAlignment="1">
      <alignment horizontal="left" vertical="top" wrapText="1"/>
    </xf>
    <xf numFmtId="0" fontId="17" fillId="2" borderId="41" xfId="0" applyFont="1" applyFill="1" applyBorder="1" applyAlignment="1">
      <alignment horizontal="left" vertical="top" wrapText="1"/>
    </xf>
    <xf numFmtId="0" fontId="17" fillId="2" borderId="42" xfId="0" applyFont="1" applyFill="1" applyBorder="1" applyAlignment="1">
      <alignment horizontal="left" vertical="top" wrapText="1"/>
    </xf>
    <xf numFmtId="0" fontId="17" fillId="2" borderId="0" xfId="0" applyFont="1" applyFill="1" applyBorder="1" applyAlignment="1">
      <alignment horizontal="left" vertical="top" wrapText="1"/>
    </xf>
    <xf numFmtId="0" fontId="17" fillId="2" borderId="146" xfId="0" applyFont="1" applyFill="1" applyBorder="1" applyAlignment="1">
      <alignment horizontal="left" vertical="top" wrapText="1"/>
    </xf>
    <xf numFmtId="0" fontId="17" fillId="2" borderId="149" xfId="0" applyFont="1" applyFill="1" applyBorder="1" applyAlignment="1">
      <alignment horizontal="left" vertical="top" wrapText="1"/>
    </xf>
    <xf numFmtId="0" fontId="17" fillId="2" borderId="151" xfId="0" applyFont="1" applyFill="1" applyBorder="1" applyAlignment="1">
      <alignment horizontal="left" vertical="top" wrapText="1"/>
    </xf>
    <xf numFmtId="0" fontId="43" fillId="0" borderId="139" xfId="0" applyFont="1" applyBorder="1" applyAlignment="1">
      <alignment horizontal="left" vertical="top" wrapText="1"/>
    </xf>
    <xf numFmtId="0" fontId="43" fillId="4" borderId="139" xfId="0" applyFont="1" applyFill="1" applyBorder="1" applyAlignment="1">
      <alignment horizontal="left" vertical="top" wrapText="1"/>
    </xf>
    <xf numFmtId="0" fontId="43" fillId="4" borderId="140" xfId="0" applyFont="1" applyFill="1" applyBorder="1" applyAlignment="1">
      <alignment horizontal="left" vertical="top" wrapText="1"/>
    </xf>
    <xf numFmtId="0" fontId="43" fillId="4" borderId="144" xfId="0" applyFont="1" applyFill="1" applyBorder="1" applyAlignment="1">
      <alignment horizontal="left" vertical="top" wrapText="1"/>
    </xf>
    <xf numFmtId="0" fontId="39" fillId="0" borderId="141" xfId="0" applyFont="1" applyBorder="1" applyAlignment="1">
      <alignment horizontal="left" vertical="top" wrapText="1"/>
    </xf>
    <xf numFmtId="0" fontId="39" fillId="0" borderId="0" xfId="0" applyFont="1" applyBorder="1" applyAlignment="1">
      <alignment horizontal="left" vertical="top" wrapText="1"/>
    </xf>
    <xf numFmtId="0" fontId="39" fillId="0" borderId="146" xfId="0" applyFont="1" applyBorder="1" applyAlignment="1">
      <alignment horizontal="left" vertical="top" wrapText="1"/>
    </xf>
    <xf numFmtId="0" fontId="43" fillId="0" borderId="85" xfId="0" applyFont="1" applyBorder="1" applyAlignment="1">
      <alignment horizontal="left" vertical="top" wrapText="1"/>
    </xf>
    <xf numFmtId="0" fontId="23" fillId="2" borderId="70" xfId="0" applyFont="1" applyFill="1" applyBorder="1" applyAlignment="1">
      <alignment horizontal="center" vertical="top" wrapText="1"/>
    </xf>
    <xf numFmtId="0" fontId="23" fillId="2" borderId="0" xfId="0" applyFont="1" applyFill="1" applyBorder="1" applyAlignment="1">
      <alignment horizontal="center" vertical="top" wrapText="1"/>
    </xf>
    <xf numFmtId="0" fontId="23" fillId="2" borderId="146" xfId="0" applyFont="1" applyFill="1" applyBorder="1" applyAlignment="1">
      <alignment horizontal="center" vertical="top" wrapText="1"/>
    </xf>
    <xf numFmtId="0" fontId="12" fillId="0" borderId="9" xfId="0" applyFont="1" applyFill="1" applyBorder="1" applyAlignment="1">
      <alignment horizontal="left" vertical="top" wrapText="1"/>
    </xf>
    <xf numFmtId="0" fontId="41" fillId="0" borderId="143" xfId="0" applyFont="1" applyBorder="1" applyAlignment="1">
      <alignment horizontal="left" vertical="top" wrapText="1"/>
    </xf>
    <xf numFmtId="0" fontId="24" fillId="0" borderId="63" xfId="0" applyFont="1" applyBorder="1" applyAlignment="1">
      <alignment vertical="top" wrapText="1"/>
    </xf>
    <xf numFmtId="0" fontId="24" fillId="0" borderId="22" xfId="0" applyFont="1" applyBorder="1" applyAlignment="1">
      <alignment vertical="top" wrapText="1"/>
    </xf>
    <xf numFmtId="0" fontId="24" fillId="0" borderId="234" xfId="0" applyFont="1" applyBorder="1" applyAlignment="1">
      <alignment vertical="top" wrapText="1"/>
    </xf>
    <xf numFmtId="0" fontId="24" fillId="0" borderId="85" xfId="0" applyFont="1" applyBorder="1" applyAlignment="1">
      <alignment vertical="top" wrapText="1"/>
    </xf>
    <xf numFmtId="0" fontId="24" fillId="0" borderId="3" xfId="0" applyFont="1" applyBorder="1" applyAlignment="1">
      <alignment vertical="top" wrapText="1"/>
    </xf>
    <xf numFmtId="0" fontId="24" fillId="0" borderId="142" xfId="0" applyFont="1" applyBorder="1" applyAlignment="1">
      <alignment vertical="top" wrapText="1"/>
    </xf>
    <xf numFmtId="0" fontId="24" fillId="0" borderId="4" xfId="0" applyFont="1" applyBorder="1" applyAlignment="1">
      <alignment vertical="top" wrapText="1"/>
    </xf>
    <xf numFmtId="0" fontId="17" fillId="2" borderId="93" xfId="0" applyFont="1" applyFill="1" applyBorder="1" applyAlignment="1">
      <alignment vertical="top" wrapText="1"/>
    </xf>
    <xf numFmtId="0" fontId="17" fillId="2" borderId="94" xfId="0" applyFont="1" applyFill="1" applyBorder="1" applyAlignment="1">
      <alignment vertical="top" wrapText="1"/>
    </xf>
    <xf numFmtId="0" fontId="17" fillId="2" borderId="95" xfId="0" applyFont="1" applyFill="1" applyBorder="1" applyAlignment="1">
      <alignment vertical="top" wrapText="1"/>
    </xf>
    <xf numFmtId="0" fontId="17" fillId="2" borderId="96" xfId="0" applyFont="1" applyFill="1" applyBorder="1" applyAlignment="1">
      <alignment vertical="top" wrapText="1"/>
    </xf>
    <xf numFmtId="0" fontId="17" fillId="2" borderId="97" xfId="0" applyFont="1" applyFill="1" applyBorder="1" applyAlignment="1">
      <alignment vertical="top" wrapText="1"/>
    </xf>
    <xf numFmtId="0" fontId="17" fillId="2" borderId="80" xfId="0" applyFont="1" applyFill="1" applyBorder="1" applyAlignment="1">
      <alignment vertical="top" wrapText="1"/>
    </xf>
    <xf numFmtId="0" fontId="19" fillId="0" borderId="85" xfId="0" applyFont="1" applyBorder="1" applyAlignment="1">
      <alignment vertical="top" wrapText="1"/>
    </xf>
    <xf numFmtId="0" fontId="19" fillId="0" borderId="3" xfId="0" applyFont="1" applyBorder="1" applyAlignment="1">
      <alignment vertical="top" wrapText="1"/>
    </xf>
    <xf numFmtId="0" fontId="19" fillId="0" borderId="142" xfId="0" applyFont="1" applyBorder="1" applyAlignment="1">
      <alignment vertical="top" wrapText="1"/>
    </xf>
    <xf numFmtId="0" fontId="17" fillId="2" borderId="52" xfId="0" applyFont="1" applyFill="1" applyBorder="1" applyAlignment="1">
      <alignment vertical="top" wrapText="1"/>
    </xf>
    <xf numFmtId="0" fontId="17" fillId="2" borderId="53" xfId="0" applyFont="1" applyFill="1" applyBorder="1" applyAlignment="1">
      <alignment vertical="top" wrapText="1"/>
    </xf>
    <xf numFmtId="0" fontId="17" fillId="2" borderId="36" xfId="0" applyFont="1" applyFill="1" applyBorder="1" applyAlignment="1">
      <alignment vertical="top" wrapText="1"/>
    </xf>
    <xf numFmtId="0" fontId="17" fillId="2" borderId="37" xfId="0" applyFont="1" applyFill="1" applyBorder="1" applyAlignment="1">
      <alignment vertical="top" wrapText="1"/>
    </xf>
    <xf numFmtId="0" fontId="17" fillId="2" borderId="44" xfId="0" applyFont="1" applyFill="1" applyBorder="1" applyAlignment="1">
      <alignment vertical="top" wrapText="1"/>
    </xf>
    <xf numFmtId="0" fontId="17" fillId="2" borderId="49" xfId="0" applyFont="1" applyFill="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17" fillId="2" borderId="43" xfId="0" applyFont="1" applyFill="1" applyBorder="1" applyAlignment="1">
      <alignment vertical="top" wrapText="1"/>
    </xf>
    <xf numFmtId="0" fontId="17" fillId="2" borderId="45" xfId="0" applyFont="1" applyFill="1" applyBorder="1" applyAlignment="1">
      <alignment vertical="top" wrapText="1"/>
    </xf>
    <xf numFmtId="0" fontId="23" fillId="2" borderId="86" xfId="0" applyFont="1" applyFill="1" applyBorder="1" applyAlignment="1">
      <alignment horizontal="center" vertical="top" wrapText="1"/>
    </xf>
    <xf numFmtId="0" fontId="23" fillId="2" borderId="64" xfId="0" applyFont="1" applyFill="1" applyBorder="1" applyAlignment="1">
      <alignment horizontal="center" vertical="top" wrapText="1"/>
    </xf>
    <xf numFmtId="0" fontId="23" fillId="2" borderId="65" xfId="0" applyFont="1" applyFill="1" applyBorder="1" applyAlignment="1">
      <alignment horizontal="center" vertical="top" wrapText="1"/>
    </xf>
    <xf numFmtId="0" fontId="17" fillId="2" borderId="54" xfId="0" applyFont="1" applyFill="1" applyBorder="1" applyAlignment="1">
      <alignment vertical="top" wrapText="1"/>
    </xf>
    <xf numFmtId="0" fontId="17" fillId="2" borderId="55" xfId="0" applyFont="1" applyFill="1" applyBorder="1" applyAlignment="1">
      <alignment vertical="top" wrapText="1"/>
    </xf>
    <xf numFmtId="0" fontId="17" fillId="2" borderId="87" xfId="0" applyFont="1" applyFill="1" applyBorder="1" applyAlignment="1">
      <alignment vertical="top" wrapText="1"/>
    </xf>
    <xf numFmtId="0" fontId="17" fillId="2" borderId="57" xfId="0" applyFont="1" applyFill="1" applyBorder="1" applyAlignment="1">
      <alignment vertical="top" wrapText="1"/>
    </xf>
    <xf numFmtId="0" fontId="17" fillId="2" borderId="88" xfId="0" applyFont="1" applyFill="1" applyBorder="1" applyAlignment="1">
      <alignment vertical="top" wrapText="1"/>
    </xf>
    <xf numFmtId="0" fontId="17" fillId="2" borderId="38" xfId="0" applyFont="1" applyFill="1" applyBorder="1" applyAlignment="1">
      <alignment vertical="top" wrapText="1"/>
    </xf>
    <xf numFmtId="0" fontId="17" fillId="2" borderId="58" xfId="0" applyFont="1" applyFill="1" applyBorder="1" applyAlignment="1">
      <alignment vertical="top" wrapText="1"/>
    </xf>
    <xf numFmtId="0" fontId="17" fillId="2" borderId="59" xfId="0" applyFont="1" applyFill="1" applyBorder="1" applyAlignment="1">
      <alignment vertical="top" wrapText="1"/>
    </xf>
    <xf numFmtId="0" fontId="17" fillId="2" borderId="60" xfId="0" applyFont="1" applyFill="1" applyBorder="1" applyAlignment="1">
      <alignment vertical="top" wrapText="1"/>
    </xf>
    <xf numFmtId="0" fontId="17" fillId="2" borderId="61" xfId="0" applyFont="1" applyFill="1" applyBorder="1" applyAlignment="1">
      <alignment vertical="top" wrapText="1"/>
    </xf>
    <xf numFmtId="0" fontId="17" fillId="2" borderId="56" xfId="0" applyFont="1" applyFill="1" applyBorder="1" applyAlignment="1">
      <alignment vertical="top" wrapText="1"/>
    </xf>
    <xf numFmtId="0" fontId="17" fillId="2" borderId="62" xfId="0" applyFont="1" applyFill="1" applyBorder="1" applyAlignment="1">
      <alignment vertical="top" wrapText="1"/>
    </xf>
    <xf numFmtId="0" fontId="17" fillId="2" borderId="98" xfId="0" applyFont="1" applyFill="1" applyBorder="1" applyAlignment="1">
      <alignment vertical="top" wrapText="1"/>
    </xf>
    <xf numFmtId="0" fontId="17" fillId="2" borderId="99" xfId="0" applyFont="1" applyFill="1" applyBorder="1" applyAlignment="1">
      <alignment vertical="top" wrapText="1"/>
    </xf>
    <xf numFmtId="0" fontId="17" fillId="2" borderId="100" xfId="0" applyFont="1" applyFill="1" applyBorder="1" applyAlignment="1">
      <alignment vertical="top" wrapText="1"/>
    </xf>
    <xf numFmtId="0" fontId="17" fillId="2" borderId="101" xfId="0" applyFont="1" applyFill="1" applyBorder="1" applyAlignment="1">
      <alignment vertical="top" wrapText="1"/>
    </xf>
    <xf numFmtId="0" fontId="17" fillId="2" borderId="102" xfId="0" applyFont="1" applyFill="1" applyBorder="1" applyAlignment="1">
      <alignment vertical="top" wrapText="1"/>
    </xf>
    <xf numFmtId="0" fontId="17" fillId="2" borderId="103" xfId="0" applyFont="1" applyFill="1" applyBorder="1" applyAlignment="1">
      <alignment vertical="top" wrapText="1"/>
    </xf>
    <xf numFmtId="0" fontId="17" fillId="2" borderId="104" xfId="0" applyFont="1" applyFill="1" applyBorder="1" applyAlignment="1">
      <alignment vertical="top" wrapText="1"/>
    </xf>
    <xf numFmtId="0" fontId="17" fillId="2" borderId="71" xfId="0" applyFont="1" applyFill="1" applyBorder="1" applyAlignment="1">
      <alignment vertical="top" wrapText="1"/>
    </xf>
    <xf numFmtId="0" fontId="17" fillId="2" borderId="105" xfId="0" applyFont="1" applyFill="1" applyBorder="1" applyAlignment="1">
      <alignment vertical="top" wrapText="1"/>
    </xf>
    <xf numFmtId="0" fontId="12" fillId="0" borderId="192" xfId="0" applyFont="1" applyBorder="1" applyAlignment="1">
      <alignment vertical="top" wrapText="1"/>
    </xf>
    <xf numFmtId="0" fontId="12" fillId="0" borderId="188" xfId="0" applyFont="1" applyBorder="1" applyAlignment="1">
      <alignment vertical="top" wrapText="1"/>
    </xf>
    <xf numFmtId="0" fontId="12" fillId="0" borderId="190" xfId="0" applyFont="1" applyBorder="1" applyAlignment="1">
      <alignment vertical="top" wrapText="1"/>
    </xf>
    <xf numFmtId="0" fontId="16" fillId="2" borderId="86" xfId="0" applyFont="1" applyFill="1" applyBorder="1" applyAlignment="1">
      <alignment horizontal="center" vertical="top"/>
    </xf>
    <xf numFmtId="0" fontId="16" fillId="2" borderId="64" xfId="0" applyFont="1" applyFill="1" applyBorder="1" applyAlignment="1">
      <alignment horizontal="center" vertical="top"/>
    </xf>
    <xf numFmtId="0" fontId="16" fillId="2" borderId="65" xfId="0" applyFont="1" applyFill="1" applyBorder="1" applyAlignment="1">
      <alignment horizontal="center" vertical="top"/>
    </xf>
    <xf numFmtId="0" fontId="17" fillId="2" borderId="87" xfId="0" applyFont="1" applyFill="1" applyBorder="1" applyAlignment="1">
      <alignment horizontal="left" vertical="top"/>
    </xf>
    <xf numFmtId="0" fontId="17" fillId="2" borderId="57" xfId="0" applyFont="1" applyFill="1" applyBorder="1" applyAlignment="1">
      <alignment horizontal="left" vertical="top"/>
    </xf>
    <xf numFmtId="0" fontId="17" fillId="2" borderId="88" xfId="0" applyFont="1" applyFill="1" applyBorder="1" applyAlignment="1">
      <alignment horizontal="left" vertical="top"/>
    </xf>
    <xf numFmtId="0" fontId="17" fillId="2" borderId="38" xfId="0" applyFont="1" applyFill="1" applyBorder="1" applyAlignment="1">
      <alignment horizontal="left" vertical="top"/>
    </xf>
    <xf numFmtId="0" fontId="17" fillId="2" borderId="58" xfId="0" applyFont="1" applyFill="1" applyBorder="1" applyAlignment="1">
      <alignment horizontal="left" vertical="top"/>
    </xf>
    <xf numFmtId="0" fontId="17" fillId="2" borderId="59" xfId="0" applyFont="1" applyFill="1" applyBorder="1" applyAlignment="1">
      <alignment horizontal="left" vertical="top"/>
    </xf>
    <xf numFmtId="0" fontId="17" fillId="2" borderId="60" xfId="0" applyFont="1" applyFill="1" applyBorder="1" applyAlignment="1">
      <alignment horizontal="left" vertical="top"/>
    </xf>
    <xf numFmtId="0" fontId="17" fillId="2" borderId="93" xfId="0" applyFont="1" applyFill="1" applyBorder="1" applyAlignment="1">
      <alignment horizontal="left" vertical="top" wrapText="1"/>
    </xf>
    <xf numFmtId="0" fontId="17" fillId="2" borderId="94" xfId="0" applyFont="1" applyFill="1" applyBorder="1" applyAlignment="1">
      <alignment horizontal="left" vertical="top" wrapText="1"/>
    </xf>
    <xf numFmtId="0" fontId="17" fillId="2" borderId="95" xfId="0" applyFont="1" applyFill="1" applyBorder="1" applyAlignment="1">
      <alignment horizontal="left" vertical="top" wrapText="1"/>
    </xf>
    <xf numFmtId="0" fontId="17" fillId="2" borderId="56" xfId="0" applyFont="1" applyFill="1" applyBorder="1" applyAlignment="1">
      <alignment horizontal="left" vertical="top" wrapText="1"/>
    </xf>
    <xf numFmtId="0" fontId="17" fillId="2" borderId="62" xfId="0" applyFont="1" applyFill="1" applyBorder="1" applyAlignment="1">
      <alignment horizontal="left" vertical="top" wrapText="1"/>
    </xf>
    <xf numFmtId="0" fontId="17" fillId="2" borderId="98" xfId="0" applyFont="1" applyFill="1" applyBorder="1" applyAlignment="1">
      <alignment horizontal="left" vertical="top"/>
    </xf>
    <xf numFmtId="0" fontId="17" fillId="2" borderId="94" xfId="0" applyFont="1" applyFill="1" applyBorder="1" applyAlignment="1">
      <alignment horizontal="left" vertical="top"/>
    </xf>
    <xf numFmtId="0" fontId="17" fillId="2" borderId="99" xfId="0" applyFont="1" applyFill="1" applyBorder="1" applyAlignment="1">
      <alignment horizontal="left" vertical="top"/>
    </xf>
    <xf numFmtId="0" fontId="17" fillId="2" borderId="97" xfId="0" applyFont="1" applyFill="1" applyBorder="1" applyAlignment="1">
      <alignment horizontal="left" vertical="top"/>
    </xf>
    <xf numFmtId="0" fontId="17" fillId="2" borderId="100" xfId="0" applyFont="1" applyFill="1" applyBorder="1" applyAlignment="1">
      <alignment horizontal="left" vertical="top"/>
    </xf>
    <xf numFmtId="0" fontId="17" fillId="2" borderId="103" xfId="0" applyFont="1" applyFill="1" applyBorder="1" applyAlignment="1">
      <alignment horizontal="left" vertical="top" wrapText="1"/>
    </xf>
    <xf numFmtId="0" fontId="17" fillId="2" borderId="104" xfId="0" applyFont="1" applyFill="1" applyBorder="1" applyAlignment="1">
      <alignment horizontal="left" vertical="top" wrapText="1"/>
    </xf>
    <xf numFmtId="0" fontId="17" fillId="2" borderId="105" xfId="0" applyFont="1" applyFill="1" applyBorder="1" applyAlignment="1">
      <alignment horizontal="left" vertical="top" wrapText="1"/>
    </xf>
    <xf numFmtId="0" fontId="24" fillId="0" borderId="85" xfId="0" applyFont="1" applyBorder="1" applyAlignment="1">
      <alignment horizontal="left" vertical="top"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17" fillId="2" borderId="54" xfId="0" applyFont="1" applyFill="1" applyBorder="1" applyAlignment="1">
      <alignment horizontal="left" vertical="top" wrapText="1"/>
    </xf>
    <xf numFmtId="0" fontId="17" fillId="2" borderId="55"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24" fillId="0" borderId="109" xfId="0" applyFont="1" applyBorder="1" applyAlignment="1">
      <alignment horizontal="left" vertical="top" wrapText="1"/>
    </xf>
    <xf numFmtId="0" fontId="24" fillId="0" borderId="142" xfId="0" applyFont="1" applyBorder="1" applyAlignment="1">
      <alignment horizontal="left" vertical="top" wrapText="1"/>
    </xf>
    <xf numFmtId="0" fontId="23" fillId="2" borderId="86" xfId="0" applyFont="1" applyFill="1" applyBorder="1" applyAlignment="1">
      <alignment horizontal="center" vertical="top"/>
    </xf>
    <xf numFmtId="0" fontId="23" fillId="2" borderId="64" xfId="0" applyFont="1" applyFill="1" applyBorder="1" applyAlignment="1">
      <alignment horizontal="center" vertical="top"/>
    </xf>
    <xf numFmtId="0" fontId="23" fillId="2" borderId="65" xfId="0" applyFont="1" applyFill="1" applyBorder="1" applyAlignment="1">
      <alignment horizontal="center" vertical="top"/>
    </xf>
    <xf numFmtId="0" fontId="17" fillId="5" borderId="54" xfId="0" applyFont="1" applyFill="1" applyBorder="1" applyAlignment="1">
      <alignment horizontal="left" vertical="top" wrapText="1"/>
    </xf>
    <xf numFmtId="0" fontId="17" fillId="5" borderId="55" xfId="0" applyFont="1" applyFill="1" applyBorder="1" applyAlignment="1">
      <alignment horizontal="left" vertical="top" wrapText="1"/>
    </xf>
    <xf numFmtId="0" fontId="33" fillId="5" borderId="52" xfId="0" applyFont="1" applyFill="1" applyBorder="1" applyAlignment="1">
      <alignment horizontal="left" vertical="top" wrapText="1"/>
    </xf>
    <xf numFmtId="0" fontId="33" fillId="5" borderId="53" xfId="0" applyFont="1" applyFill="1" applyBorder="1" applyAlignment="1">
      <alignment horizontal="left" vertical="top" wrapText="1"/>
    </xf>
    <xf numFmtId="0" fontId="24" fillId="0" borderId="139" xfId="0" applyFont="1" applyBorder="1" applyAlignment="1">
      <alignment horizontal="left" vertical="top" wrapText="1"/>
    </xf>
    <xf numFmtId="0" fontId="24" fillId="4" borderId="157" xfId="0" applyFont="1" applyFill="1" applyBorder="1" applyAlignment="1">
      <alignment horizontal="left" vertical="top" wrapText="1"/>
    </xf>
    <xf numFmtId="0" fontId="24" fillId="4" borderId="158" xfId="0" applyFont="1" applyFill="1" applyBorder="1" applyAlignment="1">
      <alignment horizontal="left" vertical="top" wrapText="1"/>
    </xf>
    <xf numFmtId="0" fontId="24" fillId="4" borderId="159" xfId="0" applyFont="1" applyFill="1" applyBorder="1" applyAlignment="1">
      <alignment horizontal="left" vertical="top" wrapText="1"/>
    </xf>
    <xf numFmtId="0" fontId="24" fillId="4" borderId="113" xfId="0" applyFont="1" applyFill="1" applyBorder="1" applyAlignment="1">
      <alignment horizontal="left" vertical="top" wrapText="1"/>
    </xf>
    <xf numFmtId="0" fontId="24" fillId="0" borderId="85"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0" fontId="12" fillId="0" borderId="192" xfId="0" applyFont="1" applyFill="1" applyBorder="1" applyAlignment="1">
      <alignment horizontal="left" vertical="top" wrapText="1"/>
    </xf>
    <xf numFmtId="0" fontId="12" fillId="0" borderId="188" xfId="0" applyFont="1" applyFill="1" applyBorder="1" applyAlignment="1">
      <alignment horizontal="left" vertical="top" wrapText="1"/>
    </xf>
    <xf numFmtId="0" fontId="12" fillId="0" borderId="190" xfId="0" applyFont="1" applyFill="1" applyBorder="1" applyAlignment="1">
      <alignment horizontal="left" vertical="top" wrapText="1"/>
    </xf>
    <xf numFmtId="0" fontId="12" fillId="0" borderId="1" xfId="0" applyFont="1" applyBorder="1" applyAlignment="1">
      <alignment horizontal="left" vertical="top" wrapText="1"/>
    </xf>
    <xf numFmtId="0" fontId="12" fillId="0" borderId="113" xfId="0" applyFont="1" applyBorder="1" applyAlignment="1">
      <alignment horizontal="left" vertical="top" wrapText="1"/>
    </xf>
    <xf numFmtId="0" fontId="12" fillId="0" borderId="188" xfId="0" applyFont="1" applyBorder="1" applyAlignment="1">
      <alignment horizontal="left" vertical="top" wrapText="1"/>
    </xf>
    <xf numFmtId="0" fontId="12" fillId="0" borderId="190" xfId="0" applyFont="1" applyBorder="1" applyAlignment="1">
      <alignment horizontal="left" vertical="top" wrapText="1"/>
    </xf>
    <xf numFmtId="0" fontId="12" fillId="0" borderId="200" xfId="0" applyFont="1" applyBorder="1" applyAlignment="1">
      <alignment horizontal="left" vertical="top" wrapText="1"/>
    </xf>
    <xf numFmtId="0" fontId="12" fillId="0" borderId="59" xfId="0" applyFont="1" applyBorder="1" applyAlignment="1">
      <alignment horizontal="left" vertical="top" wrapText="1"/>
    </xf>
    <xf numFmtId="0" fontId="12" fillId="0" borderId="124" xfId="0" applyFont="1" applyBorder="1" applyAlignment="1">
      <alignment horizontal="left" vertical="top" wrapText="1"/>
    </xf>
    <xf numFmtId="0" fontId="24" fillId="0" borderId="210" xfId="0" applyFont="1" applyBorder="1" applyAlignment="1">
      <alignment horizontal="left" vertical="top" wrapText="1"/>
    </xf>
    <xf numFmtId="0" fontId="24" fillId="0" borderId="212" xfId="0" applyFont="1" applyBorder="1" applyAlignment="1">
      <alignment horizontal="left" vertical="top" wrapText="1"/>
    </xf>
    <xf numFmtId="0" fontId="6" fillId="0" borderId="109" xfId="0" applyFont="1" applyBorder="1" applyAlignment="1">
      <alignment horizontal="left" vertical="top" wrapText="1"/>
    </xf>
    <xf numFmtId="0" fontId="6" fillId="0" borderId="142" xfId="0" applyFont="1" applyBorder="1" applyAlignment="1">
      <alignment horizontal="left" vertical="top" wrapText="1"/>
    </xf>
    <xf numFmtId="0" fontId="23" fillId="2" borderId="274" xfId="0" applyFont="1" applyFill="1" applyBorder="1" applyAlignment="1">
      <alignment horizontal="center" vertical="top" wrapText="1"/>
    </xf>
    <xf numFmtId="0" fontId="23" fillId="2" borderId="275" xfId="0" applyFont="1" applyFill="1" applyBorder="1" applyAlignment="1">
      <alignment horizontal="center" vertical="top" wrapText="1"/>
    </xf>
    <xf numFmtId="0" fontId="23" fillId="2" borderId="276" xfId="0" applyFont="1" applyFill="1" applyBorder="1" applyAlignment="1">
      <alignment horizontal="center" vertical="top" wrapText="1"/>
    </xf>
    <xf numFmtId="0" fontId="17" fillId="2" borderId="175" xfId="0" applyFont="1" applyFill="1" applyBorder="1" applyAlignment="1">
      <alignment horizontal="left" vertical="top" wrapText="1"/>
    </xf>
    <xf numFmtId="0" fontId="17" fillId="2" borderId="178" xfId="0" applyFont="1" applyFill="1" applyBorder="1" applyAlignment="1">
      <alignment horizontal="left" vertical="top" wrapText="1"/>
    </xf>
    <xf numFmtId="0" fontId="17" fillId="2" borderId="38" xfId="0" applyFont="1" applyFill="1" applyBorder="1" applyAlignment="1">
      <alignment horizontal="left" vertical="top" wrapText="1"/>
    </xf>
    <xf numFmtId="0" fontId="17" fillId="2" borderId="58" xfId="0" applyFont="1" applyFill="1" applyBorder="1" applyAlignment="1">
      <alignment horizontal="left" vertical="top" wrapText="1"/>
    </xf>
    <xf numFmtId="0" fontId="17" fillId="2" borderId="59" xfId="0" applyFont="1" applyFill="1" applyBorder="1" applyAlignment="1">
      <alignment horizontal="left" vertical="top" wrapText="1"/>
    </xf>
    <xf numFmtId="0" fontId="17" fillId="2" borderId="60" xfId="0" applyFont="1" applyFill="1" applyBorder="1" applyAlignment="1">
      <alignment horizontal="left" vertical="top" wrapText="1"/>
    </xf>
    <xf numFmtId="0" fontId="17" fillId="2" borderId="98" xfId="0" applyFont="1" applyFill="1" applyBorder="1" applyAlignment="1">
      <alignment horizontal="left" vertical="top" wrapText="1"/>
    </xf>
    <xf numFmtId="0" fontId="17" fillId="2" borderId="176" xfId="0" applyFont="1" applyFill="1" applyBorder="1" applyAlignment="1">
      <alignment horizontal="left" vertical="top" wrapText="1"/>
    </xf>
    <xf numFmtId="0" fontId="17" fillId="2" borderId="177" xfId="0" applyFont="1" applyFill="1" applyBorder="1" applyAlignment="1">
      <alignment horizontal="left" vertical="top" wrapText="1"/>
    </xf>
    <xf numFmtId="0" fontId="24" fillId="0" borderId="85" xfId="0" applyFont="1" applyBorder="1" applyAlignment="1">
      <alignment horizontal="left" vertical="top"/>
    </xf>
    <xf numFmtId="0" fontId="24" fillId="0" borderId="3" xfId="0" applyFont="1" applyBorder="1" applyAlignment="1">
      <alignment horizontal="left" vertical="top"/>
    </xf>
    <xf numFmtId="0" fontId="24" fillId="0" borderId="140" xfId="0" applyFont="1" applyBorder="1" applyAlignment="1">
      <alignment horizontal="left" vertical="top"/>
    </xf>
    <xf numFmtId="0" fontId="24" fillId="0" borderId="4" xfId="0" applyFont="1" applyBorder="1" applyAlignment="1">
      <alignment horizontal="left" vertical="top"/>
    </xf>
    <xf numFmtId="0" fontId="24" fillId="0" borderId="210" xfId="0" applyFont="1" applyBorder="1" applyAlignment="1">
      <alignment horizontal="left" vertical="top"/>
    </xf>
    <xf numFmtId="0" fontId="17" fillId="2" borderId="87" xfId="0" applyFont="1" applyFill="1" applyBorder="1" applyAlignment="1">
      <alignment horizontal="left" vertical="top" wrapText="1"/>
    </xf>
    <xf numFmtId="0" fontId="17" fillId="2" borderId="88" xfId="0" applyFont="1" applyFill="1" applyBorder="1" applyAlignment="1">
      <alignment horizontal="left" vertical="top" wrapText="1"/>
    </xf>
    <xf numFmtId="0" fontId="17" fillId="2" borderId="99" xfId="0" applyFont="1" applyFill="1" applyBorder="1" applyAlignment="1">
      <alignment horizontal="left" vertical="top" wrapText="1"/>
    </xf>
    <xf numFmtId="0" fontId="17" fillId="2" borderId="100" xfId="0" applyFont="1" applyFill="1" applyBorder="1" applyAlignment="1">
      <alignment horizontal="left" vertical="top" wrapText="1"/>
    </xf>
    <xf numFmtId="0" fontId="24" fillId="0" borderId="140" xfId="0" applyFont="1" applyBorder="1" applyAlignment="1">
      <alignment horizontal="left" vertical="top" wrapText="1"/>
    </xf>
    <xf numFmtId="0" fontId="17" fillId="2" borderId="52" xfId="0" applyFont="1" applyFill="1" applyBorder="1" applyAlignment="1">
      <alignment horizontal="center" vertical="top" wrapText="1"/>
    </xf>
    <xf numFmtId="0" fontId="17" fillId="2" borderId="53" xfId="0" applyFont="1" applyFill="1" applyBorder="1" applyAlignment="1">
      <alignment horizontal="center" vertical="top" wrapText="1"/>
    </xf>
    <xf numFmtId="0" fontId="17" fillId="2" borderId="149" xfId="0" applyFont="1" applyFill="1" applyBorder="1" applyAlignment="1">
      <alignment horizontal="center" vertical="top" wrapText="1"/>
    </xf>
    <xf numFmtId="0" fontId="17" fillId="2" borderId="151" xfId="0" applyFont="1" applyFill="1" applyBorder="1" applyAlignment="1">
      <alignment horizontal="center" vertical="top" wrapText="1"/>
    </xf>
    <xf numFmtId="0" fontId="17" fillId="2" borderId="43" xfId="0" applyFont="1" applyFill="1" applyBorder="1" applyAlignment="1">
      <alignment horizontal="center" vertical="top" wrapText="1"/>
    </xf>
    <xf numFmtId="0" fontId="17" fillId="2" borderId="45" xfId="0" applyFont="1" applyFill="1" applyBorder="1" applyAlignment="1">
      <alignment horizontal="center" vertical="top" wrapText="1"/>
    </xf>
    <xf numFmtId="0" fontId="17" fillId="2" borderId="36" xfId="0" applyFont="1" applyFill="1" applyBorder="1" applyAlignment="1">
      <alignment horizontal="center" vertical="top" wrapText="1"/>
    </xf>
    <xf numFmtId="0" fontId="17" fillId="2" borderId="37" xfId="0" applyFont="1" applyFill="1" applyBorder="1" applyAlignment="1">
      <alignment horizontal="center" vertical="top" wrapText="1"/>
    </xf>
    <xf numFmtId="0" fontId="17" fillId="2" borderId="44" xfId="0" applyFont="1" applyFill="1" applyBorder="1" applyAlignment="1">
      <alignment horizontal="center" vertical="top" wrapText="1"/>
    </xf>
    <xf numFmtId="0" fontId="17" fillId="2" borderId="49" xfId="0" applyFont="1" applyFill="1" applyBorder="1" applyAlignment="1">
      <alignment horizontal="center" vertical="top" wrapText="1"/>
    </xf>
    <xf numFmtId="0" fontId="17" fillId="2" borderId="175" xfId="0" applyFont="1" applyFill="1" applyBorder="1" applyAlignment="1">
      <alignment horizontal="center" vertical="top" wrapText="1"/>
    </xf>
    <xf numFmtId="0" fontId="17" fillId="2" borderId="57" xfId="0" applyFont="1" applyFill="1" applyBorder="1" applyAlignment="1">
      <alignment horizontal="center" vertical="top" wrapText="1"/>
    </xf>
    <xf numFmtId="0" fontId="17" fillId="2" borderId="178" xfId="0" applyFont="1" applyFill="1" applyBorder="1" applyAlignment="1">
      <alignment horizontal="center" vertical="top" wrapText="1"/>
    </xf>
    <xf numFmtId="0" fontId="17" fillId="2" borderId="38" xfId="0" applyFont="1" applyFill="1" applyBorder="1" applyAlignment="1">
      <alignment horizontal="center" vertical="top" wrapText="1"/>
    </xf>
    <xf numFmtId="0" fontId="17" fillId="2" borderId="58" xfId="0" applyFont="1" applyFill="1" applyBorder="1" applyAlignment="1">
      <alignment horizontal="center" vertical="top" wrapText="1"/>
    </xf>
    <xf numFmtId="0" fontId="17" fillId="2" borderId="59" xfId="0" applyFont="1" applyFill="1" applyBorder="1" applyAlignment="1">
      <alignment horizontal="center" vertical="top" wrapText="1"/>
    </xf>
    <xf numFmtId="0" fontId="17" fillId="2" borderId="60" xfId="0" applyFont="1" applyFill="1" applyBorder="1" applyAlignment="1">
      <alignment horizontal="center" vertical="top" wrapText="1"/>
    </xf>
    <xf numFmtId="0" fontId="17" fillId="2" borderId="93" xfId="0" applyFont="1" applyFill="1" applyBorder="1" applyAlignment="1">
      <alignment horizontal="center" vertical="top" wrapText="1"/>
    </xf>
    <xf numFmtId="0" fontId="17" fillId="2" borderId="94" xfId="0" applyFont="1" applyFill="1" applyBorder="1" applyAlignment="1">
      <alignment horizontal="center" vertical="top" wrapText="1"/>
    </xf>
    <xf numFmtId="0" fontId="17" fillId="2" borderId="95" xfId="0" applyFont="1" applyFill="1" applyBorder="1" applyAlignment="1">
      <alignment horizontal="center" vertical="top" wrapText="1"/>
    </xf>
    <xf numFmtId="0" fontId="17" fillId="2" borderId="96" xfId="0" applyFont="1" applyFill="1" applyBorder="1" applyAlignment="1">
      <alignment horizontal="center" vertical="top" wrapText="1"/>
    </xf>
    <xf numFmtId="0" fontId="17" fillId="2" borderId="97" xfId="0" applyFont="1" applyFill="1" applyBorder="1" applyAlignment="1">
      <alignment horizontal="center" vertical="top" wrapText="1"/>
    </xf>
    <xf numFmtId="0" fontId="17" fillId="2" borderId="80" xfId="0" applyFont="1" applyFill="1" applyBorder="1" applyAlignment="1">
      <alignment horizontal="center" vertical="top" wrapText="1"/>
    </xf>
    <xf numFmtId="0" fontId="17" fillId="2" borderId="61" xfId="0" applyFont="1" applyFill="1" applyBorder="1" applyAlignment="1">
      <alignment horizontal="center" vertical="top" wrapText="1"/>
    </xf>
    <xf numFmtId="0" fontId="17" fillId="2" borderId="56" xfId="0" applyFont="1" applyFill="1" applyBorder="1" applyAlignment="1">
      <alignment horizontal="center" vertical="top" wrapText="1"/>
    </xf>
    <xf numFmtId="0" fontId="17" fillId="2" borderId="62" xfId="0" applyFont="1" applyFill="1" applyBorder="1" applyAlignment="1">
      <alignment horizontal="center" vertical="top" wrapText="1"/>
    </xf>
    <xf numFmtId="0" fontId="17" fillId="2" borderId="98" xfId="0" applyFont="1" applyFill="1" applyBorder="1" applyAlignment="1">
      <alignment horizontal="center" vertical="top" wrapText="1"/>
    </xf>
    <xf numFmtId="0" fontId="17" fillId="2" borderId="176" xfId="0" applyFont="1" applyFill="1" applyBorder="1" applyAlignment="1">
      <alignment horizontal="center" vertical="top" wrapText="1"/>
    </xf>
    <xf numFmtId="0" fontId="17" fillId="2" borderId="177" xfId="0" applyFont="1" applyFill="1" applyBorder="1" applyAlignment="1">
      <alignment horizontal="center" vertical="top" wrapText="1"/>
    </xf>
    <xf numFmtId="0" fontId="17" fillId="2" borderId="101" xfId="0" applyFont="1" applyFill="1" applyBorder="1" applyAlignment="1">
      <alignment horizontal="center" vertical="top" wrapText="1"/>
    </xf>
    <xf numFmtId="0" fontId="17" fillId="2" borderId="102" xfId="0" applyFont="1" applyFill="1" applyBorder="1" applyAlignment="1">
      <alignment horizontal="center" vertical="top" wrapText="1"/>
    </xf>
    <xf numFmtId="0" fontId="17" fillId="2" borderId="103" xfId="0" applyFont="1" applyFill="1" applyBorder="1" applyAlignment="1">
      <alignment horizontal="center" vertical="top" wrapText="1"/>
    </xf>
    <xf numFmtId="0" fontId="17" fillId="2" borderId="104" xfId="0" applyFont="1" applyFill="1" applyBorder="1" applyAlignment="1">
      <alignment horizontal="center" vertical="top" wrapText="1"/>
    </xf>
    <xf numFmtId="0" fontId="17" fillId="2" borderId="71" xfId="0" applyFont="1" applyFill="1" applyBorder="1" applyAlignment="1">
      <alignment horizontal="center" vertical="top" wrapText="1"/>
    </xf>
    <xf numFmtId="0" fontId="17" fillId="2" borderId="105" xfId="0" applyFont="1" applyFill="1" applyBorder="1" applyAlignment="1">
      <alignment horizontal="center" vertical="top" wrapText="1"/>
    </xf>
    <xf numFmtId="0" fontId="19" fillId="0" borderId="85"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4" xfId="0" applyFont="1" applyFill="1" applyBorder="1" applyAlignment="1">
      <alignment horizontal="left" vertical="top" wrapText="1"/>
    </xf>
    <xf numFmtId="0" fontId="6" fillId="0" borderId="231" xfId="0" applyFont="1" applyBorder="1" applyAlignment="1">
      <alignment horizontal="left" vertical="top" wrapText="1"/>
    </xf>
    <xf numFmtId="0" fontId="6" fillId="0" borderId="140" xfId="0" applyFont="1" applyBorder="1" applyAlignment="1">
      <alignment horizontal="left" vertical="top" wrapText="1"/>
    </xf>
    <xf numFmtId="0" fontId="6" fillId="0" borderId="218" xfId="0" applyFont="1" applyBorder="1" applyAlignment="1">
      <alignment horizontal="left" vertical="top" wrapText="1"/>
    </xf>
  </cellXfs>
  <cellStyles count="5">
    <cellStyle name="Comma" xfId="1" builtinId="3"/>
    <cellStyle name="Comma 2" xfId="4"/>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lzim.shamolli/Desktop/2019%20PLANI%20I%20PUNES%20%20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 Prioritetet Strategjike"/>
      <sheetName val="T.B. Prioritet Sektriale"/>
    </sheetNames>
    <sheetDataSet>
      <sheetData sheetId="0" refreshError="1"/>
      <sheetData sheetId="1" refreshError="1">
        <row r="5">
          <cell r="G5" t="str">
            <v>Kosto administrative.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09"/>
  <sheetViews>
    <sheetView showGridLines="0" tabSelected="1" topLeftCell="A121" zoomScaleNormal="100" workbookViewId="0">
      <selection activeCell="A122" sqref="A122"/>
    </sheetView>
  </sheetViews>
  <sheetFormatPr defaultRowHeight="18.600000000000001" customHeight="1" x14ac:dyDescent="0.25"/>
  <cols>
    <col min="1" max="1" width="8.85546875" style="657" customWidth="1"/>
    <col min="2" max="2" width="10.28515625" style="657" customWidth="1"/>
    <col min="3" max="3" width="32.140625" style="657" customWidth="1"/>
    <col min="4" max="4" width="4.28515625" style="657" customWidth="1"/>
    <col min="5" max="5" width="4.42578125" style="657" customWidth="1"/>
    <col min="6" max="6" width="3.85546875" style="657" customWidth="1"/>
    <col min="7" max="7" width="4.140625" style="657" customWidth="1"/>
    <col min="8" max="8" width="4" style="657" customWidth="1"/>
    <col min="9" max="9" width="4.28515625" style="657" customWidth="1"/>
    <col min="10" max="10" width="13.85546875" style="657" customWidth="1"/>
    <col min="11" max="11" width="11.85546875" style="657" customWidth="1"/>
    <col min="12" max="12" width="12.28515625" style="657" customWidth="1"/>
    <col min="13" max="13" width="10.5703125" style="657" customWidth="1"/>
    <col min="14" max="14" width="11" style="657" customWidth="1"/>
    <col min="15" max="16" width="10.85546875" style="657" customWidth="1"/>
    <col min="17" max="18" width="12" style="657" customWidth="1"/>
    <col min="19" max="19" width="12.42578125" style="657" customWidth="1"/>
    <col min="20" max="20" width="11.7109375" style="657" customWidth="1"/>
    <col min="21" max="25" width="10" style="657" customWidth="1"/>
    <col min="26" max="16384" width="9.140625" style="657"/>
  </cols>
  <sheetData>
    <row r="1" spans="1:26" ht="18.600000000000001" customHeight="1" thickBot="1" x14ac:dyDescent="0.3"/>
    <row r="2" spans="1:26" ht="18.600000000000001" customHeight="1" thickTop="1" thickBot="1" x14ac:dyDescent="0.3">
      <c r="A2" s="1831" t="s">
        <v>63</v>
      </c>
      <c r="B2" s="1814"/>
      <c r="C2" s="1855" t="s">
        <v>5260</v>
      </c>
      <c r="D2" s="1856"/>
      <c r="E2" s="1856"/>
      <c r="F2" s="1856"/>
      <c r="G2" s="1856"/>
      <c r="H2" s="1856"/>
      <c r="I2" s="1856"/>
      <c r="J2" s="1856"/>
      <c r="K2" s="1856"/>
      <c r="L2" s="1856"/>
      <c r="M2" s="1856"/>
      <c r="N2" s="1856"/>
      <c r="O2" s="1856"/>
      <c r="P2" s="1856"/>
      <c r="Q2" s="1856"/>
      <c r="R2" s="1856"/>
      <c r="S2" s="1856"/>
      <c r="T2" s="1856"/>
      <c r="U2" s="1856"/>
      <c r="V2" s="1856"/>
      <c r="W2" s="1856"/>
      <c r="X2" s="1856"/>
      <c r="Y2" s="1856"/>
      <c r="Z2" s="1857"/>
    </row>
    <row r="3" spans="1:26" ht="15.75" customHeight="1" thickTop="1" x14ac:dyDescent="0.25">
      <c r="A3" s="1825" t="s">
        <v>0</v>
      </c>
      <c r="B3" s="1831" t="s">
        <v>64</v>
      </c>
      <c r="C3" s="1814"/>
      <c r="D3" s="1840" t="s">
        <v>17</v>
      </c>
      <c r="E3" s="1841"/>
      <c r="F3" s="1841"/>
      <c r="G3" s="1841"/>
      <c r="H3" s="1841"/>
      <c r="I3" s="1842"/>
      <c r="J3" s="1812" t="s">
        <v>23</v>
      </c>
      <c r="K3" s="1813"/>
      <c r="L3" s="1814"/>
      <c r="M3" s="1805" t="s">
        <v>61</v>
      </c>
      <c r="N3" s="1806"/>
      <c r="O3" s="1806"/>
      <c r="P3" s="1807"/>
      <c r="Q3" s="1812" t="s">
        <v>25</v>
      </c>
      <c r="R3" s="1813"/>
      <c r="S3" s="1814"/>
      <c r="T3" s="1838" t="s">
        <v>26</v>
      </c>
      <c r="U3" s="1832" t="s">
        <v>27</v>
      </c>
      <c r="V3" s="1843"/>
      <c r="W3" s="1843"/>
      <c r="X3" s="1843"/>
      <c r="Y3" s="1843"/>
      <c r="Z3" s="1844"/>
    </row>
    <row r="4" spans="1:26" ht="14.25" x14ac:dyDescent="0.25">
      <c r="A4" s="1826"/>
      <c r="B4" s="1832"/>
      <c r="C4" s="1833"/>
      <c r="D4" s="992"/>
      <c r="E4" s="1574"/>
      <c r="F4" s="1574"/>
      <c r="G4" s="1574"/>
      <c r="H4" s="1574"/>
      <c r="I4" s="1572"/>
      <c r="J4" s="1815"/>
      <c r="K4" s="1816"/>
      <c r="L4" s="1817"/>
      <c r="M4" s="1835" t="s">
        <v>133</v>
      </c>
      <c r="N4" s="1836"/>
      <c r="O4" s="1837"/>
      <c r="P4" s="1809" t="s">
        <v>62</v>
      </c>
      <c r="Q4" s="1815"/>
      <c r="R4" s="1816"/>
      <c r="S4" s="1817"/>
      <c r="T4" s="1839"/>
      <c r="U4" s="1832"/>
      <c r="V4" s="1843"/>
      <c r="W4" s="1843"/>
      <c r="X4" s="1843"/>
      <c r="Y4" s="1843"/>
      <c r="Z4" s="1844"/>
    </row>
    <row r="5" spans="1:26" ht="46.9" customHeight="1" x14ac:dyDescent="0.25">
      <c r="A5" s="1827"/>
      <c r="B5" s="1834"/>
      <c r="C5" s="1817"/>
      <c r="D5" s="1802" t="s">
        <v>18</v>
      </c>
      <c r="E5" s="1803"/>
      <c r="F5" s="1803" t="s">
        <v>19</v>
      </c>
      <c r="G5" s="1803"/>
      <c r="H5" s="1803" t="s">
        <v>20</v>
      </c>
      <c r="I5" s="1804"/>
      <c r="J5" s="1802" t="s">
        <v>18</v>
      </c>
      <c r="K5" s="1803" t="s">
        <v>19</v>
      </c>
      <c r="L5" s="1804" t="s">
        <v>20</v>
      </c>
      <c r="M5" s="1802" t="s">
        <v>18</v>
      </c>
      <c r="N5" s="1803" t="s">
        <v>19</v>
      </c>
      <c r="O5" s="1804" t="s">
        <v>20</v>
      </c>
      <c r="P5" s="1810"/>
      <c r="Q5" s="1802" t="s">
        <v>54</v>
      </c>
      <c r="R5" s="1802" t="s">
        <v>118</v>
      </c>
      <c r="S5" s="1803" t="s">
        <v>119</v>
      </c>
      <c r="T5" s="1802"/>
      <c r="U5" s="1818" t="s">
        <v>28</v>
      </c>
      <c r="V5" s="1818" t="s">
        <v>29</v>
      </c>
      <c r="W5" s="1818" t="s">
        <v>32</v>
      </c>
      <c r="X5" s="1818" t="s">
        <v>30</v>
      </c>
      <c r="Y5" s="1829" t="s">
        <v>31</v>
      </c>
      <c r="Z5" s="1845" t="s">
        <v>57</v>
      </c>
    </row>
    <row r="6" spans="1:26" ht="18.600000000000001" customHeight="1" thickBot="1" x14ac:dyDescent="0.3">
      <c r="A6" s="1828"/>
      <c r="B6" s="1573" t="s">
        <v>1</v>
      </c>
      <c r="C6" s="505"/>
      <c r="D6" s="488" t="s">
        <v>21</v>
      </c>
      <c r="E6" s="489" t="s">
        <v>22</v>
      </c>
      <c r="F6" s="490" t="s">
        <v>21</v>
      </c>
      <c r="G6" s="489" t="s">
        <v>22</v>
      </c>
      <c r="H6" s="490" t="s">
        <v>21</v>
      </c>
      <c r="I6" s="491" t="s">
        <v>22</v>
      </c>
      <c r="J6" s="1808"/>
      <c r="K6" s="1821"/>
      <c r="L6" s="1820"/>
      <c r="M6" s="1808"/>
      <c r="N6" s="1821"/>
      <c r="O6" s="1820"/>
      <c r="P6" s="1811"/>
      <c r="Q6" s="1808"/>
      <c r="R6" s="1808"/>
      <c r="S6" s="1821"/>
      <c r="T6" s="1808"/>
      <c r="U6" s="1819"/>
      <c r="V6" s="1819"/>
      <c r="W6" s="1819"/>
      <c r="X6" s="1819"/>
      <c r="Y6" s="1830"/>
      <c r="Z6" s="1846"/>
    </row>
    <row r="7" spans="1:26" s="1311" customFormat="1" ht="17.45" customHeight="1" thickBot="1" x14ac:dyDescent="0.3">
      <c r="A7" s="1859" t="s">
        <v>79</v>
      </c>
      <c r="B7" s="1793"/>
      <c r="C7" s="1792" t="s">
        <v>207</v>
      </c>
      <c r="D7" s="1793"/>
      <c r="E7" s="1793"/>
      <c r="F7" s="1793"/>
      <c r="G7" s="1793"/>
      <c r="H7" s="1793"/>
      <c r="I7" s="1793"/>
      <c r="J7" s="1793"/>
      <c r="K7" s="1793"/>
      <c r="L7" s="1793"/>
      <c r="M7" s="1793"/>
      <c r="N7" s="1793"/>
      <c r="O7" s="1793"/>
      <c r="P7" s="1793"/>
      <c r="Q7" s="1793"/>
      <c r="R7" s="1793"/>
      <c r="S7" s="1793"/>
      <c r="T7" s="1793"/>
      <c r="U7" s="1793"/>
      <c r="V7" s="1793"/>
      <c r="W7" s="1793"/>
      <c r="X7" s="1793"/>
      <c r="Y7" s="1793"/>
      <c r="Z7" s="1794"/>
    </row>
    <row r="8" spans="1:26" s="1020" customFormat="1" ht="18.600000000000001" customHeight="1" thickBot="1" x14ac:dyDescent="0.3">
      <c r="A8" s="1312"/>
      <c r="B8" s="1313" t="s">
        <v>65</v>
      </c>
      <c r="C8" s="1789" t="s">
        <v>208</v>
      </c>
      <c r="D8" s="1790"/>
      <c r="E8" s="1790"/>
      <c r="F8" s="1790"/>
      <c r="G8" s="1790"/>
      <c r="H8" s="1790"/>
      <c r="I8" s="1790"/>
      <c r="J8" s="1790"/>
      <c r="K8" s="1790"/>
      <c r="L8" s="1790"/>
      <c r="M8" s="1790"/>
      <c r="N8" s="1790"/>
      <c r="O8" s="1790"/>
      <c r="P8" s="1790"/>
      <c r="Q8" s="1790"/>
      <c r="R8" s="1790"/>
      <c r="S8" s="1790"/>
      <c r="T8" s="1790"/>
      <c r="U8" s="1790"/>
      <c r="V8" s="1790"/>
      <c r="W8" s="1790"/>
      <c r="X8" s="1790"/>
      <c r="Y8" s="1790"/>
      <c r="Z8" s="1791"/>
    </row>
    <row r="9" spans="1:26" ht="68.25" thickBot="1" x14ac:dyDescent="0.3">
      <c r="A9" s="1211" t="s">
        <v>2434</v>
      </c>
      <c r="B9" s="673" t="s">
        <v>3</v>
      </c>
      <c r="C9" s="667" t="s">
        <v>3093</v>
      </c>
      <c r="D9" s="668" t="s">
        <v>433</v>
      </c>
      <c r="E9" s="669" t="s">
        <v>13</v>
      </c>
      <c r="F9" s="670" t="s">
        <v>15</v>
      </c>
      <c r="G9" s="669"/>
      <c r="H9" s="670"/>
      <c r="I9" s="671"/>
      <c r="J9" s="672" t="s">
        <v>3094</v>
      </c>
      <c r="K9" s="672" t="s">
        <v>3095</v>
      </c>
      <c r="L9" s="672" t="s">
        <v>3096</v>
      </c>
      <c r="M9" s="672" t="s">
        <v>3097</v>
      </c>
      <c r="N9" s="672" t="s">
        <v>3097</v>
      </c>
      <c r="O9" s="672" t="s">
        <v>3097</v>
      </c>
      <c r="P9" s="333" t="s">
        <v>3098</v>
      </c>
      <c r="Q9" s="691">
        <v>50000</v>
      </c>
      <c r="R9" s="975">
        <v>100000</v>
      </c>
      <c r="S9" s="673"/>
      <c r="T9" s="676" t="s">
        <v>472</v>
      </c>
      <c r="U9" s="672"/>
      <c r="V9" s="673"/>
      <c r="W9" s="673"/>
      <c r="X9" s="673"/>
      <c r="Y9" s="675"/>
      <c r="Z9" s="676"/>
    </row>
    <row r="10" spans="1:26" ht="68.25" thickBot="1" x14ac:dyDescent="0.3">
      <c r="A10" s="1211" t="s">
        <v>2434</v>
      </c>
      <c r="B10" s="673" t="s">
        <v>4</v>
      </c>
      <c r="C10" s="678" t="s">
        <v>3099</v>
      </c>
      <c r="D10" s="181" t="s">
        <v>433</v>
      </c>
      <c r="E10" s="182" t="s">
        <v>13</v>
      </c>
      <c r="F10" s="670" t="s">
        <v>15</v>
      </c>
      <c r="G10" s="669"/>
      <c r="H10" s="670"/>
      <c r="I10" s="671"/>
      <c r="J10" s="121" t="s">
        <v>3100</v>
      </c>
      <c r="K10" s="186"/>
      <c r="L10" s="659"/>
      <c r="M10" s="672" t="s">
        <v>3101</v>
      </c>
      <c r="N10" s="1578"/>
      <c r="O10" s="681"/>
      <c r="P10" s="194"/>
      <c r="Q10" s="562">
        <v>10000</v>
      </c>
      <c r="R10" s="195"/>
      <c r="S10" s="1578"/>
      <c r="T10" s="683" t="s">
        <v>3102</v>
      </c>
      <c r="U10" s="679"/>
      <c r="V10" s="1578"/>
      <c r="W10" s="1578"/>
      <c r="X10" s="1578"/>
      <c r="Y10" s="682"/>
      <c r="Z10" s="683"/>
    </row>
    <row r="11" spans="1:26" ht="95.25" thickBot="1" x14ac:dyDescent="0.3">
      <c r="A11" s="1211" t="s">
        <v>2434</v>
      </c>
      <c r="B11" s="673" t="s">
        <v>5</v>
      </c>
      <c r="C11" s="681" t="s">
        <v>3103</v>
      </c>
      <c r="D11" s="189" t="s">
        <v>334</v>
      </c>
      <c r="E11" s="190"/>
      <c r="F11" s="191"/>
      <c r="G11" s="190" t="s">
        <v>16</v>
      </c>
      <c r="H11" s="191"/>
      <c r="I11" s="192"/>
      <c r="J11" s="679" t="s">
        <v>3104</v>
      </c>
      <c r="K11" s="1578" t="s">
        <v>3105</v>
      </c>
      <c r="L11" s="681"/>
      <c r="M11" s="672" t="s">
        <v>3106</v>
      </c>
      <c r="N11" s="1578" t="s">
        <v>3107</v>
      </c>
      <c r="O11" s="681" t="s">
        <v>3108</v>
      </c>
      <c r="P11" s="194" t="s">
        <v>3109</v>
      </c>
      <c r="Q11" s="562">
        <v>20000</v>
      </c>
      <c r="R11" s="1141">
        <v>80000</v>
      </c>
      <c r="S11" s="1578"/>
      <c r="T11" s="683" t="s">
        <v>472</v>
      </c>
      <c r="U11" s="679"/>
      <c r="V11" s="1578"/>
      <c r="W11" s="1578"/>
      <c r="X11" s="1578"/>
      <c r="Y11" s="682"/>
      <c r="Z11" s="683"/>
    </row>
    <row r="12" spans="1:26" ht="135.75" thickBot="1" x14ac:dyDescent="0.3">
      <c r="A12" s="1211" t="s">
        <v>2434</v>
      </c>
      <c r="B12" s="673" t="s">
        <v>630</v>
      </c>
      <c r="C12" s="678" t="s">
        <v>3110</v>
      </c>
      <c r="D12" s="189" t="s">
        <v>433</v>
      </c>
      <c r="E12" s="190" t="s">
        <v>13</v>
      </c>
      <c r="F12" s="191"/>
      <c r="G12" s="190"/>
      <c r="H12" s="191"/>
      <c r="I12" s="192"/>
      <c r="J12" s="679" t="s">
        <v>3111</v>
      </c>
      <c r="K12" s="1578"/>
      <c r="L12" s="681"/>
      <c r="M12" s="672" t="s">
        <v>3960</v>
      </c>
      <c r="N12" s="1578"/>
      <c r="O12" s="681"/>
      <c r="P12" s="194"/>
      <c r="Q12" s="679" t="s">
        <v>1452</v>
      </c>
      <c r="R12" s="195" t="s">
        <v>1452</v>
      </c>
      <c r="S12" s="1578"/>
      <c r="T12" s="683" t="s">
        <v>472</v>
      </c>
      <c r="U12" s="142"/>
      <c r="V12" s="1578"/>
      <c r="W12" s="1579"/>
      <c r="X12" s="1579"/>
      <c r="Y12" s="202"/>
      <c r="Z12" s="149"/>
    </row>
    <row r="13" spans="1:26" ht="68.25" thickBot="1" x14ac:dyDescent="0.3">
      <c r="A13" s="1211" t="s">
        <v>2434</v>
      </c>
      <c r="B13" s="673" t="s">
        <v>631</v>
      </c>
      <c r="C13" s="1142" t="s">
        <v>3112</v>
      </c>
      <c r="D13" s="564" t="s">
        <v>433</v>
      </c>
      <c r="E13" s="629" t="s">
        <v>13</v>
      </c>
      <c r="F13" s="565" t="s">
        <v>603</v>
      </c>
      <c r="G13" s="629" t="s">
        <v>13</v>
      </c>
      <c r="H13" s="565" t="s">
        <v>603</v>
      </c>
      <c r="I13" s="563" t="s">
        <v>13</v>
      </c>
      <c r="J13" s="339"/>
      <c r="K13" s="342"/>
      <c r="L13" s="523"/>
      <c r="M13" s="672" t="s">
        <v>3113</v>
      </c>
      <c r="N13" s="342"/>
      <c r="O13" s="523"/>
      <c r="P13" s="624"/>
      <c r="Q13" s="1143">
        <v>30000</v>
      </c>
      <c r="R13" s="1144">
        <v>10000</v>
      </c>
      <c r="S13" s="342"/>
      <c r="T13" s="683" t="s">
        <v>472</v>
      </c>
      <c r="U13" s="339"/>
      <c r="V13" s="1578"/>
      <c r="W13" s="1578"/>
      <c r="X13" s="1578"/>
      <c r="Y13" s="202"/>
      <c r="Z13" s="149"/>
    </row>
    <row r="14" spans="1:26" ht="135.75" thickBot="1" x14ac:dyDescent="0.3">
      <c r="A14" s="1211" t="s">
        <v>2434</v>
      </c>
      <c r="B14" s="673" t="s">
        <v>632</v>
      </c>
      <c r="C14" s="1145" t="s">
        <v>3114</v>
      </c>
      <c r="D14" s="564" t="s">
        <v>690</v>
      </c>
      <c r="E14" s="629" t="s">
        <v>352</v>
      </c>
      <c r="F14" s="565"/>
      <c r="G14" s="200"/>
      <c r="H14" s="142"/>
      <c r="I14" s="1579"/>
      <c r="J14" s="1578" t="s">
        <v>5120</v>
      </c>
      <c r="K14" s="339"/>
      <c r="L14" s="1579"/>
      <c r="M14" s="343" t="s">
        <v>3115</v>
      </c>
      <c r="N14" s="161"/>
      <c r="O14" s="339"/>
      <c r="P14" s="1579"/>
      <c r="Q14" s="161"/>
      <c r="R14" s="149"/>
      <c r="S14" s="339"/>
      <c r="T14" s="342" t="s">
        <v>3116</v>
      </c>
      <c r="U14" s="342"/>
      <c r="V14" s="1578"/>
      <c r="W14" s="1578"/>
      <c r="X14" s="1578"/>
      <c r="Y14" s="343" t="s">
        <v>3117</v>
      </c>
      <c r="Z14" s="149"/>
    </row>
    <row r="15" spans="1:26" ht="108.75" thickBot="1" x14ac:dyDescent="0.3">
      <c r="A15" s="1211" t="s">
        <v>2434</v>
      </c>
      <c r="B15" s="673" t="s">
        <v>633</v>
      </c>
      <c r="C15" s="333" t="s">
        <v>3118</v>
      </c>
      <c r="D15" s="197"/>
      <c r="E15" s="198" t="s">
        <v>413</v>
      </c>
      <c r="F15" s="199"/>
      <c r="G15" s="198"/>
      <c r="H15" s="199"/>
      <c r="I15" s="200"/>
      <c r="J15" s="142"/>
      <c r="K15" s="1579"/>
      <c r="L15" s="161"/>
      <c r="M15" s="672" t="s">
        <v>6161</v>
      </c>
      <c r="N15" s="1579"/>
      <c r="O15" s="161"/>
      <c r="P15" s="201"/>
      <c r="Q15" s="142"/>
      <c r="R15" s="162"/>
      <c r="S15" s="1579"/>
      <c r="T15" s="683"/>
      <c r="U15" s="142"/>
      <c r="V15" s="480"/>
      <c r="W15" s="1578"/>
      <c r="X15" s="202"/>
      <c r="Y15" s="202"/>
      <c r="Z15" s="149"/>
    </row>
    <row r="16" spans="1:26" ht="95.25" thickBot="1" x14ac:dyDescent="0.3">
      <c r="A16" s="1211" t="s">
        <v>2434</v>
      </c>
      <c r="B16" s="673" t="s">
        <v>634</v>
      </c>
      <c r="C16" s="333" t="s">
        <v>3119</v>
      </c>
      <c r="D16" s="197"/>
      <c r="E16" s="198" t="s">
        <v>690</v>
      </c>
      <c r="F16" s="199"/>
      <c r="G16" s="198"/>
      <c r="H16" s="199"/>
      <c r="I16" s="200"/>
      <c r="J16" s="142" t="s">
        <v>3120</v>
      </c>
      <c r="K16" s="1579"/>
      <c r="L16" s="161"/>
      <c r="M16" s="672" t="s">
        <v>3121</v>
      </c>
      <c r="N16" s="1579"/>
      <c r="O16" s="161"/>
      <c r="P16" s="201" t="s">
        <v>3122</v>
      </c>
      <c r="Q16" s="142" t="s">
        <v>3123</v>
      </c>
      <c r="R16" s="162"/>
      <c r="S16" s="1579"/>
      <c r="T16" s="683"/>
      <c r="U16" s="142"/>
      <c r="V16" s="342"/>
      <c r="W16" s="1578"/>
      <c r="X16" s="202"/>
      <c r="Y16" s="202"/>
      <c r="Z16" s="149"/>
    </row>
    <row r="17" spans="1:26" ht="95.25" thickBot="1" x14ac:dyDescent="0.3">
      <c r="A17" s="1211" t="s">
        <v>2434</v>
      </c>
      <c r="B17" s="673" t="s">
        <v>635</v>
      </c>
      <c r="C17" s="333" t="s">
        <v>3124</v>
      </c>
      <c r="D17" s="197" t="s">
        <v>690</v>
      </c>
      <c r="E17" s="198" t="s">
        <v>438</v>
      </c>
      <c r="F17" s="199"/>
      <c r="G17" s="198"/>
      <c r="H17" s="199"/>
      <c r="I17" s="200"/>
      <c r="J17" s="142"/>
      <c r="K17" s="1579"/>
      <c r="L17" s="161"/>
      <c r="M17" s="672" t="s">
        <v>3125</v>
      </c>
      <c r="N17" s="1579"/>
      <c r="O17" s="161"/>
      <c r="P17" s="201"/>
      <c r="Q17" s="142"/>
      <c r="R17" s="162"/>
      <c r="S17" s="1579"/>
      <c r="T17" s="683"/>
      <c r="U17" s="142"/>
      <c r="V17" s="342"/>
      <c r="W17" s="1578"/>
      <c r="X17" s="202"/>
      <c r="Y17" s="202"/>
      <c r="Z17" s="149"/>
    </row>
    <row r="18" spans="1:26" ht="230.25" thickBot="1" x14ac:dyDescent="0.3">
      <c r="A18" s="1211" t="s">
        <v>2434</v>
      </c>
      <c r="B18" s="673" t="s">
        <v>636</v>
      </c>
      <c r="C18" s="435" t="s">
        <v>3126</v>
      </c>
      <c r="D18" s="564" t="s">
        <v>603</v>
      </c>
      <c r="E18" s="629" t="s">
        <v>13</v>
      </c>
      <c r="F18" s="565" t="s">
        <v>15</v>
      </c>
      <c r="G18" s="629" t="s">
        <v>369</v>
      </c>
      <c r="H18" s="565" t="s">
        <v>15</v>
      </c>
      <c r="I18" s="563" t="s">
        <v>369</v>
      </c>
      <c r="J18" s="142" t="s">
        <v>3127</v>
      </c>
      <c r="K18" s="1579" t="s">
        <v>3128</v>
      </c>
      <c r="L18" s="161" t="s">
        <v>3128</v>
      </c>
      <c r="M18" s="672" t="s">
        <v>3129</v>
      </c>
      <c r="N18" s="1579" t="s">
        <v>3129</v>
      </c>
      <c r="O18" s="161" t="s">
        <v>3129</v>
      </c>
      <c r="P18" s="201"/>
      <c r="Q18" s="142"/>
      <c r="R18" s="162"/>
      <c r="S18" s="1579"/>
      <c r="T18" s="683"/>
      <c r="U18" s="142"/>
      <c r="V18" s="342"/>
      <c r="W18" s="1578"/>
      <c r="X18" s="202"/>
      <c r="Y18" s="202"/>
      <c r="Z18" s="149"/>
    </row>
    <row r="19" spans="1:26" ht="162.75" thickBot="1" x14ac:dyDescent="0.3">
      <c r="A19" s="1211" t="s">
        <v>2434</v>
      </c>
      <c r="B19" s="673" t="s">
        <v>3080</v>
      </c>
      <c r="C19" s="240" t="s">
        <v>3130</v>
      </c>
      <c r="D19" s="279" t="s">
        <v>690</v>
      </c>
      <c r="E19" s="280" t="s">
        <v>400</v>
      </c>
      <c r="F19" s="281" t="s">
        <v>15</v>
      </c>
      <c r="G19" s="280" t="s">
        <v>369</v>
      </c>
      <c r="H19" s="281" t="s">
        <v>15</v>
      </c>
      <c r="I19" s="1146" t="s">
        <v>369</v>
      </c>
      <c r="J19" s="40" t="s">
        <v>3131</v>
      </c>
      <c r="K19" s="40" t="s">
        <v>3132</v>
      </c>
      <c r="L19" s="40" t="s">
        <v>3133</v>
      </c>
      <c r="M19" s="40" t="s">
        <v>3134</v>
      </c>
      <c r="N19" s="40" t="s">
        <v>3135</v>
      </c>
      <c r="O19" s="40"/>
      <c r="P19" s="25"/>
      <c r="Q19" s="67" t="s">
        <v>887</v>
      </c>
      <c r="R19" s="638"/>
      <c r="S19" s="40"/>
      <c r="T19" s="38" t="s">
        <v>3136</v>
      </c>
      <c r="U19" s="67"/>
      <c r="V19" s="40"/>
      <c r="W19" s="976"/>
      <c r="X19" s="39"/>
      <c r="Y19" s="202"/>
      <c r="Z19" s="149"/>
    </row>
    <row r="20" spans="1:26" ht="270.75" thickBot="1" x14ac:dyDescent="0.3">
      <c r="A20" s="1211" t="s">
        <v>629</v>
      </c>
      <c r="B20" s="673" t="s">
        <v>3081</v>
      </c>
      <c r="C20" s="667" t="s">
        <v>602</v>
      </c>
      <c r="D20" s="668" t="s">
        <v>603</v>
      </c>
      <c r="E20" s="669" t="s">
        <v>13</v>
      </c>
      <c r="F20" s="670"/>
      <c r="G20" s="669"/>
      <c r="H20" s="670"/>
      <c r="I20" s="671"/>
      <c r="J20" s="672" t="s">
        <v>846</v>
      </c>
      <c r="K20" s="673" t="s">
        <v>604</v>
      </c>
      <c r="L20" s="674" t="s">
        <v>604</v>
      </c>
      <c r="M20" s="679" t="s">
        <v>605</v>
      </c>
      <c r="N20" s="1578"/>
      <c r="O20" s="681"/>
      <c r="P20" s="333" t="s">
        <v>6162</v>
      </c>
      <c r="Q20" s="672">
        <v>5400</v>
      </c>
      <c r="R20" s="435"/>
      <c r="S20" s="673"/>
      <c r="T20" s="676" t="s">
        <v>606</v>
      </c>
      <c r="U20" s="672" t="s">
        <v>604</v>
      </c>
      <c r="V20" s="673" t="s">
        <v>607</v>
      </c>
      <c r="W20" s="673" t="s">
        <v>608</v>
      </c>
      <c r="X20" s="673" t="s">
        <v>604</v>
      </c>
      <c r="Y20" s="675" t="s">
        <v>604</v>
      </c>
      <c r="Z20" s="676" t="s">
        <v>609</v>
      </c>
    </row>
    <row r="21" spans="1:26" ht="378.75" thickBot="1" x14ac:dyDescent="0.3">
      <c r="A21" s="1211" t="s">
        <v>629</v>
      </c>
      <c r="B21" s="673" t="s">
        <v>3082</v>
      </c>
      <c r="C21" s="678" t="s">
        <v>610</v>
      </c>
      <c r="D21" s="189" t="s">
        <v>413</v>
      </c>
      <c r="E21" s="190" t="s">
        <v>13</v>
      </c>
      <c r="F21" s="191" t="s">
        <v>15</v>
      </c>
      <c r="G21" s="190" t="s">
        <v>369</v>
      </c>
      <c r="H21" s="191" t="s">
        <v>15</v>
      </c>
      <c r="I21" s="192" t="s">
        <v>369</v>
      </c>
      <c r="J21" s="679" t="s">
        <v>847</v>
      </c>
      <c r="K21" s="1578" t="s">
        <v>848</v>
      </c>
      <c r="L21" s="681" t="s">
        <v>611</v>
      </c>
      <c r="M21" s="679" t="s">
        <v>612</v>
      </c>
      <c r="N21" s="1578" t="s">
        <v>613</v>
      </c>
      <c r="O21" s="681" t="s">
        <v>614</v>
      </c>
      <c r="P21" s="194" t="s">
        <v>615</v>
      </c>
      <c r="Q21" s="679">
        <v>16200</v>
      </c>
      <c r="R21" s="195">
        <v>0</v>
      </c>
      <c r="S21" s="1578">
        <v>4580</v>
      </c>
      <c r="T21" s="683" t="s">
        <v>616</v>
      </c>
      <c r="U21" s="679" t="s">
        <v>604</v>
      </c>
      <c r="V21" s="1578" t="s">
        <v>607</v>
      </c>
      <c r="W21" s="1578" t="s">
        <v>608</v>
      </c>
      <c r="X21" s="1578" t="s">
        <v>604</v>
      </c>
      <c r="Y21" s="682" t="s">
        <v>604</v>
      </c>
      <c r="Z21" s="683" t="s">
        <v>609</v>
      </c>
    </row>
    <row r="22" spans="1:26" ht="409.6" thickBot="1" x14ac:dyDescent="0.3">
      <c r="A22" s="1211" t="s">
        <v>629</v>
      </c>
      <c r="B22" s="673" t="s">
        <v>3083</v>
      </c>
      <c r="C22" s="678" t="s">
        <v>617</v>
      </c>
      <c r="D22" s="189" t="s">
        <v>603</v>
      </c>
      <c r="E22" s="190" t="s">
        <v>13</v>
      </c>
      <c r="F22" s="191" t="s">
        <v>15</v>
      </c>
      <c r="G22" s="190" t="s">
        <v>369</v>
      </c>
      <c r="H22" s="191" t="s">
        <v>15</v>
      </c>
      <c r="I22" s="192" t="s">
        <v>369</v>
      </c>
      <c r="J22" s="679" t="s">
        <v>849</v>
      </c>
      <c r="K22" s="1578" t="s">
        <v>618</v>
      </c>
      <c r="L22" s="681" t="s">
        <v>850</v>
      </c>
      <c r="M22" s="679" t="s">
        <v>851</v>
      </c>
      <c r="N22" s="1578" t="s">
        <v>852</v>
      </c>
      <c r="O22" s="681" t="s">
        <v>853</v>
      </c>
      <c r="P22" s="194" t="s">
        <v>619</v>
      </c>
      <c r="Q22" s="679">
        <v>35000</v>
      </c>
      <c r="R22" s="195">
        <v>18030</v>
      </c>
      <c r="S22" s="1578">
        <v>66250</v>
      </c>
      <c r="T22" s="683" t="s">
        <v>620</v>
      </c>
      <c r="U22" s="679"/>
      <c r="V22" s="1578"/>
      <c r="W22" s="1578"/>
      <c r="X22" s="1578"/>
      <c r="Y22" s="682"/>
      <c r="Z22" s="683" t="s">
        <v>621</v>
      </c>
    </row>
    <row r="23" spans="1:26" ht="338.25" thickBot="1" x14ac:dyDescent="0.3">
      <c r="A23" s="1211" t="s">
        <v>3215</v>
      </c>
      <c r="B23" s="673" t="s">
        <v>3084</v>
      </c>
      <c r="C23" s="893" t="s">
        <v>6141</v>
      </c>
      <c r="D23" s="668" t="s">
        <v>433</v>
      </c>
      <c r="E23" s="669" t="s">
        <v>13</v>
      </c>
      <c r="F23" s="670" t="s">
        <v>3438</v>
      </c>
      <c r="G23" s="669" t="s">
        <v>369</v>
      </c>
      <c r="H23" s="670" t="s">
        <v>3438</v>
      </c>
      <c r="I23" s="671" t="s">
        <v>369</v>
      </c>
      <c r="J23" s="672" t="s">
        <v>5121</v>
      </c>
      <c r="K23" s="673"/>
      <c r="L23" s="674"/>
      <c r="M23" s="672"/>
      <c r="N23" s="673"/>
      <c r="O23" s="674"/>
      <c r="P23" s="333" t="s">
        <v>3645</v>
      </c>
      <c r="Q23" s="686">
        <v>5000</v>
      </c>
      <c r="R23" s="965">
        <v>5000</v>
      </c>
      <c r="S23" s="977">
        <v>5000</v>
      </c>
      <c r="T23" s="676" t="s">
        <v>3372</v>
      </c>
      <c r="U23" s="672"/>
      <c r="V23" s="673"/>
      <c r="W23" s="673"/>
      <c r="X23" s="673"/>
      <c r="Y23" s="675"/>
      <c r="Z23" s="676"/>
    </row>
    <row r="24" spans="1:26" ht="409.6" thickBot="1" x14ac:dyDescent="0.3">
      <c r="A24" s="1211" t="s">
        <v>3215</v>
      </c>
      <c r="B24" s="673" t="s">
        <v>3085</v>
      </c>
      <c r="C24" s="605" t="s">
        <v>3646</v>
      </c>
      <c r="D24" s="904"/>
      <c r="E24" s="723"/>
      <c r="F24" s="715" t="s">
        <v>15</v>
      </c>
      <c r="G24" s="723" t="s">
        <v>369</v>
      </c>
      <c r="H24" s="715"/>
      <c r="I24" s="905"/>
      <c r="J24" s="353" t="s">
        <v>3647</v>
      </c>
      <c r="K24" s="365"/>
      <c r="L24" s="894"/>
      <c r="M24" s="353" t="s">
        <v>3648</v>
      </c>
      <c r="N24" s="365" t="s">
        <v>3649</v>
      </c>
      <c r="O24" s="894" t="s">
        <v>3649</v>
      </c>
      <c r="P24" s="1570" t="s">
        <v>3650</v>
      </c>
      <c r="Q24" s="895">
        <v>10000</v>
      </c>
      <c r="R24" s="364" t="s">
        <v>3651</v>
      </c>
      <c r="S24" s="978">
        <v>10000</v>
      </c>
      <c r="T24" s="370" t="s">
        <v>3372</v>
      </c>
      <c r="U24" s="353"/>
      <c r="V24" s="365"/>
      <c r="W24" s="365"/>
      <c r="X24" s="365"/>
      <c r="Y24" s="589"/>
      <c r="Z24" s="370"/>
    </row>
    <row r="25" spans="1:26" ht="351.75" thickBot="1" x14ac:dyDescent="0.3">
      <c r="A25" s="1211" t="s">
        <v>3215</v>
      </c>
      <c r="B25" s="673" t="s">
        <v>3086</v>
      </c>
      <c r="C25" s="605" t="s">
        <v>6051</v>
      </c>
      <c r="D25" s="904"/>
      <c r="E25" s="723"/>
      <c r="F25" s="715" t="s">
        <v>15</v>
      </c>
      <c r="G25" s="723" t="s">
        <v>369</v>
      </c>
      <c r="H25" s="715"/>
      <c r="I25" s="905"/>
      <c r="J25" s="719" t="s">
        <v>3652</v>
      </c>
      <c r="K25" s="365"/>
      <c r="L25" s="894"/>
      <c r="M25" s="353" t="s">
        <v>3653</v>
      </c>
      <c r="N25" s="365" t="s">
        <v>3654</v>
      </c>
      <c r="O25" s="894"/>
      <c r="P25" s="1570" t="s">
        <v>3655</v>
      </c>
      <c r="Q25" s="895"/>
      <c r="R25" s="364"/>
      <c r="S25" s="978"/>
      <c r="T25" s="370"/>
      <c r="U25" s="353"/>
      <c r="V25" s="365"/>
      <c r="W25" s="365"/>
      <c r="X25" s="365"/>
      <c r="Y25" s="589"/>
      <c r="Z25" s="370"/>
    </row>
    <row r="26" spans="1:26" ht="230.25" thickBot="1" x14ac:dyDescent="0.3">
      <c r="A26" s="1211" t="s">
        <v>3215</v>
      </c>
      <c r="B26" s="673" t="s">
        <v>3087</v>
      </c>
      <c r="C26" s="678" t="s">
        <v>3656</v>
      </c>
      <c r="D26" s="189" t="s">
        <v>433</v>
      </c>
      <c r="E26" s="190" t="s">
        <v>13</v>
      </c>
      <c r="F26" s="191" t="s">
        <v>15</v>
      </c>
      <c r="G26" s="190" t="s">
        <v>16</v>
      </c>
      <c r="H26" s="191" t="s">
        <v>15</v>
      </c>
      <c r="I26" s="192" t="s">
        <v>16</v>
      </c>
      <c r="J26" s="679" t="s">
        <v>3657</v>
      </c>
      <c r="K26" s="1578" t="s">
        <v>3658</v>
      </c>
      <c r="L26" s="681" t="s">
        <v>3658</v>
      </c>
      <c r="M26" s="679" t="s">
        <v>3659</v>
      </c>
      <c r="N26" s="1578" t="s">
        <v>3660</v>
      </c>
      <c r="O26" s="681" t="s">
        <v>3660</v>
      </c>
      <c r="P26" s="194" t="s">
        <v>3661</v>
      </c>
      <c r="Q26" s="522">
        <v>950000</v>
      </c>
      <c r="R26" s="966">
        <v>950000</v>
      </c>
      <c r="S26" s="968">
        <v>1060000</v>
      </c>
      <c r="T26" s="683" t="s">
        <v>3372</v>
      </c>
      <c r="U26" s="679"/>
      <c r="V26" s="1578"/>
      <c r="W26" s="1578"/>
      <c r="X26" s="1578"/>
      <c r="Y26" s="1578"/>
      <c r="Z26" s="683"/>
    </row>
    <row r="27" spans="1:26" ht="122.25" thickBot="1" x14ac:dyDescent="0.3">
      <c r="A27" s="1211" t="s">
        <v>3215</v>
      </c>
      <c r="B27" s="673" t="s">
        <v>3088</v>
      </c>
      <c r="C27" s="139" t="s">
        <v>3662</v>
      </c>
      <c r="D27" s="197" t="s">
        <v>603</v>
      </c>
      <c r="E27" s="198" t="s">
        <v>13</v>
      </c>
      <c r="F27" s="199" t="s">
        <v>15</v>
      </c>
      <c r="G27" s="198" t="s">
        <v>369</v>
      </c>
      <c r="H27" s="199" t="s">
        <v>15</v>
      </c>
      <c r="I27" s="200" t="s">
        <v>369</v>
      </c>
      <c r="J27" s="142" t="s">
        <v>3663</v>
      </c>
      <c r="K27" s="1579" t="s">
        <v>3664</v>
      </c>
      <c r="L27" s="161" t="s">
        <v>3664</v>
      </c>
      <c r="M27" s="142" t="s">
        <v>3665</v>
      </c>
      <c r="N27" s="1579" t="s">
        <v>3666</v>
      </c>
      <c r="O27" s="161" t="s">
        <v>3666</v>
      </c>
      <c r="P27" s="201" t="s">
        <v>3667</v>
      </c>
      <c r="Q27" s="423">
        <v>220281.60000000001</v>
      </c>
      <c r="R27" s="979">
        <v>220281.60000000001</v>
      </c>
      <c r="S27" s="980">
        <v>220281.60000000001</v>
      </c>
      <c r="T27" s="149" t="s">
        <v>3668</v>
      </c>
      <c r="U27" s="142" t="s">
        <v>3669</v>
      </c>
      <c r="V27" s="1579"/>
      <c r="W27" s="1579"/>
      <c r="X27" s="1579"/>
      <c r="Y27" s="1579"/>
      <c r="Z27" s="553"/>
    </row>
    <row r="28" spans="1:26" s="719" customFormat="1" ht="365.25" thickBot="1" x14ac:dyDescent="0.3">
      <c r="A28" s="1301" t="s">
        <v>491</v>
      </c>
      <c r="B28" s="519" t="s">
        <v>3089</v>
      </c>
      <c r="C28" s="163" t="s">
        <v>5455</v>
      </c>
      <c r="D28" s="103" t="s">
        <v>603</v>
      </c>
      <c r="E28" s="104" t="s">
        <v>13</v>
      </c>
      <c r="F28" s="105" t="s">
        <v>15</v>
      </c>
      <c r="G28" s="104" t="s">
        <v>369</v>
      </c>
      <c r="H28" s="105" t="s">
        <v>15</v>
      </c>
      <c r="I28" s="106" t="s">
        <v>369</v>
      </c>
      <c r="J28" s="1585" t="s">
        <v>6254</v>
      </c>
      <c r="K28" s="163" t="s">
        <v>6253</v>
      </c>
      <c r="L28" s="163" t="s">
        <v>6253</v>
      </c>
      <c r="M28" s="48" t="s">
        <v>6252</v>
      </c>
      <c r="N28" s="48" t="s">
        <v>6252</v>
      </c>
      <c r="O28" s="48" t="s">
        <v>6252</v>
      </c>
      <c r="P28" s="48" t="s">
        <v>6252</v>
      </c>
      <c r="Q28" s="48" t="s">
        <v>5456</v>
      </c>
      <c r="R28" s="48" t="s">
        <v>5456</v>
      </c>
      <c r="S28" s="48" t="s">
        <v>5456</v>
      </c>
      <c r="T28" s="51" t="s">
        <v>5457</v>
      </c>
      <c r="U28" s="48" t="s">
        <v>5458</v>
      </c>
      <c r="V28" s="36"/>
      <c r="W28" s="1277" t="s">
        <v>5459</v>
      </c>
      <c r="X28" s="36"/>
      <c r="Y28" s="1387"/>
      <c r="Z28" s="51" t="s">
        <v>5460</v>
      </c>
    </row>
    <row r="29" spans="1:26" ht="284.25" thickBot="1" x14ac:dyDescent="0.3">
      <c r="A29" s="1211" t="s">
        <v>491</v>
      </c>
      <c r="B29" s="673" t="s">
        <v>3090</v>
      </c>
      <c r="C29" s="163" t="s">
        <v>6113</v>
      </c>
      <c r="D29" s="103" t="s">
        <v>400</v>
      </c>
      <c r="E29" s="104" t="s">
        <v>13</v>
      </c>
      <c r="F29" s="105" t="s">
        <v>368</v>
      </c>
      <c r="G29" s="104" t="s">
        <v>369</v>
      </c>
      <c r="H29" s="105"/>
      <c r="I29" s="106"/>
      <c r="J29" s="48" t="s">
        <v>6114</v>
      </c>
      <c r="K29" s="36" t="s">
        <v>6115</v>
      </c>
      <c r="L29" s="52" t="s">
        <v>5461</v>
      </c>
      <c r="M29" s="48" t="s">
        <v>5462</v>
      </c>
      <c r="N29" s="36" t="s">
        <v>5463</v>
      </c>
      <c r="O29" s="52" t="s">
        <v>5464</v>
      </c>
      <c r="P29" s="54" t="s">
        <v>5465</v>
      </c>
      <c r="Q29" s="48" t="s">
        <v>5466</v>
      </c>
      <c r="R29" s="1386" t="s">
        <v>5467</v>
      </c>
      <c r="S29" s="36" t="s">
        <v>5468</v>
      </c>
      <c r="T29" s="51" t="s">
        <v>5457</v>
      </c>
      <c r="U29" s="48" t="s">
        <v>5458</v>
      </c>
      <c r="V29" s="36"/>
      <c r="W29" s="36" t="s">
        <v>5459</v>
      </c>
      <c r="X29" s="36"/>
      <c r="Y29" s="1387"/>
      <c r="Z29" s="51" t="s">
        <v>5460</v>
      </c>
    </row>
    <row r="30" spans="1:26" ht="324.75" thickBot="1" x14ac:dyDescent="0.3">
      <c r="A30" s="1211" t="s">
        <v>491</v>
      </c>
      <c r="B30" s="673" t="s">
        <v>3091</v>
      </c>
      <c r="C30" s="1326" t="s">
        <v>5469</v>
      </c>
      <c r="D30" s="1006" t="s">
        <v>603</v>
      </c>
      <c r="E30" s="920" t="s">
        <v>13</v>
      </c>
      <c r="F30" s="1008" t="s">
        <v>15</v>
      </c>
      <c r="G30" s="920" t="s">
        <v>369</v>
      </c>
      <c r="H30" s="1008" t="s">
        <v>15</v>
      </c>
      <c r="I30" s="1007" t="s">
        <v>369</v>
      </c>
      <c r="J30" s="1326" t="s">
        <v>6116</v>
      </c>
      <c r="K30" s="1326" t="s">
        <v>5470</v>
      </c>
      <c r="L30" s="1326" t="s">
        <v>5470</v>
      </c>
      <c r="M30" s="1326" t="s">
        <v>5471</v>
      </c>
      <c r="N30" s="1326" t="s">
        <v>5471</v>
      </c>
      <c r="O30" s="1326" t="s">
        <v>5471</v>
      </c>
      <c r="P30" s="1594" t="s">
        <v>5472</v>
      </c>
      <c r="Q30" s="1594">
        <v>150000</v>
      </c>
      <c r="R30" s="1594">
        <v>150000</v>
      </c>
      <c r="S30" s="1594">
        <v>150000</v>
      </c>
      <c r="T30" s="1594" t="s">
        <v>5472</v>
      </c>
      <c r="U30" s="1326" t="s">
        <v>5473</v>
      </c>
      <c r="V30" s="1594"/>
      <c r="W30" s="903"/>
      <c r="X30" s="519"/>
      <c r="Y30" s="518"/>
      <c r="Z30" s="519"/>
    </row>
    <row r="31" spans="1:26" ht="312.75" thickBot="1" x14ac:dyDescent="0.3">
      <c r="A31" s="1211" t="s">
        <v>491</v>
      </c>
      <c r="B31" s="673" t="s">
        <v>3092</v>
      </c>
      <c r="C31" s="1326" t="s">
        <v>5474</v>
      </c>
      <c r="D31" s="1006" t="s">
        <v>603</v>
      </c>
      <c r="E31" s="920" t="s">
        <v>13</v>
      </c>
      <c r="F31" s="1008" t="s">
        <v>15</v>
      </c>
      <c r="G31" s="920" t="s">
        <v>369</v>
      </c>
      <c r="H31" s="1008" t="s">
        <v>15</v>
      </c>
      <c r="I31" s="1007" t="s">
        <v>369</v>
      </c>
      <c r="J31" s="1326" t="s">
        <v>6117</v>
      </c>
      <c r="K31" s="1326" t="s">
        <v>5475</v>
      </c>
      <c r="L31" s="1326" t="s">
        <v>5476</v>
      </c>
      <c r="M31" s="1326" t="s">
        <v>5477</v>
      </c>
      <c r="N31" s="1326" t="s">
        <v>5478</v>
      </c>
      <c r="O31" s="1326" t="s">
        <v>5478</v>
      </c>
      <c r="P31" s="1594" t="s">
        <v>5472</v>
      </c>
      <c r="Q31" s="1326">
        <v>40000</v>
      </c>
      <c r="R31" s="1326">
        <v>200000</v>
      </c>
      <c r="S31" s="1326">
        <v>200000</v>
      </c>
      <c r="T31" s="1594" t="s">
        <v>5472</v>
      </c>
      <c r="U31" s="1327" t="s">
        <v>6118</v>
      </c>
      <c r="V31" s="1326"/>
      <c r="W31" s="518"/>
      <c r="X31" s="903"/>
      <c r="Y31" s="519"/>
      <c r="Z31" s="518"/>
    </row>
    <row r="32" spans="1:26" s="1020" customFormat="1" ht="18.600000000000001" customHeight="1" thickBot="1" x14ac:dyDescent="0.3">
      <c r="A32" s="1312"/>
      <c r="B32" s="1314" t="s">
        <v>6</v>
      </c>
      <c r="C32" s="1822" t="s">
        <v>209</v>
      </c>
      <c r="D32" s="1823"/>
      <c r="E32" s="1823"/>
      <c r="F32" s="1823"/>
      <c r="G32" s="1823"/>
      <c r="H32" s="1823"/>
      <c r="I32" s="1823"/>
      <c r="J32" s="1823"/>
      <c r="K32" s="1823"/>
      <c r="L32" s="1823"/>
      <c r="M32" s="1823"/>
      <c r="N32" s="1823"/>
      <c r="O32" s="1823"/>
      <c r="P32" s="1823"/>
      <c r="Q32" s="1823"/>
      <c r="R32" s="1823"/>
      <c r="S32" s="1823"/>
      <c r="T32" s="1823"/>
      <c r="U32" s="1823"/>
      <c r="V32" s="1823"/>
      <c r="W32" s="1823"/>
      <c r="X32" s="1823"/>
      <c r="Y32" s="1823"/>
      <c r="Z32" s="1824"/>
    </row>
    <row r="33" spans="1:26" ht="270" x14ac:dyDescent="0.25">
      <c r="A33" s="1211" t="s">
        <v>2434</v>
      </c>
      <c r="B33" s="673" t="s">
        <v>7</v>
      </c>
      <c r="C33" s="667" t="s">
        <v>3137</v>
      </c>
      <c r="D33" s="668" t="s">
        <v>690</v>
      </c>
      <c r="E33" s="669" t="s">
        <v>13</v>
      </c>
      <c r="F33" s="670" t="s">
        <v>15</v>
      </c>
      <c r="G33" s="669" t="s">
        <v>369</v>
      </c>
      <c r="H33" s="670" t="s">
        <v>15</v>
      </c>
      <c r="I33" s="671" t="s">
        <v>369</v>
      </c>
      <c r="J33" s="672" t="s">
        <v>3138</v>
      </c>
      <c r="K33" s="673" t="s">
        <v>3139</v>
      </c>
      <c r="L33" s="674"/>
      <c r="M33" s="672" t="s">
        <v>3140</v>
      </c>
      <c r="N33" s="673" t="s">
        <v>3140</v>
      </c>
      <c r="O33" s="674" t="s">
        <v>3140</v>
      </c>
      <c r="P33" s="333" t="s">
        <v>3141</v>
      </c>
      <c r="Q33" s="672" t="s">
        <v>3142</v>
      </c>
      <c r="R33" s="435" t="s">
        <v>3143</v>
      </c>
      <c r="S33" s="673" t="s">
        <v>3143</v>
      </c>
      <c r="T33" s="676" t="s">
        <v>3144</v>
      </c>
      <c r="U33" s="672" t="s">
        <v>3145</v>
      </c>
      <c r="V33" s="673"/>
      <c r="W33" s="673" t="s">
        <v>3146</v>
      </c>
      <c r="X33" s="673"/>
      <c r="Y33" s="675"/>
      <c r="Z33" s="676" t="s">
        <v>3147</v>
      </c>
    </row>
    <row r="34" spans="1:26" ht="229.5" x14ac:dyDescent="0.25">
      <c r="A34" s="1211" t="s">
        <v>2434</v>
      </c>
      <c r="B34" s="1578" t="s">
        <v>8</v>
      </c>
      <c r="C34" s="678" t="s">
        <v>3148</v>
      </c>
      <c r="D34" s="189" t="s">
        <v>690</v>
      </c>
      <c r="E34" s="190" t="s">
        <v>13</v>
      </c>
      <c r="F34" s="191" t="s">
        <v>15</v>
      </c>
      <c r="G34" s="190" t="s">
        <v>369</v>
      </c>
      <c r="H34" s="191" t="s">
        <v>15</v>
      </c>
      <c r="I34" s="192" t="s">
        <v>369</v>
      </c>
      <c r="J34" s="679" t="s">
        <v>3149</v>
      </c>
      <c r="K34" s="1578"/>
      <c r="L34" s="681" t="s">
        <v>3150</v>
      </c>
      <c r="M34" s="679" t="s">
        <v>3151</v>
      </c>
      <c r="N34" s="1578" t="s">
        <v>3151</v>
      </c>
      <c r="O34" s="681" t="s">
        <v>3151</v>
      </c>
      <c r="P34" s="194" t="s">
        <v>3152</v>
      </c>
      <c r="Q34" s="679"/>
      <c r="R34" s="195"/>
      <c r="S34" s="1578"/>
      <c r="T34" s="683" t="s">
        <v>3144</v>
      </c>
      <c r="U34" s="679" t="s">
        <v>3145</v>
      </c>
      <c r="V34" s="1578"/>
      <c r="W34" s="1578"/>
      <c r="X34" s="1578"/>
      <c r="Y34" s="682"/>
      <c r="Z34" s="683" t="s">
        <v>3147</v>
      </c>
    </row>
    <row r="35" spans="1:26" ht="311.25" thickBot="1" x14ac:dyDescent="0.3">
      <c r="A35" s="1211" t="s">
        <v>2434</v>
      </c>
      <c r="B35" s="1578" t="s">
        <v>9</v>
      </c>
      <c r="C35" s="678" t="s">
        <v>3153</v>
      </c>
      <c r="D35" s="189" t="s">
        <v>690</v>
      </c>
      <c r="E35" s="190" t="s">
        <v>13</v>
      </c>
      <c r="F35" s="191" t="s">
        <v>15</v>
      </c>
      <c r="G35" s="190" t="s">
        <v>369</v>
      </c>
      <c r="H35" s="191" t="s">
        <v>15</v>
      </c>
      <c r="I35" s="192" t="s">
        <v>369</v>
      </c>
      <c r="J35" s="679" t="s">
        <v>5122</v>
      </c>
      <c r="K35" s="1578" t="s">
        <v>3154</v>
      </c>
      <c r="L35" s="681" t="s">
        <v>3155</v>
      </c>
      <c r="M35" s="679" t="s">
        <v>3156</v>
      </c>
      <c r="N35" s="1578" t="s">
        <v>3156</v>
      </c>
      <c r="O35" s="681" t="s">
        <v>3157</v>
      </c>
      <c r="P35" s="194" t="s">
        <v>3158</v>
      </c>
      <c r="Q35" s="679">
        <v>6000</v>
      </c>
      <c r="R35" s="195">
        <v>4000</v>
      </c>
      <c r="S35" s="1578">
        <v>5000</v>
      </c>
      <c r="T35" s="683"/>
      <c r="U35" s="679" t="s">
        <v>3145</v>
      </c>
      <c r="V35" s="1578"/>
      <c r="W35" s="1578"/>
      <c r="X35" s="1578"/>
      <c r="Y35" s="682"/>
      <c r="Z35" s="683" t="s">
        <v>3147</v>
      </c>
    </row>
    <row r="36" spans="1:26" ht="230.25" thickBot="1" x14ac:dyDescent="0.3">
      <c r="A36" s="1211" t="s">
        <v>2434</v>
      </c>
      <c r="B36" s="673" t="s">
        <v>3166</v>
      </c>
      <c r="C36" s="511" t="s">
        <v>3159</v>
      </c>
      <c r="D36" s="564" t="s">
        <v>690</v>
      </c>
      <c r="E36" s="629" t="s">
        <v>13</v>
      </c>
      <c r="F36" s="565" t="s">
        <v>15</v>
      </c>
      <c r="G36" s="629" t="s">
        <v>369</v>
      </c>
      <c r="H36" s="565" t="s">
        <v>15</v>
      </c>
      <c r="I36" s="563" t="s">
        <v>369</v>
      </c>
      <c r="J36" s="339" t="s">
        <v>5123</v>
      </c>
      <c r="K36" s="342" t="s">
        <v>3160</v>
      </c>
      <c r="L36" s="523"/>
      <c r="M36" s="339" t="s">
        <v>3161</v>
      </c>
      <c r="N36" s="342" t="s">
        <v>3162</v>
      </c>
      <c r="O36" s="523" t="s">
        <v>3163</v>
      </c>
      <c r="P36" s="624" t="s">
        <v>3164</v>
      </c>
      <c r="Q36" s="339" t="s">
        <v>887</v>
      </c>
      <c r="R36" s="631">
        <v>1000</v>
      </c>
      <c r="S36" s="342">
        <v>5000</v>
      </c>
      <c r="T36" s="553" t="s">
        <v>3165</v>
      </c>
      <c r="U36" s="339" t="s">
        <v>3145</v>
      </c>
      <c r="V36" s="342"/>
      <c r="W36" s="342"/>
      <c r="X36" s="342"/>
      <c r="Y36" s="343"/>
      <c r="Z36" s="553" t="s">
        <v>3147</v>
      </c>
    </row>
    <row r="37" spans="1:26" ht="409.5" x14ac:dyDescent="0.25">
      <c r="A37" s="1211" t="s">
        <v>629</v>
      </c>
      <c r="B37" s="1578" t="s">
        <v>3167</v>
      </c>
      <c r="C37" s="303" t="s">
        <v>622</v>
      </c>
      <c r="D37" s="303" t="s">
        <v>603</v>
      </c>
      <c r="E37" s="303" t="s">
        <v>13</v>
      </c>
      <c r="F37" s="303"/>
      <c r="G37" s="303"/>
      <c r="H37" s="303"/>
      <c r="I37" s="303"/>
      <c r="J37" s="303" t="s">
        <v>623</v>
      </c>
      <c r="K37" s="303" t="s">
        <v>604</v>
      </c>
      <c r="L37" s="303" t="s">
        <v>604</v>
      </c>
      <c r="M37" s="303" t="s">
        <v>854</v>
      </c>
      <c r="N37" s="303" t="s">
        <v>604</v>
      </c>
      <c r="O37" s="303" t="s">
        <v>604</v>
      </c>
      <c r="P37" s="303" t="s">
        <v>855</v>
      </c>
      <c r="Q37" s="303">
        <f>134*60</f>
        <v>8040</v>
      </c>
      <c r="R37" s="303" t="s">
        <v>604</v>
      </c>
      <c r="S37" s="303" t="s">
        <v>604</v>
      </c>
      <c r="T37" s="303" t="s">
        <v>624</v>
      </c>
      <c r="U37" s="303" t="s">
        <v>625</v>
      </c>
      <c r="V37" s="303" t="s">
        <v>604</v>
      </c>
      <c r="W37" s="303"/>
      <c r="X37" s="303" t="s">
        <v>604</v>
      </c>
      <c r="Y37" s="303" t="s">
        <v>604</v>
      </c>
      <c r="Z37" s="683" t="s">
        <v>626</v>
      </c>
    </row>
    <row r="38" spans="1:26" ht="297.75" thickBot="1" x14ac:dyDescent="0.3">
      <c r="A38" s="1211" t="s">
        <v>629</v>
      </c>
      <c r="B38" s="1578" t="s">
        <v>3168</v>
      </c>
      <c r="C38" s="303" t="s">
        <v>627</v>
      </c>
      <c r="D38" s="303" t="s">
        <v>603</v>
      </c>
      <c r="E38" s="303" t="s">
        <v>13</v>
      </c>
      <c r="F38" s="303" t="s">
        <v>15</v>
      </c>
      <c r="G38" s="303" t="s">
        <v>369</v>
      </c>
      <c r="H38" s="303" t="s">
        <v>15</v>
      </c>
      <c r="I38" s="303" t="s">
        <v>369</v>
      </c>
      <c r="J38" s="303" t="s">
        <v>856</v>
      </c>
      <c r="K38" s="303" t="s">
        <v>857</v>
      </c>
      <c r="L38" s="303" t="s">
        <v>6255</v>
      </c>
      <c r="M38" s="303" t="s">
        <v>628</v>
      </c>
      <c r="N38" s="303"/>
      <c r="O38" s="303"/>
      <c r="P38" s="303"/>
      <c r="Q38" s="303">
        <f>5*500*10</f>
        <v>25000</v>
      </c>
      <c r="R38" s="303"/>
      <c r="S38" s="303"/>
      <c r="T38" s="303"/>
      <c r="U38" s="303"/>
      <c r="V38" s="303"/>
      <c r="W38" s="303"/>
      <c r="X38" s="303"/>
      <c r="Y38" s="303"/>
      <c r="Z38" s="683" t="s">
        <v>609</v>
      </c>
    </row>
    <row r="39" spans="1:26" s="1020" customFormat="1" ht="18.600000000000001" customHeight="1" thickBot="1" x14ac:dyDescent="0.3">
      <c r="A39" s="1312"/>
      <c r="B39" s="1314" t="s">
        <v>66</v>
      </c>
      <c r="C39" s="1822" t="s">
        <v>210</v>
      </c>
      <c r="D39" s="1823"/>
      <c r="E39" s="1823"/>
      <c r="F39" s="1823"/>
      <c r="G39" s="1823"/>
      <c r="H39" s="1823"/>
      <c r="I39" s="1823"/>
      <c r="J39" s="1823"/>
      <c r="K39" s="1823"/>
      <c r="L39" s="1823"/>
      <c r="M39" s="1823"/>
      <c r="N39" s="1823"/>
      <c r="O39" s="1823"/>
      <c r="P39" s="1823"/>
      <c r="Q39" s="1823"/>
      <c r="R39" s="1823"/>
      <c r="S39" s="1823"/>
      <c r="T39" s="1823"/>
      <c r="U39" s="1823"/>
      <c r="V39" s="1823"/>
      <c r="W39" s="1823"/>
      <c r="X39" s="1823"/>
      <c r="Y39" s="1823"/>
      <c r="Z39" s="1824"/>
    </row>
    <row r="40" spans="1:26" ht="409.5" x14ac:dyDescent="0.25">
      <c r="A40" s="1211" t="s">
        <v>3215</v>
      </c>
      <c r="B40" s="673" t="s">
        <v>10</v>
      </c>
      <c r="C40" s="896" t="s">
        <v>3670</v>
      </c>
      <c r="D40" s="897" t="s">
        <v>603</v>
      </c>
      <c r="E40" s="898" t="s">
        <v>13</v>
      </c>
      <c r="F40" s="899" t="s">
        <v>15</v>
      </c>
      <c r="G40" s="898" t="s">
        <v>369</v>
      </c>
      <c r="H40" s="899" t="s">
        <v>15</v>
      </c>
      <c r="I40" s="900" t="s">
        <v>369</v>
      </c>
      <c r="J40" s="518" t="s">
        <v>3671</v>
      </c>
      <c r="K40" s="519"/>
      <c r="L40" s="901"/>
      <c r="M40" s="171" t="s">
        <v>3672</v>
      </c>
      <c r="N40" s="673" t="s">
        <v>3673</v>
      </c>
      <c r="O40" s="674" t="s">
        <v>3674</v>
      </c>
      <c r="P40" s="1213"/>
      <c r="Q40" s="518">
        <v>11000</v>
      </c>
      <c r="R40" s="902"/>
      <c r="S40" s="519"/>
      <c r="T40" s="676" t="s">
        <v>6052</v>
      </c>
      <c r="U40" s="672" t="s">
        <v>3675</v>
      </c>
      <c r="V40" s="673"/>
      <c r="W40" s="673" t="s">
        <v>3217</v>
      </c>
      <c r="X40" s="673"/>
      <c r="Y40" s="675"/>
      <c r="Z40" s="1578"/>
    </row>
    <row r="41" spans="1:26" ht="409.5" x14ac:dyDescent="0.25">
      <c r="A41" s="1211" t="s">
        <v>3215</v>
      </c>
      <c r="B41" s="1578" t="s">
        <v>11</v>
      </c>
      <c r="C41" s="705" t="s">
        <v>3676</v>
      </c>
      <c r="D41" s="183" t="s">
        <v>603</v>
      </c>
      <c r="E41" s="182" t="s">
        <v>13</v>
      </c>
      <c r="F41" s="183" t="s">
        <v>15</v>
      </c>
      <c r="G41" s="182" t="s">
        <v>369</v>
      </c>
      <c r="H41" s="183" t="s">
        <v>15</v>
      </c>
      <c r="I41" s="713" t="s">
        <v>369</v>
      </c>
      <c r="J41" s="365" t="s">
        <v>3677</v>
      </c>
      <c r="K41" s="1578"/>
      <c r="L41" s="1578"/>
      <c r="M41" s="1578" t="s">
        <v>3678</v>
      </c>
      <c r="N41" s="1578" t="s">
        <v>3679</v>
      </c>
      <c r="O41" s="1578" t="s">
        <v>3679</v>
      </c>
      <c r="P41" s="1571"/>
      <c r="Q41" s="700">
        <v>4000</v>
      </c>
      <c r="R41" s="365" t="s">
        <v>887</v>
      </c>
      <c r="S41" s="365" t="s">
        <v>887</v>
      </c>
      <c r="T41" s="1578" t="s">
        <v>3680</v>
      </c>
      <c r="U41" s="1578" t="s">
        <v>3228</v>
      </c>
      <c r="V41" s="1578"/>
      <c r="W41" s="1578" t="s">
        <v>3223</v>
      </c>
      <c r="X41" s="1578"/>
      <c r="Y41" s="1578"/>
      <c r="Z41" s="1578" t="s">
        <v>3681</v>
      </c>
    </row>
    <row r="42" spans="1:26" ht="230.25" thickBot="1" x14ac:dyDescent="0.3">
      <c r="A42" s="1211" t="s">
        <v>3851</v>
      </c>
      <c r="B42" s="1578" t="s">
        <v>12</v>
      </c>
      <c r="C42" s="306" t="s">
        <v>4931</v>
      </c>
      <c r="D42" s="1595" t="s">
        <v>433</v>
      </c>
      <c r="E42" s="1596" t="s">
        <v>352</v>
      </c>
      <c r="F42" s="1597"/>
      <c r="G42" s="1596"/>
      <c r="H42" s="1597"/>
      <c r="I42" s="1598"/>
      <c r="J42" s="307" t="s">
        <v>5124</v>
      </c>
      <c r="K42" s="298"/>
      <c r="L42" s="933"/>
      <c r="M42" s="307" t="s">
        <v>4932</v>
      </c>
      <c r="N42" s="298"/>
      <c r="O42" s="933"/>
      <c r="P42" s="274"/>
      <c r="Q42" s="1147">
        <v>3500</v>
      </c>
      <c r="R42" s="935"/>
      <c r="S42" s="298"/>
      <c r="T42" s="950" t="s">
        <v>4933</v>
      </c>
      <c r="U42" s="307" t="s">
        <v>4934</v>
      </c>
      <c r="V42" s="298"/>
      <c r="W42" s="298" t="s">
        <v>4935</v>
      </c>
      <c r="X42" s="1578"/>
      <c r="Y42" s="682"/>
      <c r="Z42" s="683"/>
    </row>
    <row r="43" spans="1:26" ht="216" x14ac:dyDescent="0.25">
      <c r="A43" s="1211" t="s">
        <v>3851</v>
      </c>
      <c r="B43" s="673" t="s">
        <v>4925</v>
      </c>
      <c r="C43" s="306" t="s">
        <v>4936</v>
      </c>
      <c r="D43" s="1595" t="s">
        <v>433</v>
      </c>
      <c r="E43" s="1596" t="s">
        <v>352</v>
      </c>
      <c r="F43" s="1597"/>
      <c r="G43" s="1596"/>
      <c r="H43" s="1597"/>
      <c r="I43" s="1598"/>
      <c r="J43" s="307" t="s">
        <v>5125</v>
      </c>
      <c r="K43" s="298"/>
      <c r="L43" s="933"/>
      <c r="M43" s="307" t="s">
        <v>4937</v>
      </c>
      <c r="N43" s="298"/>
      <c r="O43" s="933"/>
      <c r="P43" s="274"/>
      <c r="Q43" s="1147">
        <v>3500</v>
      </c>
      <c r="R43" s="935"/>
      <c r="S43" s="298"/>
      <c r="T43" s="950" t="s">
        <v>4933</v>
      </c>
      <c r="U43" s="307" t="s">
        <v>4934</v>
      </c>
      <c r="V43" s="298"/>
      <c r="W43" s="298" t="s">
        <v>4938</v>
      </c>
      <c r="X43" s="1579"/>
      <c r="Y43" s="202"/>
      <c r="Z43" s="149"/>
    </row>
    <row r="44" spans="1:26" ht="108" x14ac:dyDescent="0.25">
      <c r="A44" s="1211" t="s">
        <v>3851</v>
      </c>
      <c r="B44" s="1578" t="s">
        <v>4926</v>
      </c>
      <c r="C44" s="306" t="s">
        <v>4939</v>
      </c>
      <c r="D44" s="1595" t="s">
        <v>433</v>
      </c>
      <c r="E44" s="1596" t="s">
        <v>13</v>
      </c>
      <c r="F44" s="1597"/>
      <c r="G44" s="1596"/>
      <c r="H44" s="1597"/>
      <c r="I44" s="1598"/>
      <c r="J44" s="307" t="s">
        <v>4940</v>
      </c>
      <c r="K44" s="298"/>
      <c r="L44" s="933"/>
      <c r="M44" s="657" t="s">
        <v>6716</v>
      </c>
      <c r="N44" s="307" t="s">
        <v>6717</v>
      </c>
      <c r="O44" s="298"/>
      <c r="P44" s="933"/>
      <c r="Q44" s="1147">
        <v>2500</v>
      </c>
      <c r="R44" s="935"/>
      <c r="S44" s="298"/>
      <c r="T44" s="950"/>
      <c r="U44" s="307" t="s">
        <v>4934</v>
      </c>
      <c r="V44" s="298"/>
      <c r="W44" s="298"/>
      <c r="X44" s="1579"/>
      <c r="Y44" s="202"/>
      <c r="Z44" s="149"/>
    </row>
    <row r="45" spans="1:26" ht="162.75" thickBot="1" x14ac:dyDescent="0.3">
      <c r="A45" s="1211" t="s">
        <v>3851</v>
      </c>
      <c r="B45" s="1578" t="s">
        <v>4927</v>
      </c>
      <c r="C45" s="306" t="s">
        <v>4941</v>
      </c>
      <c r="D45" s="1595" t="s">
        <v>433</v>
      </c>
      <c r="E45" s="1596" t="s">
        <v>13</v>
      </c>
      <c r="F45" s="1597"/>
      <c r="G45" s="1596"/>
      <c r="H45" s="1597"/>
      <c r="I45" s="1598"/>
      <c r="J45" s="307" t="s">
        <v>5126</v>
      </c>
      <c r="K45" s="298"/>
      <c r="L45" s="933"/>
      <c r="M45" s="298"/>
      <c r="N45" s="298"/>
      <c r="O45" s="933"/>
      <c r="P45" s="274"/>
      <c r="Q45" s="1147" t="s">
        <v>4942</v>
      </c>
      <c r="R45" s="937"/>
      <c r="S45" s="298"/>
      <c r="T45" s="950" t="s">
        <v>4943</v>
      </c>
      <c r="U45" s="307" t="s">
        <v>4934</v>
      </c>
      <c r="V45" s="298"/>
      <c r="W45" s="298" t="s">
        <v>4944</v>
      </c>
      <c r="X45" s="1579"/>
      <c r="Y45" s="202"/>
      <c r="Z45" s="149"/>
    </row>
    <row r="46" spans="1:26" ht="409.6" thickBot="1" x14ac:dyDescent="0.3">
      <c r="A46" s="1211" t="s">
        <v>491</v>
      </c>
      <c r="B46" s="673" t="s">
        <v>4928</v>
      </c>
      <c r="C46" s="324" t="s">
        <v>6053</v>
      </c>
      <c r="D46" s="904" t="s">
        <v>603</v>
      </c>
      <c r="E46" s="723" t="s">
        <v>13</v>
      </c>
      <c r="F46" s="715" t="s">
        <v>15</v>
      </c>
      <c r="G46" s="723" t="s">
        <v>369</v>
      </c>
      <c r="H46" s="715" t="s">
        <v>15</v>
      </c>
      <c r="I46" s="905" t="s">
        <v>369</v>
      </c>
      <c r="J46" s="324" t="s">
        <v>5479</v>
      </c>
      <c r="K46" s="324" t="s">
        <v>5479</v>
      </c>
      <c r="L46" s="324" t="s">
        <v>5479</v>
      </c>
      <c r="M46" s="324" t="s">
        <v>6256</v>
      </c>
      <c r="N46" s="324" t="s">
        <v>6256</v>
      </c>
      <c r="O46" s="324" t="s">
        <v>6256</v>
      </c>
      <c r="P46" s="1599" t="s">
        <v>5472</v>
      </c>
      <c r="Q46" s="303"/>
      <c r="R46" s="303" t="s">
        <v>1802</v>
      </c>
      <c r="S46" s="303"/>
      <c r="T46" s="1600" t="s">
        <v>5472</v>
      </c>
      <c r="U46" s="324" t="s">
        <v>5480</v>
      </c>
      <c r="V46" s="324"/>
      <c r="W46" s="324"/>
      <c r="X46" s="1302" t="s">
        <v>5481</v>
      </c>
      <c r="Y46" s="324"/>
      <c r="Z46" s="324"/>
    </row>
    <row r="47" spans="1:26" ht="297.75" thickBot="1" x14ac:dyDescent="0.3">
      <c r="A47" s="1211" t="s">
        <v>491</v>
      </c>
      <c r="B47" s="1578" t="s">
        <v>4929</v>
      </c>
      <c r="C47" s="1028" t="s">
        <v>5482</v>
      </c>
      <c r="D47" s="103" t="s">
        <v>433</v>
      </c>
      <c r="E47" s="104" t="s">
        <v>13</v>
      </c>
      <c r="F47" s="105" t="s">
        <v>15</v>
      </c>
      <c r="G47" s="104" t="s">
        <v>369</v>
      </c>
      <c r="H47" s="105" t="s">
        <v>15</v>
      </c>
      <c r="I47" s="106" t="s">
        <v>16</v>
      </c>
      <c r="J47" s="171" t="s">
        <v>5483</v>
      </c>
      <c r="K47" s="35" t="s">
        <v>5484</v>
      </c>
      <c r="L47" s="70" t="s">
        <v>5485</v>
      </c>
      <c r="M47" s="34" t="s">
        <v>5486</v>
      </c>
      <c r="N47" s="35" t="s">
        <v>5487</v>
      </c>
      <c r="O47" s="70" t="s">
        <v>5488</v>
      </c>
      <c r="P47" s="1034"/>
      <c r="Q47" s="34" t="s">
        <v>1959</v>
      </c>
      <c r="R47" s="34" t="s">
        <v>1959</v>
      </c>
      <c r="S47" s="34" t="s">
        <v>1959</v>
      </c>
      <c r="T47" s="42" t="s">
        <v>5489</v>
      </c>
      <c r="U47" s="171" t="s">
        <v>5490</v>
      </c>
      <c r="V47" s="8"/>
      <c r="W47" s="8" t="s">
        <v>4102</v>
      </c>
      <c r="X47" s="8"/>
      <c r="Y47" s="1177"/>
      <c r="Z47" s="1035" t="s">
        <v>5491</v>
      </c>
    </row>
    <row r="48" spans="1:26" ht="129" customHeight="1" thickBot="1" x14ac:dyDescent="0.3">
      <c r="A48" s="1211" t="s">
        <v>491</v>
      </c>
      <c r="B48" s="1578" t="s">
        <v>4930</v>
      </c>
      <c r="C48" s="605" t="s">
        <v>5492</v>
      </c>
      <c r="D48" s="904" t="s">
        <v>433</v>
      </c>
      <c r="E48" s="723" t="s">
        <v>13</v>
      </c>
      <c r="F48" s="715" t="s">
        <v>15</v>
      </c>
      <c r="G48" s="723" t="s">
        <v>369</v>
      </c>
      <c r="H48" s="715" t="s">
        <v>15</v>
      </c>
      <c r="I48" s="905" t="s">
        <v>369</v>
      </c>
      <c r="J48" s="353" t="s">
        <v>5493</v>
      </c>
      <c r="K48" s="365" t="s">
        <v>5494</v>
      </c>
      <c r="L48" s="894" t="s">
        <v>5495</v>
      </c>
      <c r="M48" s="353" t="s">
        <v>5496</v>
      </c>
      <c r="N48" s="365" t="s">
        <v>5496</v>
      </c>
      <c r="O48" s="894" t="s">
        <v>5496</v>
      </c>
      <c r="P48" s="1570"/>
      <c r="Q48" s="153" t="s">
        <v>1959</v>
      </c>
      <c r="R48" s="153" t="s">
        <v>1959</v>
      </c>
      <c r="S48" s="153" t="s">
        <v>1959</v>
      </c>
      <c r="T48" s="370" t="s">
        <v>5497</v>
      </c>
      <c r="U48" s="518" t="s">
        <v>5490</v>
      </c>
      <c r="V48" s="365"/>
      <c r="W48" s="519" t="s">
        <v>4102</v>
      </c>
      <c r="X48" s="365"/>
      <c r="Y48" s="589"/>
      <c r="Z48" s="370"/>
    </row>
    <row r="49" spans="1:26" s="1020" customFormat="1" ht="18.600000000000001" customHeight="1" thickBot="1" x14ac:dyDescent="0.3">
      <c r="A49" s="1312"/>
      <c r="B49" s="1562" t="s">
        <v>33</v>
      </c>
      <c r="C49" s="1822" t="s">
        <v>211</v>
      </c>
      <c r="D49" s="1823"/>
      <c r="E49" s="1823"/>
      <c r="F49" s="1823"/>
      <c r="G49" s="1823"/>
      <c r="H49" s="1823"/>
      <c r="I49" s="1823"/>
      <c r="J49" s="1823"/>
      <c r="K49" s="1823"/>
      <c r="L49" s="1823"/>
      <c r="M49" s="1823"/>
      <c r="N49" s="1823"/>
      <c r="O49" s="1823"/>
      <c r="P49" s="1823"/>
      <c r="Q49" s="1823"/>
      <c r="R49" s="1823"/>
      <c r="S49" s="1823"/>
      <c r="T49" s="1823"/>
      <c r="U49" s="1823"/>
      <c r="V49" s="1823"/>
      <c r="W49" s="1823"/>
      <c r="X49" s="1823"/>
      <c r="Y49" s="1823"/>
      <c r="Z49" s="1824"/>
    </row>
    <row r="50" spans="1:26" ht="94.5" x14ac:dyDescent="0.25">
      <c r="A50" s="1211" t="s">
        <v>549</v>
      </c>
      <c r="B50" s="519" t="s">
        <v>34</v>
      </c>
      <c r="C50" s="667" t="s">
        <v>521</v>
      </c>
      <c r="D50" s="668" t="s">
        <v>14</v>
      </c>
      <c r="E50" s="669" t="s">
        <v>352</v>
      </c>
      <c r="F50" s="670" t="s">
        <v>15</v>
      </c>
      <c r="G50" s="669" t="s">
        <v>369</v>
      </c>
      <c r="H50" s="670" t="s">
        <v>15</v>
      </c>
      <c r="I50" s="671" t="s">
        <v>369</v>
      </c>
      <c r="J50" s="672" t="s">
        <v>522</v>
      </c>
      <c r="K50" s="673"/>
      <c r="L50" s="674"/>
      <c r="M50" s="672" t="s">
        <v>523</v>
      </c>
      <c r="N50" s="673"/>
      <c r="O50" s="674"/>
      <c r="P50" s="333"/>
      <c r="Q50" s="672"/>
      <c r="R50" s="435"/>
      <c r="S50" s="673"/>
      <c r="T50" s="676" t="s">
        <v>524</v>
      </c>
      <c r="U50" s="672" t="s">
        <v>525</v>
      </c>
      <c r="V50" s="673"/>
      <c r="W50" s="673" t="s">
        <v>526</v>
      </c>
      <c r="X50" s="673"/>
      <c r="Y50" s="675"/>
      <c r="Z50" s="676"/>
    </row>
    <row r="51" spans="1:26" ht="135.75" thickBot="1" x14ac:dyDescent="0.3">
      <c r="A51" s="1211" t="s">
        <v>549</v>
      </c>
      <c r="B51" s="365" t="s">
        <v>35</v>
      </c>
      <c r="C51" s="678" t="s">
        <v>527</v>
      </c>
      <c r="D51" s="189" t="s">
        <v>14</v>
      </c>
      <c r="E51" s="190" t="s">
        <v>352</v>
      </c>
      <c r="F51" s="191" t="s">
        <v>15</v>
      </c>
      <c r="G51" s="190" t="s">
        <v>369</v>
      </c>
      <c r="H51" s="191"/>
      <c r="I51" s="192"/>
      <c r="J51" s="679" t="s">
        <v>522</v>
      </c>
      <c r="K51" s="1578" t="s">
        <v>858</v>
      </c>
      <c r="L51" s="681"/>
      <c r="M51" s="679" t="s">
        <v>528</v>
      </c>
      <c r="N51" s="1578" t="s">
        <v>529</v>
      </c>
      <c r="O51" s="681"/>
      <c r="P51" s="194"/>
      <c r="Q51" s="679"/>
      <c r="R51" s="195" t="s">
        <v>530</v>
      </c>
      <c r="S51" s="1578" t="s">
        <v>530</v>
      </c>
      <c r="T51" s="683" t="s">
        <v>524</v>
      </c>
      <c r="U51" s="679" t="s">
        <v>525</v>
      </c>
      <c r="V51" s="1578"/>
      <c r="W51" s="1578" t="s">
        <v>526</v>
      </c>
      <c r="X51" s="1578"/>
      <c r="Y51" s="682"/>
      <c r="Z51" s="683"/>
    </row>
    <row r="52" spans="1:26" ht="283.5" x14ac:dyDescent="0.25">
      <c r="A52" s="1211" t="s">
        <v>549</v>
      </c>
      <c r="B52" s="519" t="s">
        <v>36</v>
      </c>
      <c r="C52" s="678" t="s">
        <v>531</v>
      </c>
      <c r="D52" s="189" t="s">
        <v>14</v>
      </c>
      <c r="E52" s="190" t="s">
        <v>13</v>
      </c>
      <c r="F52" s="191"/>
      <c r="G52" s="190"/>
      <c r="H52" s="191"/>
      <c r="I52" s="192"/>
      <c r="J52" s="679" t="s">
        <v>859</v>
      </c>
      <c r="K52" s="1578"/>
      <c r="L52" s="681"/>
      <c r="M52" s="679" t="s">
        <v>532</v>
      </c>
      <c r="N52" s="1578"/>
      <c r="O52" s="681"/>
      <c r="P52" s="194"/>
      <c r="Q52" s="679" t="s">
        <v>530</v>
      </c>
      <c r="R52" s="195"/>
      <c r="S52" s="1578"/>
      <c r="T52" s="683" t="s">
        <v>524</v>
      </c>
      <c r="U52" s="679" t="s">
        <v>525</v>
      </c>
      <c r="V52" s="1578"/>
      <c r="W52" s="1578" t="s">
        <v>526</v>
      </c>
      <c r="X52" s="1578"/>
      <c r="Y52" s="682"/>
      <c r="Z52" s="683"/>
    </row>
    <row r="53" spans="1:26" ht="95.25" thickBot="1" x14ac:dyDescent="0.3">
      <c r="A53" s="1211" t="s">
        <v>549</v>
      </c>
      <c r="B53" s="365" t="s">
        <v>6120</v>
      </c>
      <c r="C53" s="678" t="s">
        <v>533</v>
      </c>
      <c r="D53" s="189" t="s">
        <v>14</v>
      </c>
      <c r="E53" s="190" t="s">
        <v>13</v>
      </c>
      <c r="F53" s="191"/>
      <c r="G53" s="190"/>
      <c r="H53" s="191"/>
      <c r="I53" s="192"/>
      <c r="J53" s="679" t="s">
        <v>534</v>
      </c>
      <c r="K53" s="1578"/>
      <c r="L53" s="681"/>
      <c r="M53" s="657" t="s">
        <v>535</v>
      </c>
      <c r="N53" s="1578"/>
      <c r="O53" s="681"/>
      <c r="P53" s="201" t="s">
        <v>536</v>
      </c>
      <c r="Q53" s="142" t="s">
        <v>537</v>
      </c>
      <c r="R53" s="195"/>
      <c r="S53" s="1578"/>
      <c r="T53" s="149" t="s">
        <v>538</v>
      </c>
      <c r="U53" s="679" t="s">
        <v>525</v>
      </c>
      <c r="V53" s="1578"/>
      <c r="W53" s="1578" t="s">
        <v>526</v>
      </c>
      <c r="X53" s="1578"/>
      <c r="Y53" s="682"/>
      <c r="Z53" s="683"/>
    </row>
    <row r="54" spans="1:26" ht="229.5" x14ac:dyDescent="0.25">
      <c r="A54" s="1301" t="s">
        <v>549</v>
      </c>
      <c r="B54" s="519" t="s">
        <v>6121</v>
      </c>
      <c r="C54" s="1578" t="s">
        <v>539</v>
      </c>
      <c r="D54" s="1578"/>
      <c r="E54" s="1578"/>
      <c r="F54" s="1578" t="s">
        <v>15</v>
      </c>
      <c r="G54" s="1578" t="s">
        <v>369</v>
      </c>
      <c r="H54" s="1578"/>
      <c r="I54" s="1578"/>
      <c r="J54" s="1578"/>
      <c r="K54" s="1578" t="s">
        <v>860</v>
      </c>
      <c r="L54" s="1578"/>
      <c r="M54" s="1578"/>
      <c r="N54" s="1578" t="s">
        <v>540</v>
      </c>
      <c r="O54" s="1578"/>
      <c r="P54" s="1578"/>
      <c r="Q54" s="1578"/>
      <c r="R54" s="1578" t="s">
        <v>541</v>
      </c>
      <c r="S54" s="1578"/>
      <c r="T54" s="1578" t="s">
        <v>524</v>
      </c>
      <c r="U54" s="1578" t="s">
        <v>525</v>
      </c>
      <c r="V54" s="1578"/>
      <c r="W54" s="1578" t="s">
        <v>526</v>
      </c>
      <c r="X54" s="1578"/>
      <c r="Y54" s="1578"/>
      <c r="Z54" s="1578"/>
    </row>
    <row r="55" spans="1:26" ht="230.25" thickBot="1" x14ac:dyDescent="0.3">
      <c r="A55" s="1301" t="s">
        <v>549</v>
      </c>
      <c r="B55" s="365" t="s">
        <v>6122</v>
      </c>
      <c r="C55" s="1578" t="s">
        <v>542</v>
      </c>
      <c r="D55" s="1579" t="s">
        <v>14</v>
      </c>
      <c r="E55" s="1579" t="s">
        <v>13</v>
      </c>
      <c r="F55" s="1579" t="s">
        <v>15</v>
      </c>
      <c r="G55" s="1579" t="s">
        <v>369</v>
      </c>
      <c r="H55" s="1579" t="s">
        <v>15</v>
      </c>
      <c r="I55" s="1579" t="s">
        <v>368</v>
      </c>
      <c r="J55" s="1579" t="s">
        <v>861</v>
      </c>
      <c r="K55" s="1579" t="s">
        <v>862</v>
      </c>
      <c r="L55" s="1579" t="s">
        <v>862</v>
      </c>
      <c r="M55" s="1579"/>
      <c r="N55" s="1579"/>
      <c r="O55" s="161" t="s">
        <v>543</v>
      </c>
      <c r="P55" s="201" t="s">
        <v>544</v>
      </c>
      <c r="Q55" s="142" t="s">
        <v>545</v>
      </c>
      <c r="R55" s="162" t="s">
        <v>546</v>
      </c>
      <c r="S55" s="1579" t="s">
        <v>547</v>
      </c>
      <c r="T55" s="149" t="s">
        <v>548</v>
      </c>
      <c r="U55" s="142" t="s">
        <v>525</v>
      </c>
      <c r="V55" s="1579"/>
      <c r="W55" s="1579" t="s">
        <v>526</v>
      </c>
      <c r="X55" s="1579"/>
      <c r="Y55" s="1579"/>
      <c r="Z55" s="1579"/>
    </row>
    <row r="56" spans="1:26" ht="310.5" x14ac:dyDescent="0.25">
      <c r="A56" s="1301" t="s">
        <v>629</v>
      </c>
      <c r="B56" s="519" t="s">
        <v>6123</v>
      </c>
      <c r="C56" s="303" t="s">
        <v>721</v>
      </c>
      <c r="D56" s="303" t="s">
        <v>603</v>
      </c>
      <c r="E56" s="303" t="s">
        <v>13</v>
      </c>
      <c r="F56" s="303" t="s">
        <v>15</v>
      </c>
      <c r="G56" s="303" t="s">
        <v>369</v>
      </c>
      <c r="H56" s="303" t="s">
        <v>15</v>
      </c>
      <c r="I56" s="303" t="s">
        <v>369</v>
      </c>
      <c r="J56" s="303" t="s">
        <v>863</v>
      </c>
      <c r="K56" s="303" t="s">
        <v>864</v>
      </c>
      <c r="L56" s="303" t="s">
        <v>865</v>
      </c>
      <c r="M56" s="303" t="s">
        <v>722</v>
      </c>
      <c r="N56" s="303"/>
      <c r="O56" s="303"/>
      <c r="P56" s="303"/>
      <c r="Q56" s="303">
        <f>3*500*2</f>
        <v>3000</v>
      </c>
      <c r="R56" s="303"/>
      <c r="S56" s="303"/>
      <c r="T56" s="303" t="s">
        <v>723</v>
      </c>
      <c r="U56" s="303"/>
      <c r="V56" s="303"/>
      <c r="W56" s="303" t="s">
        <v>724</v>
      </c>
      <c r="X56" s="303"/>
      <c r="Y56" s="303"/>
      <c r="Z56" s="303" t="s">
        <v>725</v>
      </c>
    </row>
    <row r="57" spans="1:26" ht="189" x14ac:dyDescent="0.25">
      <c r="A57" s="1301" t="s">
        <v>629</v>
      </c>
      <c r="B57" s="365" t="s">
        <v>6124</v>
      </c>
      <c r="C57" s="303" t="s">
        <v>726</v>
      </c>
      <c r="D57" s="303" t="s">
        <v>603</v>
      </c>
      <c r="E57" s="303" t="s">
        <v>13</v>
      </c>
      <c r="F57" s="303" t="s">
        <v>15</v>
      </c>
      <c r="G57" s="303" t="s">
        <v>369</v>
      </c>
      <c r="H57" s="303" t="s">
        <v>15</v>
      </c>
      <c r="I57" s="303" t="s">
        <v>369</v>
      </c>
      <c r="J57" s="303" t="s">
        <v>866</v>
      </c>
      <c r="K57" s="303" t="s">
        <v>866</v>
      </c>
      <c r="L57" s="303" t="s">
        <v>867</v>
      </c>
      <c r="M57" s="303" t="s">
        <v>727</v>
      </c>
      <c r="N57" s="303"/>
      <c r="O57" s="303"/>
      <c r="P57" s="303"/>
      <c r="Q57" s="303">
        <v>7200</v>
      </c>
      <c r="R57" s="303"/>
      <c r="S57" s="303"/>
      <c r="T57" s="303" t="s">
        <v>629</v>
      </c>
      <c r="U57" s="303"/>
      <c r="V57" s="303"/>
      <c r="W57" s="303" t="s">
        <v>728</v>
      </c>
      <c r="X57" s="303" t="s">
        <v>729</v>
      </c>
      <c r="Y57" s="303"/>
      <c r="Z57" s="303" t="s">
        <v>609</v>
      </c>
    </row>
    <row r="58" spans="1:26" s="1020" customFormat="1" ht="17.45" customHeight="1" thickBot="1" x14ac:dyDescent="0.3">
      <c r="A58" s="1312"/>
      <c r="B58" s="1315" t="s">
        <v>147</v>
      </c>
      <c r="C58" s="1822" t="s">
        <v>212</v>
      </c>
      <c r="D58" s="1823"/>
      <c r="E58" s="1823"/>
      <c r="F58" s="1823"/>
      <c r="G58" s="1823"/>
      <c r="H58" s="1823"/>
      <c r="I58" s="1823"/>
      <c r="J58" s="1823"/>
      <c r="K58" s="1823"/>
      <c r="L58" s="1823"/>
      <c r="M58" s="1823"/>
      <c r="N58" s="1823"/>
      <c r="O58" s="1823"/>
      <c r="P58" s="1823"/>
      <c r="Q58" s="1823"/>
      <c r="R58" s="1823"/>
      <c r="S58" s="1823"/>
      <c r="T58" s="1823"/>
      <c r="U58" s="1823"/>
      <c r="V58" s="1823"/>
      <c r="W58" s="1823"/>
      <c r="X58" s="1823"/>
      <c r="Y58" s="1823"/>
      <c r="Z58" s="1824"/>
    </row>
    <row r="59" spans="1:26" ht="175.5" x14ac:dyDescent="0.25">
      <c r="A59" s="1211" t="s">
        <v>2434</v>
      </c>
      <c r="B59" s="673" t="s">
        <v>148</v>
      </c>
      <c r="C59" s="667" t="s">
        <v>6049</v>
      </c>
      <c r="D59" s="668" t="s">
        <v>433</v>
      </c>
      <c r="E59" s="669" t="s">
        <v>375</v>
      </c>
      <c r="F59" s="670" t="s">
        <v>368</v>
      </c>
      <c r="G59" s="669" t="s">
        <v>16</v>
      </c>
      <c r="H59" s="670" t="s">
        <v>16</v>
      </c>
      <c r="I59" s="671" t="s">
        <v>369</v>
      </c>
      <c r="J59" s="672" t="s">
        <v>5127</v>
      </c>
      <c r="K59" s="673" t="s">
        <v>3169</v>
      </c>
      <c r="L59" s="674" t="s">
        <v>3170</v>
      </c>
      <c r="M59" s="672" t="s">
        <v>3171</v>
      </c>
      <c r="N59" s="673" t="s">
        <v>3172</v>
      </c>
      <c r="O59" s="674"/>
      <c r="P59" s="333"/>
      <c r="Q59" s="672"/>
      <c r="R59" s="965">
        <v>6000</v>
      </c>
      <c r="S59" s="673"/>
      <c r="T59" s="676" t="s">
        <v>3173</v>
      </c>
      <c r="U59" s="672"/>
      <c r="V59" s="673"/>
      <c r="W59" s="673"/>
      <c r="X59" s="673"/>
      <c r="Y59" s="675"/>
      <c r="Z59" s="676"/>
    </row>
    <row r="60" spans="1:26" ht="365.25" thickBot="1" x14ac:dyDescent="0.3">
      <c r="A60" s="1211" t="s">
        <v>2434</v>
      </c>
      <c r="B60" s="1578" t="s">
        <v>149</v>
      </c>
      <c r="C60" s="678" t="s">
        <v>6050</v>
      </c>
      <c r="D60" s="189" t="s">
        <v>433</v>
      </c>
      <c r="E60" s="190" t="s">
        <v>13</v>
      </c>
      <c r="F60" s="191" t="s">
        <v>15</v>
      </c>
      <c r="G60" s="190" t="s">
        <v>369</v>
      </c>
      <c r="H60" s="191" t="s">
        <v>15</v>
      </c>
      <c r="I60" s="192" t="s">
        <v>369</v>
      </c>
      <c r="J60" s="679" t="s">
        <v>5128</v>
      </c>
      <c r="K60" s="679" t="s">
        <v>6258</v>
      </c>
      <c r="L60" s="681" t="s">
        <v>6257</v>
      </c>
      <c r="M60" s="679" t="s">
        <v>3174</v>
      </c>
      <c r="N60" s="1578" t="s">
        <v>3175</v>
      </c>
      <c r="O60" s="681" t="s">
        <v>3174</v>
      </c>
      <c r="P60" s="194"/>
      <c r="Q60" s="679"/>
      <c r="R60" s="966">
        <v>20000</v>
      </c>
      <c r="S60" s="1578"/>
      <c r="T60" s="683" t="s">
        <v>3176</v>
      </c>
      <c r="U60" s="679"/>
      <c r="V60" s="1578"/>
      <c r="W60" s="1578"/>
      <c r="X60" s="1578"/>
      <c r="Y60" s="682"/>
      <c r="Z60" s="683"/>
    </row>
    <row r="61" spans="1:26" ht="324.75" thickBot="1" x14ac:dyDescent="0.3">
      <c r="A61" s="1211" t="s">
        <v>2434</v>
      </c>
      <c r="B61" s="673" t="s">
        <v>150</v>
      </c>
      <c r="C61" s="678" t="s">
        <v>3177</v>
      </c>
      <c r="D61" s="189" t="s">
        <v>433</v>
      </c>
      <c r="E61" s="190" t="s">
        <v>13</v>
      </c>
      <c r="F61" s="191" t="s">
        <v>15</v>
      </c>
      <c r="G61" s="190" t="s">
        <v>369</v>
      </c>
      <c r="H61" s="191"/>
      <c r="I61" s="192"/>
      <c r="J61" s="679" t="s">
        <v>5129</v>
      </c>
      <c r="K61" s="679" t="s">
        <v>5130</v>
      </c>
      <c r="L61" s="681"/>
      <c r="M61" s="679" t="s">
        <v>3178</v>
      </c>
      <c r="N61" s="1578" t="s">
        <v>3178</v>
      </c>
      <c r="O61" s="681"/>
      <c r="P61" s="194"/>
      <c r="Q61" s="679"/>
      <c r="R61" s="966">
        <v>20000</v>
      </c>
      <c r="S61" s="1578"/>
      <c r="T61" s="683" t="s">
        <v>3179</v>
      </c>
      <c r="U61" s="679"/>
      <c r="V61" s="1578"/>
      <c r="W61" s="1578"/>
      <c r="X61" s="1578"/>
      <c r="Y61" s="682"/>
      <c r="Z61" s="683"/>
    </row>
    <row r="62" spans="1:26" ht="243.75" thickBot="1" x14ac:dyDescent="0.3">
      <c r="A62" s="1211" t="s">
        <v>1214</v>
      </c>
      <c r="B62" s="1578" t="s">
        <v>518</v>
      </c>
      <c r="C62" s="667" t="s">
        <v>1207</v>
      </c>
      <c r="D62" s="668" t="s">
        <v>433</v>
      </c>
      <c r="E62" s="669" t="s">
        <v>13</v>
      </c>
      <c r="F62" s="670" t="s">
        <v>15</v>
      </c>
      <c r="G62" s="669" t="s">
        <v>369</v>
      </c>
      <c r="H62" s="670" t="s">
        <v>15</v>
      </c>
      <c r="I62" s="671" t="s">
        <v>369</v>
      </c>
      <c r="J62" s="672" t="s">
        <v>1208</v>
      </c>
      <c r="K62" s="673" t="s">
        <v>1208</v>
      </c>
      <c r="L62" s="674" t="s">
        <v>1208</v>
      </c>
      <c r="M62" s="672" t="s">
        <v>1209</v>
      </c>
      <c r="N62" s="673" t="s">
        <v>1209</v>
      </c>
      <c r="O62" s="674" t="s">
        <v>1209</v>
      </c>
      <c r="P62" s="333" t="s">
        <v>1210</v>
      </c>
      <c r="Q62" s="1214">
        <v>165000</v>
      </c>
      <c r="R62" s="1214">
        <v>165000</v>
      </c>
      <c r="S62" s="1214">
        <v>165000</v>
      </c>
      <c r="T62" s="676" t="s">
        <v>1211</v>
      </c>
      <c r="U62" s="672" t="s">
        <v>1212</v>
      </c>
      <c r="V62" s="673"/>
      <c r="W62" s="673"/>
      <c r="X62" s="673"/>
      <c r="Y62" s="675"/>
      <c r="Z62" s="676" t="s">
        <v>1213</v>
      </c>
    </row>
    <row r="63" spans="1:26" ht="202.5" x14ac:dyDescent="0.25">
      <c r="A63" s="1211" t="s">
        <v>3851</v>
      </c>
      <c r="B63" s="673" t="s">
        <v>519</v>
      </c>
      <c r="C63" s="1135" t="s">
        <v>4945</v>
      </c>
      <c r="D63" s="1601" t="s">
        <v>433</v>
      </c>
      <c r="E63" s="1602"/>
      <c r="F63" s="1603"/>
      <c r="G63" s="1602" t="s">
        <v>369</v>
      </c>
      <c r="H63" s="1603"/>
      <c r="I63" s="1604"/>
      <c r="J63" s="393" t="s">
        <v>5131</v>
      </c>
      <c r="K63" s="261"/>
      <c r="L63" s="927"/>
      <c r="M63" s="393" t="s">
        <v>6259</v>
      </c>
      <c r="N63" s="325"/>
      <c r="O63" s="326"/>
      <c r="P63" s="1201"/>
      <c r="Q63" s="1605">
        <v>168000</v>
      </c>
      <c r="R63" s="327"/>
      <c r="S63" s="325"/>
      <c r="T63" s="1137" t="s">
        <v>4946</v>
      </c>
      <c r="U63" s="324" t="s">
        <v>4947</v>
      </c>
      <c r="V63" s="325"/>
      <c r="W63" s="325"/>
      <c r="X63" s="1579"/>
      <c r="Y63" s="202"/>
      <c r="Z63" s="149"/>
    </row>
    <row r="64" spans="1:26" ht="189.75" thickBot="1" x14ac:dyDescent="0.3">
      <c r="A64" s="1211" t="s">
        <v>3851</v>
      </c>
      <c r="B64" s="1578" t="s">
        <v>520</v>
      </c>
      <c r="C64" s="306" t="s">
        <v>4948</v>
      </c>
      <c r="D64" s="1595" t="s">
        <v>433</v>
      </c>
      <c r="E64" s="1596" t="s">
        <v>375</v>
      </c>
      <c r="F64" s="1597"/>
      <c r="G64" s="1596"/>
      <c r="H64" s="1597"/>
      <c r="I64" s="1598"/>
      <c r="J64" s="307" t="s">
        <v>5132</v>
      </c>
      <c r="K64" s="298"/>
      <c r="L64" s="933"/>
      <c r="M64" s="307" t="s">
        <v>4949</v>
      </c>
      <c r="N64" s="298"/>
      <c r="O64" s="933"/>
      <c r="P64" s="274"/>
      <c r="Q64" s="1147">
        <v>3500</v>
      </c>
      <c r="R64" s="937"/>
      <c r="S64" s="298"/>
      <c r="T64" s="950" t="s">
        <v>4950</v>
      </c>
      <c r="U64" s="307" t="s">
        <v>4947</v>
      </c>
      <c r="V64" s="303"/>
      <c r="W64" s="303"/>
      <c r="X64" s="1579"/>
      <c r="Y64" s="202"/>
      <c r="Z64" s="149"/>
    </row>
    <row r="65" spans="1:26" s="1311" customFormat="1" ht="18.600000000000001" customHeight="1" thickBot="1" x14ac:dyDescent="0.3">
      <c r="A65" s="1801" t="s">
        <v>69</v>
      </c>
      <c r="B65" s="1793"/>
      <c r="C65" s="1792" t="s">
        <v>219</v>
      </c>
      <c r="D65" s="1793"/>
      <c r="E65" s="1793"/>
      <c r="F65" s="1793"/>
      <c r="G65" s="1793"/>
      <c r="H65" s="1793"/>
      <c r="I65" s="1793"/>
      <c r="J65" s="1793"/>
      <c r="K65" s="1793"/>
      <c r="L65" s="1793"/>
      <c r="M65" s="1793"/>
      <c r="N65" s="1793"/>
      <c r="O65" s="1793"/>
      <c r="P65" s="1793"/>
      <c r="Q65" s="1793"/>
      <c r="R65" s="1793"/>
      <c r="S65" s="1793"/>
      <c r="T65" s="1793"/>
      <c r="U65" s="1793"/>
      <c r="V65" s="1793"/>
      <c r="W65" s="1793"/>
      <c r="X65" s="1793"/>
      <c r="Y65" s="1793"/>
      <c r="Z65" s="1794"/>
    </row>
    <row r="66" spans="1:26" s="1020" customFormat="1" ht="18.600000000000001" customHeight="1" thickBot="1" x14ac:dyDescent="0.3">
      <c r="A66" s="1312"/>
      <c r="B66" s="1313" t="s">
        <v>67</v>
      </c>
      <c r="C66" s="1789" t="s">
        <v>220</v>
      </c>
      <c r="D66" s="1790"/>
      <c r="E66" s="1790"/>
      <c r="F66" s="1790"/>
      <c r="G66" s="1790"/>
      <c r="H66" s="1790"/>
      <c r="I66" s="1790"/>
      <c r="J66" s="1790"/>
      <c r="K66" s="1790"/>
      <c r="L66" s="1790"/>
      <c r="M66" s="1790"/>
      <c r="N66" s="1790"/>
      <c r="O66" s="1790"/>
      <c r="P66" s="1790"/>
      <c r="Q66" s="1790"/>
      <c r="R66" s="1790"/>
      <c r="S66" s="1790"/>
      <c r="T66" s="1790"/>
      <c r="U66" s="1790"/>
      <c r="V66" s="1790"/>
      <c r="W66" s="1790"/>
      <c r="X66" s="1790"/>
      <c r="Y66" s="1790"/>
      <c r="Z66" s="1791"/>
    </row>
    <row r="67" spans="1:26" ht="95.25" thickBot="1" x14ac:dyDescent="0.3">
      <c r="A67" s="1211" t="s">
        <v>2434</v>
      </c>
      <c r="B67" s="673" t="s">
        <v>39</v>
      </c>
      <c r="C67" s="139" t="s">
        <v>3181</v>
      </c>
      <c r="D67" s="197" t="s">
        <v>433</v>
      </c>
      <c r="E67" s="198" t="s">
        <v>13</v>
      </c>
      <c r="F67" s="202" t="s">
        <v>15</v>
      </c>
      <c r="G67" s="1578" t="s">
        <v>369</v>
      </c>
      <c r="H67" s="1578"/>
      <c r="I67" s="1578"/>
      <c r="J67" s="195"/>
      <c r="K67" s="162"/>
      <c r="L67" s="1578"/>
      <c r="M67" s="967" t="s">
        <v>3182</v>
      </c>
      <c r="N67" s="1578" t="s">
        <v>3183</v>
      </c>
      <c r="O67" s="201"/>
      <c r="P67" s="1578"/>
      <c r="Q67" s="1578"/>
      <c r="R67" s="1578"/>
      <c r="S67" s="162"/>
      <c r="T67" s="201"/>
      <c r="U67" s="679" t="s">
        <v>3184</v>
      </c>
      <c r="V67" s="1579"/>
      <c r="X67" s="202"/>
      <c r="Y67" s="343" t="s">
        <v>3117</v>
      </c>
      <c r="Z67" s="676"/>
    </row>
    <row r="68" spans="1:26" ht="243.75" thickBot="1" x14ac:dyDescent="0.3">
      <c r="A68" s="1211" t="s">
        <v>757</v>
      </c>
      <c r="B68" s="1578" t="s">
        <v>40</v>
      </c>
      <c r="C68" s="365" t="s">
        <v>751</v>
      </c>
      <c r="D68" s="628" t="s">
        <v>14</v>
      </c>
      <c r="E68" s="629" t="s">
        <v>13</v>
      </c>
      <c r="F68" s="565" t="s">
        <v>368</v>
      </c>
      <c r="G68" s="629" t="s">
        <v>16</v>
      </c>
      <c r="H68" s="565" t="s">
        <v>368</v>
      </c>
      <c r="I68" s="563" t="s">
        <v>16</v>
      </c>
      <c r="J68" s="339" t="s">
        <v>868</v>
      </c>
      <c r="K68" s="594" t="s">
        <v>869</v>
      </c>
      <c r="L68" s="594" t="s">
        <v>870</v>
      </c>
      <c r="M68" s="642" t="s">
        <v>752</v>
      </c>
      <c r="N68" s="642" t="s">
        <v>753</v>
      </c>
      <c r="O68" s="642" t="s">
        <v>754</v>
      </c>
      <c r="P68" s="523" t="s">
        <v>755</v>
      </c>
      <c r="Q68" s="339" t="s">
        <v>756</v>
      </c>
      <c r="R68" s="339" t="s">
        <v>756</v>
      </c>
      <c r="S68" s="339" t="s">
        <v>756</v>
      </c>
      <c r="T68" s="553" t="s">
        <v>757</v>
      </c>
      <c r="U68" s="339" t="s">
        <v>758</v>
      </c>
      <c r="V68" s="342"/>
      <c r="W68" s="673"/>
      <c r="X68" s="673"/>
      <c r="Y68" s="677"/>
      <c r="Z68" s="676"/>
    </row>
    <row r="69" spans="1:26" ht="270.75" thickBot="1" x14ac:dyDescent="0.3">
      <c r="A69" s="1211" t="s">
        <v>757</v>
      </c>
      <c r="B69" s="1578" t="s">
        <v>41</v>
      </c>
      <c r="C69" s="912" t="s">
        <v>759</v>
      </c>
      <c r="D69" s="1148" t="s">
        <v>433</v>
      </c>
      <c r="E69" s="669" t="s">
        <v>400</v>
      </c>
      <c r="F69" s="670"/>
      <c r="G69" s="669"/>
      <c r="H69" s="670"/>
      <c r="I69" s="671"/>
      <c r="J69" s="672" t="s">
        <v>6260</v>
      </c>
      <c r="K69" s="519" t="s">
        <v>760</v>
      </c>
      <c r="L69" s="519" t="s">
        <v>760</v>
      </c>
      <c r="M69" s="518" t="s">
        <v>761</v>
      </c>
      <c r="N69" s="519" t="s">
        <v>762</v>
      </c>
      <c r="O69" s="519" t="s">
        <v>762</v>
      </c>
      <c r="P69" s="333" t="s">
        <v>6261</v>
      </c>
      <c r="Q69" s="24"/>
      <c r="R69" s="673"/>
      <c r="S69" s="674"/>
      <c r="T69" s="676" t="s">
        <v>763</v>
      </c>
      <c r="U69" s="339" t="s">
        <v>764</v>
      </c>
      <c r="V69" s="673" t="s">
        <v>765</v>
      </c>
      <c r="W69" s="673"/>
      <c r="X69" s="673"/>
      <c r="Y69" s="677"/>
      <c r="Z69" s="683"/>
    </row>
    <row r="70" spans="1:26" ht="94.5" x14ac:dyDescent="0.25">
      <c r="A70" s="1211" t="s">
        <v>332</v>
      </c>
      <c r="B70" s="673" t="s">
        <v>2182</v>
      </c>
      <c r="C70" s="1050" t="s">
        <v>2108</v>
      </c>
      <c r="D70" s="1051" t="s">
        <v>603</v>
      </c>
      <c r="E70" s="1052" t="s">
        <v>352</v>
      </c>
      <c r="F70" s="1053"/>
      <c r="G70" s="1052"/>
      <c r="H70" s="1053"/>
      <c r="I70" s="1054"/>
      <c r="J70" s="297" t="s">
        <v>2109</v>
      </c>
      <c r="K70" s="304"/>
      <c r="L70" s="1055"/>
      <c r="M70" s="297" t="s">
        <v>1891</v>
      </c>
      <c r="N70" s="304"/>
      <c r="O70" s="1055"/>
      <c r="P70" s="1056"/>
      <c r="Q70" s="297" t="s">
        <v>1959</v>
      </c>
      <c r="R70" s="1149"/>
      <c r="S70" s="749"/>
      <c r="T70" s="1057" t="s">
        <v>332</v>
      </c>
      <c r="U70" s="299"/>
      <c r="V70" s="300"/>
      <c r="W70" s="300"/>
      <c r="X70" s="300"/>
      <c r="Y70" s="754"/>
      <c r="Z70" s="683"/>
    </row>
    <row r="71" spans="1:26" ht="229.5" x14ac:dyDescent="0.25">
      <c r="A71" s="1211" t="s">
        <v>332</v>
      </c>
      <c r="B71" s="1578" t="s">
        <v>2183</v>
      </c>
      <c r="C71" s="298" t="s">
        <v>2110</v>
      </c>
      <c r="D71" s="298" t="s">
        <v>603</v>
      </c>
      <c r="E71" s="298" t="s">
        <v>400</v>
      </c>
      <c r="F71" s="298" t="s">
        <v>15</v>
      </c>
      <c r="G71" s="298" t="s">
        <v>369</v>
      </c>
      <c r="H71" s="298"/>
      <c r="I71" s="298"/>
      <c r="J71" s="298"/>
      <c r="K71" s="298"/>
      <c r="L71" s="298"/>
      <c r="M71" s="298" t="s">
        <v>6262</v>
      </c>
      <c r="N71" s="298" t="s">
        <v>6262</v>
      </c>
      <c r="O71" s="298"/>
      <c r="P71" s="298"/>
      <c r="Q71" s="303" t="s">
        <v>2111</v>
      </c>
      <c r="R71" s="303"/>
      <c r="S71" s="303"/>
      <c r="T71" s="303" t="s">
        <v>2112</v>
      </c>
      <c r="U71" s="303"/>
      <c r="V71" s="303"/>
      <c r="W71" s="303"/>
      <c r="X71" s="303"/>
      <c r="Y71" s="303"/>
      <c r="Z71" s="149"/>
    </row>
    <row r="72" spans="1:26" ht="149.25" thickBot="1" x14ac:dyDescent="0.3">
      <c r="A72" s="1211" t="s">
        <v>332</v>
      </c>
      <c r="B72" s="1578" t="s">
        <v>2184</v>
      </c>
      <c r="C72" s="744" t="s">
        <v>2113</v>
      </c>
      <c r="D72" s="745" t="s">
        <v>2114</v>
      </c>
      <c r="E72" s="746" t="s">
        <v>13</v>
      </c>
      <c r="F72" s="747"/>
      <c r="G72" s="746"/>
      <c r="H72" s="747"/>
      <c r="I72" s="748" t="s">
        <v>369</v>
      </c>
      <c r="J72" s="299" t="s">
        <v>2115</v>
      </c>
      <c r="K72" s="300"/>
      <c r="L72" s="301"/>
      <c r="M72" s="299" t="s">
        <v>2116</v>
      </c>
      <c r="N72" s="300" t="s">
        <v>2117</v>
      </c>
      <c r="O72" s="301" t="s">
        <v>2118</v>
      </c>
      <c r="P72" s="1150"/>
      <c r="Q72" s="299" t="s">
        <v>2119</v>
      </c>
      <c r="R72" s="319"/>
      <c r="S72" s="300"/>
      <c r="T72" s="752" t="s">
        <v>2120</v>
      </c>
      <c r="U72" s="299"/>
      <c r="V72" s="300"/>
      <c r="W72" s="300"/>
      <c r="X72" s="300"/>
      <c r="Y72" s="754" t="s">
        <v>2121</v>
      </c>
      <c r="Z72" s="149"/>
    </row>
    <row r="73" spans="1:26" ht="108" x14ac:dyDescent="0.25">
      <c r="A73" s="1211" t="s">
        <v>332</v>
      </c>
      <c r="B73" s="673" t="s">
        <v>2185</v>
      </c>
      <c r="C73" s="150" t="s">
        <v>2122</v>
      </c>
      <c r="D73" s="745" t="s">
        <v>603</v>
      </c>
      <c r="E73" s="746"/>
      <c r="F73" s="1053" t="s">
        <v>368</v>
      </c>
      <c r="G73" s="1052"/>
      <c r="H73" s="1053"/>
      <c r="I73" s="1054"/>
      <c r="J73" s="299" t="s">
        <v>2123</v>
      </c>
      <c r="K73" s="300"/>
      <c r="L73" s="301"/>
      <c r="M73" s="299" t="s">
        <v>2124</v>
      </c>
      <c r="N73" s="300"/>
      <c r="O73" s="301"/>
      <c r="P73" s="302"/>
      <c r="Q73" s="299" t="s">
        <v>2125</v>
      </c>
      <c r="R73" s="319"/>
      <c r="S73" s="300"/>
      <c r="T73" s="752" t="s">
        <v>332</v>
      </c>
      <c r="U73" s="299"/>
      <c r="V73" s="300"/>
      <c r="W73" s="300" t="s">
        <v>2126</v>
      </c>
      <c r="X73" s="300"/>
      <c r="Y73" s="754" t="s">
        <v>2127</v>
      </c>
      <c r="Z73" s="149"/>
    </row>
    <row r="74" spans="1:26" ht="40.5" x14ac:dyDescent="0.25">
      <c r="A74" s="1211" t="s">
        <v>332</v>
      </c>
      <c r="B74" s="1578" t="s">
        <v>2186</v>
      </c>
      <c r="C74" s="744" t="s">
        <v>2128</v>
      </c>
      <c r="D74" s="745" t="s">
        <v>438</v>
      </c>
      <c r="E74" s="746" t="s">
        <v>13</v>
      </c>
      <c r="F74" s="1053" t="s">
        <v>15</v>
      </c>
      <c r="G74" s="1052" t="s">
        <v>369</v>
      </c>
      <c r="H74" s="1053"/>
      <c r="I74" s="1054"/>
      <c r="J74" s="299" t="s">
        <v>2129</v>
      </c>
      <c r="K74" s="300" t="s">
        <v>2130</v>
      </c>
      <c r="L74" s="301"/>
      <c r="M74" s="299" t="s">
        <v>2131</v>
      </c>
      <c r="N74" s="300" t="s">
        <v>2132</v>
      </c>
      <c r="O74" s="301"/>
      <c r="P74" s="302"/>
      <c r="Q74" s="299" t="s">
        <v>2133</v>
      </c>
      <c r="R74" s="319"/>
      <c r="S74" s="300"/>
      <c r="T74" s="752" t="s">
        <v>2134</v>
      </c>
      <c r="U74" s="299"/>
      <c r="V74" s="300"/>
      <c r="W74" s="300" t="s">
        <v>2135</v>
      </c>
      <c r="X74" s="300"/>
      <c r="Y74" s="754" t="s">
        <v>2121</v>
      </c>
      <c r="Z74" s="149"/>
    </row>
    <row r="75" spans="1:26" ht="54.75" thickBot="1" x14ac:dyDescent="0.3">
      <c r="A75" s="1211" t="s">
        <v>332</v>
      </c>
      <c r="B75" s="1578" t="s">
        <v>2187</v>
      </c>
      <c r="C75" s="744" t="s">
        <v>2136</v>
      </c>
      <c r="D75" s="1051" t="s">
        <v>2114</v>
      </c>
      <c r="E75" s="1052" t="s">
        <v>13</v>
      </c>
      <c r="F75" s="747"/>
      <c r="G75" s="746"/>
      <c r="H75" s="747"/>
      <c r="I75" s="748"/>
      <c r="J75" s="299" t="s">
        <v>2137</v>
      </c>
      <c r="K75" s="300"/>
      <c r="L75" s="301"/>
      <c r="M75" s="299" t="s">
        <v>2138</v>
      </c>
      <c r="N75" s="300"/>
      <c r="O75" s="301"/>
      <c r="P75" s="302"/>
      <c r="Q75" s="299" t="s">
        <v>887</v>
      </c>
      <c r="R75" s="319"/>
      <c r="S75" s="300"/>
      <c r="T75" s="752" t="s">
        <v>332</v>
      </c>
      <c r="U75" s="299"/>
      <c r="V75" s="300"/>
      <c r="W75" s="300"/>
      <c r="X75" s="300"/>
      <c r="Y75" s="754"/>
      <c r="Z75" s="149"/>
    </row>
    <row r="76" spans="1:26" ht="81" x14ac:dyDescent="0.25">
      <c r="A76" s="1211" t="s">
        <v>332</v>
      </c>
      <c r="B76" s="673" t="s">
        <v>2188</v>
      </c>
      <c r="C76" s="744" t="s">
        <v>2139</v>
      </c>
      <c r="D76" s="1051" t="s">
        <v>603</v>
      </c>
      <c r="E76" s="1052" t="s">
        <v>375</v>
      </c>
      <c r="F76" s="747"/>
      <c r="G76" s="746"/>
      <c r="H76" s="747"/>
      <c r="I76" s="748"/>
      <c r="J76" s="299" t="s">
        <v>2140</v>
      </c>
      <c r="K76" s="300"/>
      <c r="L76" s="301"/>
      <c r="M76" s="299" t="s">
        <v>2141</v>
      </c>
      <c r="N76" s="300"/>
      <c r="O76" s="301"/>
      <c r="P76" s="302"/>
      <c r="Q76" s="299" t="s">
        <v>2142</v>
      </c>
      <c r="R76" s="319"/>
      <c r="S76" s="300"/>
      <c r="T76" s="752" t="s">
        <v>332</v>
      </c>
      <c r="U76" s="299"/>
      <c r="V76" s="300"/>
      <c r="W76" s="300"/>
      <c r="X76" s="300"/>
      <c r="Y76" s="754"/>
      <c r="Z76" s="149"/>
    </row>
    <row r="77" spans="1:26" ht="81" x14ac:dyDescent="0.25">
      <c r="A77" s="1211" t="s">
        <v>332</v>
      </c>
      <c r="B77" s="1578" t="s">
        <v>2189</v>
      </c>
      <c r="C77" s="744" t="s">
        <v>2143</v>
      </c>
      <c r="D77" s="745" t="s">
        <v>603</v>
      </c>
      <c r="E77" s="746" t="s">
        <v>375</v>
      </c>
      <c r="F77" s="747"/>
      <c r="G77" s="746"/>
      <c r="H77" s="747"/>
      <c r="I77" s="748"/>
      <c r="J77" s="299" t="s">
        <v>2140</v>
      </c>
      <c r="K77" s="300"/>
      <c r="L77" s="301"/>
      <c r="M77" s="299" t="s">
        <v>2144</v>
      </c>
      <c r="N77" s="300"/>
      <c r="O77" s="301"/>
      <c r="P77" s="302"/>
      <c r="Q77" s="299" t="s">
        <v>2142</v>
      </c>
      <c r="R77" s="319"/>
      <c r="S77" s="300"/>
      <c r="T77" s="752" t="s">
        <v>332</v>
      </c>
      <c r="U77" s="299"/>
      <c r="V77" s="300"/>
      <c r="W77" s="300" t="s">
        <v>2145</v>
      </c>
      <c r="X77" s="300"/>
      <c r="Y77" s="754" t="s">
        <v>2146</v>
      </c>
      <c r="Z77" s="149"/>
    </row>
    <row r="78" spans="1:26" ht="68.25" thickBot="1" x14ac:dyDescent="0.3">
      <c r="A78" s="1211" t="s">
        <v>332</v>
      </c>
      <c r="B78" s="1578" t="s">
        <v>2190</v>
      </c>
      <c r="C78" s="150" t="s">
        <v>6063</v>
      </c>
      <c r="D78" s="203" t="s">
        <v>603</v>
      </c>
      <c r="E78" s="204" t="s">
        <v>375</v>
      </c>
      <c r="F78" s="205"/>
      <c r="G78" s="204"/>
      <c r="H78" s="205"/>
      <c r="I78" s="206"/>
      <c r="J78" s="153" t="s">
        <v>2147</v>
      </c>
      <c r="K78" s="157"/>
      <c r="L78" s="207"/>
      <c r="M78" s="153" t="s">
        <v>2148</v>
      </c>
      <c r="N78" s="157"/>
      <c r="O78" s="207"/>
      <c r="P78" s="208"/>
      <c r="Q78" s="425" t="s">
        <v>2149</v>
      </c>
      <c r="R78" s="425" t="s">
        <v>2149</v>
      </c>
      <c r="S78" s="425" t="s">
        <v>2149</v>
      </c>
      <c r="T78" s="160" t="s">
        <v>332</v>
      </c>
      <c r="U78" s="153"/>
      <c r="V78" s="157"/>
      <c r="W78" s="157"/>
      <c r="X78" s="157"/>
      <c r="Y78" s="1059"/>
      <c r="Z78" s="149"/>
    </row>
    <row r="79" spans="1:26" ht="108" x14ac:dyDescent="0.25">
      <c r="A79" s="1211" t="s">
        <v>332</v>
      </c>
      <c r="B79" s="673" t="s">
        <v>2191</v>
      </c>
      <c r="C79" s="303" t="s">
        <v>2150</v>
      </c>
      <c r="D79" s="303" t="s">
        <v>603</v>
      </c>
      <c r="E79" s="303" t="s">
        <v>2151</v>
      </c>
      <c r="F79" s="303"/>
      <c r="G79" s="303"/>
      <c r="H79" s="303"/>
      <c r="I79" s="303"/>
      <c r="J79" s="303" t="s">
        <v>2152</v>
      </c>
      <c r="K79" s="303"/>
      <c r="L79" s="303"/>
      <c r="M79" s="303" t="s">
        <v>2153</v>
      </c>
      <c r="N79" s="303"/>
      <c r="O79" s="303"/>
      <c r="P79" s="303"/>
      <c r="Q79" s="303" t="s">
        <v>887</v>
      </c>
      <c r="R79" s="303"/>
      <c r="S79" s="303"/>
      <c r="T79" s="303" t="s">
        <v>2154</v>
      </c>
      <c r="U79" s="303"/>
      <c r="V79" s="303"/>
      <c r="W79" s="303"/>
      <c r="X79" s="303"/>
      <c r="Y79" s="303"/>
      <c r="Z79" s="149"/>
    </row>
    <row r="80" spans="1:26" ht="121.5" x14ac:dyDescent="0.25">
      <c r="A80" s="1211" t="s">
        <v>332</v>
      </c>
      <c r="B80" s="1578" t="s">
        <v>2192</v>
      </c>
      <c r="C80" s="1050" t="s">
        <v>2155</v>
      </c>
      <c r="D80" s="1051" t="s">
        <v>413</v>
      </c>
      <c r="E80" s="1052" t="s">
        <v>13</v>
      </c>
      <c r="F80" s="1053"/>
      <c r="G80" s="1052"/>
      <c r="H80" s="1053"/>
      <c r="I80" s="1054"/>
      <c r="J80" s="297" t="s">
        <v>2156</v>
      </c>
      <c r="K80" s="304"/>
      <c r="L80" s="1055"/>
      <c r="M80" s="297" t="s">
        <v>2157</v>
      </c>
      <c r="N80" s="304"/>
      <c r="O80" s="1055"/>
      <c r="P80" s="1056"/>
      <c r="Q80" s="297" t="s">
        <v>2158</v>
      </c>
      <c r="R80" s="1149"/>
      <c r="S80" s="749"/>
      <c r="T80" s="1057" t="s">
        <v>2159</v>
      </c>
      <c r="U80" s="299"/>
      <c r="V80" s="300"/>
      <c r="W80" s="300"/>
      <c r="X80" s="300"/>
      <c r="Y80" s="754"/>
      <c r="Z80" s="149"/>
    </row>
    <row r="81" spans="1:26" ht="216.75" thickBot="1" x14ac:dyDescent="0.3">
      <c r="A81" s="1211" t="s">
        <v>332</v>
      </c>
      <c r="B81" s="1578" t="s">
        <v>2193</v>
      </c>
      <c r="C81" s="1050" t="s">
        <v>2160</v>
      </c>
      <c r="D81" s="1051" t="s">
        <v>334</v>
      </c>
      <c r="E81" s="1052" t="s">
        <v>13</v>
      </c>
      <c r="F81" s="1053" t="s">
        <v>15</v>
      </c>
      <c r="G81" s="1052" t="s">
        <v>16</v>
      </c>
      <c r="H81" s="1053"/>
      <c r="I81" s="1054"/>
      <c r="J81" s="297" t="s">
        <v>2161</v>
      </c>
      <c r="K81" s="304"/>
      <c r="L81" s="1055"/>
      <c r="M81" s="297" t="s">
        <v>6263</v>
      </c>
      <c r="N81" s="304" t="s">
        <v>6264</v>
      </c>
      <c r="O81" s="1055"/>
      <c r="P81" s="1056"/>
      <c r="Q81" s="297" t="s">
        <v>2162</v>
      </c>
      <c r="R81" s="1043"/>
      <c r="S81" s="304"/>
      <c r="T81" s="1057" t="s">
        <v>2163</v>
      </c>
      <c r="U81" s="297"/>
      <c r="V81" s="304" t="s">
        <v>2164</v>
      </c>
      <c r="W81" s="304" t="s">
        <v>2165</v>
      </c>
      <c r="X81" s="304"/>
      <c r="Y81" s="1058" t="s">
        <v>2166</v>
      </c>
      <c r="Z81" s="149"/>
    </row>
    <row r="82" spans="1:26" ht="54" x14ac:dyDescent="0.25">
      <c r="A82" s="1211" t="s">
        <v>332</v>
      </c>
      <c r="B82" s="673" t="s">
        <v>2194</v>
      </c>
      <c r="C82" s="744" t="s">
        <v>2167</v>
      </c>
      <c r="D82" s="745" t="s">
        <v>413</v>
      </c>
      <c r="E82" s="746" t="s">
        <v>13</v>
      </c>
      <c r="F82" s="747"/>
      <c r="G82" s="746"/>
      <c r="H82" s="747"/>
      <c r="I82" s="748"/>
      <c r="J82" s="297" t="s">
        <v>2168</v>
      </c>
      <c r="K82" s="300"/>
      <c r="L82" s="301"/>
      <c r="M82" s="299" t="s">
        <v>2169</v>
      </c>
      <c r="N82" s="300"/>
      <c r="O82" s="301"/>
      <c r="P82" s="302"/>
      <c r="Q82" s="299" t="s">
        <v>887</v>
      </c>
      <c r="R82" s="319"/>
      <c r="S82" s="300"/>
      <c r="T82" s="752" t="s">
        <v>332</v>
      </c>
      <c r="U82" s="299"/>
      <c r="V82" s="300"/>
      <c r="W82" s="300"/>
      <c r="X82" s="300"/>
      <c r="Y82" s="754"/>
      <c r="Z82" s="149"/>
    </row>
    <row r="83" spans="1:26" s="1515" customFormat="1" ht="27" x14ac:dyDescent="0.25">
      <c r="A83" s="1211" t="s">
        <v>332</v>
      </c>
      <c r="B83" s="1578" t="s">
        <v>2195</v>
      </c>
      <c r="C83" s="744" t="s">
        <v>6064</v>
      </c>
      <c r="D83" s="1507"/>
      <c r="E83" s="1508"/>
      <c r="F83" s="1509"/>
      <c r="G83" s="1508"/>
      <c r="H83" s="1509"/>
      <c r="I83" s="1510"/>
      <c r="J83" s="1060"/>
      <c r="K83" s="749"/>
      <c r="L83" s="1511"/>
      <c r="M83" s="1060"/>
      <c r="N83" s="749"/>
      <c r="O83" s="1511"/>
      <c r="P83" s="1150"/>
      <c r="Q83" s="1060"/>
      <c r="R83" s="1149"/>
      <c r="S83" s="749"/>
      <c r="T83" s="1512" t="s">
        <v>332</v>
      </c>
      <c r="U83" s="1060"/>
      <c r="V83" s="749"/>
      <c r="W83" s="749"/>
      <c r="X83" s="749"/>
      <c r="Y83" s="1513"/>
      <c r="Z83" s="1514"/>
    </row>
    <row r="84" spans="1:26" ht="243.75" thickBot="1" x14ac:dyDescent="0.3">
      <c r="A84" s="1211" t="s">
        <v>332</v>
      </c>
      <c r="B84" s="1578" t="s">
        <v>2196</v>
      </c>
      <c r="C84" s="744" t="s">
        <v>2170</v>
      </c>
      <c r="D84" s="745" t="s">
        <v>603</v>
      </c>
      <c r="E84" s="746" t="s">
        <v>13</v>
      </c>
      <c r="F84" s="747"/>
      <c r="G84" s="746"/>
      <c r="H84" s="747"/>
      <c r="I84" s="748" t="s">
        <v>369</v>
      </c>
      <c r="J84" s="299" t="s">
        <v>2171</v>
      </c>
      <c r="K84" s="300" t="s">
        <v>2172</v>
      </c>
      <c r="L84" s="301" t="s">
        <v>2172</v>
      </c>
      <c r="M84" s="299" t="s">
        <v>6265</v>
      </c>
      <c r="N84" s="300" t="s">
        <v>6266</v>
      </c>
      <c r="O84" s="301" t="s">
        <v>2173</v>
      </c>
      <c r="P84" s="302"/>
      <c r="Q84" s="1215">
        <v>7000000</v>
      </c>
      <c r="R84" s="319"/>
      <c r="S84" s="300"/>
      <c r="T84" s="1057" t="s">
        <v>2174</v>
      </c>
      <c r="U84" s="1060"/>
      <c r="V84" s="304" t="s">
        <v>1994</v>
      </c>
      <c r="W84" s="304" t="s">
        <v>1995</v>
      </c>
      <c r="X84" s="304" t="s">
        <v>1966</v>
      </c>
      <c r="Y84" s="1058" t="s">
        <v>1996</v>
      </c>
      <c r="Z84" s="149"/>
    </row>
    <row r="85" spans="1:26" ht="67.5" x14ac:dyDescent="0.25">
      <c r="A85" s="1211" t="s">
        <v>332</v>
      </c>
      <c r="B85" s="673" t="s">
        <v>2197</v>
      </c>
      <c r="C85" s="744" t="s">
        <v>2175</v>
      </c>
      <c r="D85" s="745"/>
      <c r="E85" s="746"/>
      <c r="F85" s="747" t="s">
        <v>15</v>
      </c>
      <c r="G85" s="746"/>
      <c r="H85" s="747"/>
      <c r="I85" s="748" t="s">
        <v>369</v>
      </c>
      <c r="J85" s="299"/>
      <c r="K85" s="300" t="s">
        <v>2176</v>
      </c>
      <c r="L85" s="301" t="s">
        <v>2176</v>
      </c>
      <c r="M85" s="299"/>
      <c r="N85" s="300" t="s">
        <v>2177</v>
      </c>
      <c r="O85" s="301" t="s">
        <v>2177</v>
      </c>
      <c r="P85" s="302"/>
      <c r="Q85" s="299" t="s">
        <v>2178</v>
      </c>
      <c r="R85" s="319"/>
      <c r="S85" s="300"/>
      <c r="T85" s="752" t="s">
        <v>332</v>
      </c>
      <c r="U85" s="299"/>
      <c r="V85" s="300"/>
      <c r="W85" s="300"/>
      <c r="X85" s="300"/>
      <c r="Y85" s="754"/>
      <c r="Z85" s="149"/>
    </row>
    <row r="86" spans="1:26" ht="81" x14ac:dyDescent="0.25">
      <c r="A86" s="1211" t="s">
        <v>332</v>
      </c>
      <c r="B86" s="1578" t="s">
        <v>2198</v>
      </c>
      <c r="C86" s="744" t="s">
        <v>2179</v>
      </c>
      <c r="D86" s="745" t="s">
        <v>413</v>
      </c>
      <c r="E86" s="746" t="s">
        <v>13</v>
      </c>
      <c r="F86" s="747"/>
      <c r="G86" s="746"/>
      <c r="H86" s="747"/>
      <c r="I86" s="748"/>
      <c r="J86" s="299"/>
      <c r="K86" s="300"/>
      <c r="L86" s="301"/>
      <c r="M86" s="299" t="s">
        <v>2180</v>
      </c>
      <c r="N86" s="300"/>
      <c r="O86" s="301"/>
      <c r="P86" s="302"/>
      <c r="Q86" s="299" t="s">
        <v>2181</v>
      </c>
      <c r="R86" s="319"/>
      <c r="S86" s="300"/>
      <c r="T86" s="752" t="s">
        <v>332</v>
      </c>
      <c r="U86" s="299"/>
      <c r="V86" s="300"/>
      <c r="W86" s="300"/>
      <c r="X86" s="300"/>
      <c r="Y86" s="754"/>
      <c r="Z86" s="149"/>
    </row>
    <row r="87" spans="1:26" ht="176.25" thickBot="1" x14ac:dyDescent="0.3">
      <c r="A87" s="1211" t="s">
        <v>491</v>
      </c>
      <c r="B87" s="1578" t="s">
        <v>2199</v>
      </c>
      <c r="C87" s="1332" t="s">
        <v>5975</v>
      </c>
      <c r="D87" s="1333" t="s">
        <v>433</v>
      </c>
      <c r="E87" s="1334" t="s">
        <v>334</v>
      </c>
      <c r="F87" s="1335" t="s">
        <v>15</v>
      </c>
      <c r="G87" s="1334" t="s">
        <v>369</v>
      </c>
      <c r="H87" s="1335"/>
      <c r="I87" s="1336"/>
      <c r="J87" s="1332" t="s">
        <v>6268</v>
      </c>
      <c r="K87" s="1332" t="s">
        <v>5976</v>
      </c>
      <c r="L87" s="1332"/>
      <c r="M87" s="1337" t="s">
        <v>6267</v>
      </c>
      <c r="N87" s="1337" t="s">
        <v>5977</v>
      </c>
      <c r="O87" s="1337"/>
      <c r="P87" s="54" t="s">
        <v>5978</v>
      </c>
      <c r="Q87" s="1337" t="s">
        <v>5979</v>
      </c>
      <c r="R87" s="1337" t="s">
        <v>5979</v>
      </c>
      <c r="S87" s="1337"/>
      <c r="T87" s="1338" t="s">
        <v>491</v>
      </c>
      <c r="U87" s="1337" t="s">
        <v>5980</v>
      </c>
      <c r="V87" s="1339"/>
      <c r="W87" s="1277"/>
      <c r="X87" s="1339"/>
      <c r="Y87" s="1606"/>
      <c r="Z87" s="1340"/>
    </row>
    <row r="88" spans="1:26" ht="230.25" thickBot="1" x14ac:dyDescent="0.3">
      <c r="A88" s="1211" t="s">
        <v>491</v>
      </c>
      <c r="B88" s="673" t="s">
        <v>2200</v>
      </c>
      <c r="C88" s="912" t="s">
        <v>5498</v>
      </c>
      <c r="D88" s="1250" t="s">
        <v>603</v>
      </c>
      <c r="E88" s="711" t="s">
        <v>13</v>
      </c>
      <c r="F88" s="913" t="s">
        <v>15</v>
      </c>
      <c r="G88" s="710" t="s">
        <v>369</v>
      </c>
      <c r="H88" s="709" t="s">
        <v>15</v>
      </c>
      <c r="I88" s="914" t="s">
        <v>369</v>
      </c>
      <c r="J88" s="408" t="s">
        <v>5499</v>
      </c>
      <c r="K88" s="915" t="s">
        <v>5500</v>
      </c>
      <c r="L88" s="916" t="s">
        <v>5500</v>
      </c>
      <c r="M88" s="408" t="s">
        <v>6269</v>
      </c>
      <c r="N88" s="915" t="s">
        <v>5501</v>
      </c>
      <c r="O88" s="1251" t="s">
        <v>5502</v>
      </c>
      <c r="P88" s="1577" t="s">
        <v>5503</v>
      </c>
      <c r="Q88" s="408" t="s">
        <v>887</v>
      </c>
      <c r="R88" s="915" t="s">
        <v>887</v>
      </c>
      <c r="S88" s="916" t="s">
        <v>887</v>
      </c>
      <c r="T88" s="918" t="s">
        <v>5504</v>
      </c>
      <c r="U88" s="408"/>
      <c r="V88" s="915"/>
      <c r="W88" s="915" t="s">
        <v>5505</v>
      </c>
      <c r="X88" s="988" t="s">
        <v>5506</v>
      </c>
      <c r="Y88" s="990"/>
      <c r="Z88" s="991"/>
    </row>
    <row r="89" spans="1:26" ht="132.75" thickBot="1" x14ac:dyDescent="0.3">
      <c r="A89" s="1211" t="s">
        <v>491</v>
      </c>
      <c r="B89" s="1578" t="s">
        <v>2201</v>
      </c>
      <c r="C89" s="1341" t="s">
        <v>6068</v>
      </c>
      <c r="D89" s="1342" t="s">
        <v>433</v>
      </c>
      <c r="E89" s="1343" t="s">
        <v>13</v>
      </c>
      <c r="F89" s="1342" t="s">
        <v>15</v>
      </c>
      <c r="G89" s="1343" t="s">
        <v>368</v>
      </c>
      <c r="H89" s="1344"/>
      <c r="I89" s="1328"/>
      <c r="J89" s="1328" t="s">
        <v>6075</v>
      </c>
      <c r="K89" s="1328" t="s">
        <v>6076</v>
      </c>
      <c r="L89" s="1328"/>
      <c r="M89" s="1328" t="s">
        <v>6069</v>
      </c>
      <c r="N89" s="1328" t="s">
        <v>6070</v>
      </c>
      <c r="O89" s="1328"/>
      <c r="P89" s="1329" t="s">
        <v>6071</v>
      </c>
      <c r="Q89" s="1345" t="s">
        <v>6072</v>
      </c>
      <c r="R89" s="1346" t="s">
        <v>6072</v>
      </c>
      <c r="S89" s="36"/>
      <c r="T89" s="1329" t="s">
        <v>6073</v>
      </c>
      <c r="U89" s="1347"/>
      <c r="V89" s="36"/>
      <c r="W89" s="1348" t="s">
        <v>6074</v>
      </c>
      <c r="X89" s="1348"/>
      <c r="Y89" s="1578"/>
      <c r="Z89" s="1348"/>
    </row>
    <row r="90" spans="1:26" ht="324.75" thickBot="1" x14ac:dyDescent="0.3">
      <c r="A90" s="1211" t="s">
        <v>491</v>
      </c>
      <c r="B90" s="1578" t="s">
        <v>2202</v>
      </c>
      <c r="C90" s="621" t="s">
        <v>5507</v>
      </c>
      <c r="D90" s="1341" t="s">
        <v>603</v>
      </c>
      <c r="E90" s="1342" t="s">
        <v>14</v>
      </c>
      <c r="F90" s="1343"/>
      <c r="G90" s="1342"/>
      <c r="H90" s="1343"/>
      <c r="I90" s="1344"/>
      <c r="J90" s="1328" t="s">
        <v>6271</v>
      </c>
      <c r="K90" s="1328"/>
      <c r="L90" s="1328"/>
      <c r="M90" s="1328" t="s">
        <v>6270</v>
      </c>
      <c r="N90" s="1328"/>
      <c r="O90" s="1328"/>
      <c r="P90" s="1328" t="s">
        <v>5508</v>
      </c>
      <c r="Q90" s="1329" t="s">
        <v>5509</v>
      </c>
      <c r="R90" s="1345"/>
      <c r="S90" s="1346"/>
      <c r="T90" s="36" t="s">
        <v>5510</v>
      </c>
      <c r="U90" s="1329"/>
      <c r="V90" s="1347"/>
      <c r="W90" s="36" t="s">
        <v>5511</v>
      </c>
      <c r="X90" s="1348"/>
      <c r="Y90" s="1348"/>
      <c r="Z90" s="1348"/>
    </row>
    <row r="91" spans="1:26" s="719" customFormat="1" ht="256.5" x14ac:dyDescent="0.25">
      <c r="A91" s="1301" t="s">
        <v>491</v>
      </c>
      <c r="B91" s="673" t="s">
        <v>2203</v>
      </c>
      <c r="C91" s="1505" t="s">
        <v>6054</v>
      </c>
      <c r="D91" s="1607" t="s">
        <v>690</v>
      </c>
      <c r="E91" s="1608" t="s">
        <v>13</v>
      </c>
      <c r="F91" s="1607"/>
      <c r="G91" s="1609"/>
      <c r="H91" s="1610"/>
      <c r="I91" s="1608"/>
      <c r="J91" s="1349" t="s">
        <v>6055</v>
      </c>
      <c r="K91" s="1350"/>
      <c r="L91" s="1350"/>
      <c r="M91" s="1074" t="s">
        <v>6272</v>
      </c>
      <c r="N91" s="1074"/>
      <c r="O91" s="1074"/>
      <c r="P91" s="1350" t="s">
        <v>5512</v>
      </c>
      <c r="Q91" s="1351" t="s">
        <v>5513</v>
      </c>
      <c r="R91" s="1611"/>
      <c r="S91" s="1350"/>
      <c r="T91" s="1352" t="s">
        <v>5514</v>
      </c>
      <c r="U91" s="1351"/>
      <c r="V91" s="1371"/>
      <c r="W91" s="1612"/>
      <c r="X91" s="1612"/>
      <c r="Y91" s="1613"/>
      <c r="Z91" s="1614"/>
    </row>
    <row r="92" spans="1:26" ht="135.75" thickBot="1" x14ac:dyDescent="0.3">
      <c r="A92" s="1211" t="s">
        <v>491</v>
      </c>
      <c r="B92" s="1578" t="s">
        <v>3180</v>
      </c>
      <c r="C92" s="1082" t="s">
        <v>5515</v>
      </c>
      <c r="D92" s="1615" t="s">
        <v>438</v>
      </c>
      <c r="E92" s="1616" t="s">
        <v>13</v>
      </c>
      <c r="F92" s="1617"/>
      <c r="G92" s="1618"/>
      <c r="H92" s="1619"/>
      <c r="I92" s="1620"/>
      <c r="J92" s="961" t="s">
        <v>5516</v>
      </c>
      <c r="K92" s="1353" t="s">
        <v>5517</v>
      </c>
      <c r="L92" s="1353" t="s">
        <v>5517</v>
      </c>
      <c r="M92" s="961" t="s">
        <v>5517</v>
      </c>
      <c r="N92" s="961" t="s">
        <v>5517</v>
      </c>
      <c r="O92" s="961" t="s">
        <v>5517</v>
      </c>
      <c r="P92" s="1353" t="s">
        <v>5518</v>
      </c>
      <c r="Q92" s="1354" t="s">
        <v>887</v>
      </c>
      <c r="R92" s="1621"/>
      <c r="S92" s="1622"/>
      <c r="T92" s="1355" t="s">
        <v>5519</v>
      </c>
      <c r="U92" s="1354"/>
      <c r="V92" s="1622"/>
      <c r="W92" s="1623"/>
      <c r="X92" s="1622"/>
      <c r="Y92" s="1624"/>
      <c r="Z92" s="1625"/>
    </row>
    <row r="93" spans="1:26" ht="203.25" thickBot="1" x14ac:dyDescent="0.3">
      <c r="A93" s="1211" t="s">
        <v>491</v>
      </c>
      <c r="B93" s="1578" t="s">
        <v>5981</v>
      </c>
      <c r="C93" s="605" t="s">
        <v>5520</v>
      </c>
      <c r="D93" s="904" t="s">
        <v>433</v>
      </c>
      <c r="E93" s="723" t="s">
        <v>13</v>
      </c>
      <c r="F93" s="715" t="s">
        <v>368</v>
      </c>
      <c r="G93" s="723" t="s">
        <v>369</v>
      </c>
      <c r="H93" s="715" t="s">
        <v>368</v>
      </c>
      <c r="I93" s="905" t="s">
        <v>369</v>
      </c>
      <c r="J93" s="353"/>
      <c r="K93" s="365"/>
      <c r="L93" s="894"/>
      <c r="M93" s="353" t="s">
        <v>5521</v>
      </c>
      <c r="N93" s="365" t="s">
        <v>5522</v>
      </c>
      <c r="O93" s="894" t="s">
        <v>5523</v>
      </c>
      <c r="P93" s="1570" t="s">
        <v>5524</v>
      </c>
      <c r="Q93" s="353" t="s">
        <v>5525</v>
      </c>
      <c r="R93" s="364" t="s">
        <v>5526</v>
      </c>
      <c r="S93" s="365" t="s">
        <v>5527</v>
      </c>
      <c r="T93" s="370" t="s">
        <v>5528</v>
      </c>
      <c r="U93" s="353" t="s">
        <v>5529</v>
      </c>
      <c r="V93" s="365"/>
      <c r="W93" s="365"/>
      <c r="X93" s="365"/>
      <c r="Y93" s="907"/>
      <c r="Z93" s="1626"/>
    </row>
    <row r="94" spans="1:26" ht="120.75" thickBot="1" x14ac:dyDescent="0.3">
      <c r="A94" s="1211" t="s">
        <v>491</v>
      </c>
      <c r="B94" s="673" t="s">
        <v>6077</v>
      </c>
      <c r="C94" s="1356" t="s">
        <v>5530</v>
      </c>
      <c r="D94" s="1357" t="s">
        <v>14</v>
      </c>
      <c r="E94" s="1357" t="s">
        <v>13</v>
      </c>
      <c r="F94" s="1357" t="s">
        <v>15</v>
      </c>
      <c r="G94" s="1357" t="s">
        <v>16</v>
      </c>
      <c r="H94" s="1357" t="s">
        <v>15</v>
      </c>
      <c r="I94" s="1357" t="s">
        <v>16</v>
      </c>
      <c r="J94" s="1356" t="s">
        <v>5531</v>
      </c>
      <c r="K94" s="1356" t="s">
        <v>5531</v>
      </c>
      <c r="L94" s="1356" t="s">
        <v>5531</v>
      </c>
      <c r="M94" s="1356" t="s">
        <v>5532</v>
      </c>
      <c r="N94" s="1356" t="s">
        <v>5532</v>
      </c>
      <c r="O94" s="1356" t="s">
        <v>5532</v>
      </c>
      <c r="P94" s="1356" t="s">
        <v>5533</v>
      </c>
      <c r="Q94" s="1627">
        <v>20000</v>
      </c>
      <c r="R94" s="1627">
        <v>20000</v>
      </c>
      <c r="S94" s="1627">
        <v>20000</v>
      </c>
      <c r="T94" s="1356" t="s">
        <v>5534</v>
      </c>
      <c r="U94" s="1356" t="s">
        <v>5535</v>
      </c>
      <c r="V94" s="1356" t="s">
        <v>604</v>
      </c>
      <c r="W94" s="1356" t="s">
        <v>604</v>
      </c>
      <c r="X94" s="1356" t="s">
        <v>604</v>
      </c>
      <c r="Y94" s="1356" t="s">
        <v>604</v>
      </c>
      <c r="Z94" s="1356"/>
    </row>
    <row r="95" spans="1:26" s="1020" customFormat="1" ht="18.600000000000001" customHeight="1" thickBot="1" x14ac:dyDescent="0.3">
      <c r="A95" s="1316"/>
      <c r="B95" s="1314" t="s">
        <v>37</v>
      </c>
      <c r="C95" s="1854" t="s">
        <v>221</v>
      </c>
      <c r="D95" s="1790"/>
      <c r="E95" s="1790"/>
      <c r="F95" s="1790"/>
      <c r="G95" s="1790"/>
      <c r="H95" s="1790"/>
      <c r="I95" s="1790"/>
      <c r="J95" s="1790"/>
      <c r="K95" s="1790"/>
      <c r="L95" s="1790"/>
      <c r="M95" s="1790"/>
      <c r="N95" s="1790"/>
      <c r="O95" s="1790"/>
      <c r="P95" s="1790"/>
      <c r="Q95" s="1790"/>
      <c r="R95" s="1790"/>
      <c r="S95" s="1790"/>
      <c r="T95" s="1790"/>
      <c r="U95" s="1790"/>
      <c r="V95" s="1790"/>
      <c r="W95" s="1790"/>
      <c r="X95" s="1790"/>
      <c r="Y95" s="1790"/>
      <c r="Z95" s="1791"/>
    </row>
    <row r="96" spans="1:26" ht="324.75" thickBot="1" x14ac:dyDescent="0.3">
      <c r="A96" s="1217" t="s">
        <v>491</v>
      </c>
      <c r="B96" s="673" t="s">
        <v>42</v>
      </c>
      <c r="C96" s="1328" t="s">
        <v>5540</v>
      </c>
      <c r="D96" s="1358" t="s">
        <v>603</v>
      </c>
      <c r="E96" s="1359" t="s">
        <v>13</v>
      </c>
      <c r="F96" s="1360" t="s">
        <v>15</v>
      </c>
      <c r="G96" s="1359" t="s">
        <v>369</v>
      </c>
      <c r="H96" s="1360" t="s">
        <v>15</v>
      </c>
      <c r="I96" s="1361" t="s">
        <v>369</v>
      </c>
      <c r="J96" s="1362" t="s">
        <v>5541</v>
      </c>
      <c r="K96" s="1362" t="s">
        <v>5542</v>
      </c>
      <c r="L96" s="1362" t="s">
        <v>5542</v>
      </c>
      <c r="M96" s="1362" t="s">
        <v>6275</v>
      </c>
      <c r="N96" s="1362" t="s">
        <v>6274</v>
      </c>
      <c r="O96" s="1362" t="s">
        <v>6273</v>
      </c>
      <c r="P96" s="1362" t="s">
        <v>5543</v>
      </c>
      <c r="Q96" s="1327">
        <v>1000000</v>
      </c>
      <c r="R96" s="1363">
        <v>1000000</v>
      </c>
      <c r="S96" s="1364">
        <v>1000000</v>
      </c>
      <c r="T96" s="1365" t="s">
        <v>5280</v>
      </c>
      <c r="U96" s="1327" t="s">
        <v>5281</v>
      </c>
      <c r="V96" s="1364" t="s">
        <v>5282</v>
      </c>
      <c r="W96" s="1364" t="s">
        <v>5544</v>
      </c>
      <c r="X96" s="1364" t="s">
        <v>5545</v>
      </c>
      <c r="Y96" s="1366" t="s">
        <v>5285</v>
      </c>
      <c r="Z96" s="1367" t="s">
        <v>5546</v>
      </c>
    </row>
    <row r="97" spans="1:26" ht="180.75" thickBot="1" x14ac:dyDescent="0.3">
      <c r="A97" s="1217" t="s">
        <v>491</v>
      </c>
      <c r="B97" s="1578" t="s">
        <v>43</v>
      </c>
      <c r="C97" s="1368" t="s">
        <v>5547</v>
      </c>
      <c r="D97" s="1628" t="s">
        <v>603</v>
      </c>
      <c r="E97" s="1629" t="s">
        <v>433</v>
      </c>
      <c r="F97" s="1630" t="s">
        <v>15</v>
      </c>
      <c r="G97" s="1629" t="s">
        <v>369</v>
      </c>
      <c r="H97" s="1630" t="s">
        <v>15</v>
      </c>
      <c r="I97" s="1631" t="s">
        <v>369</v>
      </c>
      <c r="J97" s="1368" t="s">
        <v>6276</v>
      </c>
      <c r="K97" s="1368"/>
      <c r="L97" s="1368"/>
      <c r="M97" s="1368" t="s">
        <v>5548</v>
      </c>
      <c r="N97" s="1368" t="s">
        <v>5549</v>
      </c>
      <c r="O97" s="1368" t="s">
        <v>5550</v>
      </c>
      <c r="P97" s="1368"/>
      <c r="Q97" s="1368" t="s">
        <v>887</v>
      </c>
      <c r="R97" s="1368" t="s">
        <v>887</v>
      </c>
      <c r="S97" s="1368" t="s">
        <v>887</v>
      </c>
      <c r="T97" s="1368" t="s">
        <v>5551</v>
      </c>
      <c r="U97" s="1329" t="s">
        <v>5552</v>
      </c>
      <c r="V97" s="1368"/>
      <c r="W97" s="1368"/>
      <c r="X97" s="1368"/>
      <c r="Y97" s="1368"/>
      <c r="Z97" s="1368"/>
    </row>
    <row r="98" spans="1:26" ht="144.75" thickBot="1" x14ac:dyDescent="0.3">
      <c r="A98" s="1217" t="s">
        <v>491</v>
      </c>
      <c r="B98" s="1578" t="s">
        <v>44</v>
      </c>
      <c r="C98" s="1328" t="s">
        <v>5555</v>
      </c>
      <c r="D98" s="1632" t="s">
        <v>603</v>
      </c>
      <c r="E98" s="1633" t="s">
        <v>13</v>
      </c>
      <c r="F98" s="1634" t="s">
        <v>15</v>
      </c>
      <c r="G98" s="1633" t="s">
        <v>369</v>
      </c>
      <c r="H98" s="1634" t="s">
        <v>15</v>
      </c>
      <c r="I98" s="1635" t="s">
        <v>369</v>
      </c>
      <c r="J98" s="1328" t="s">
        <v>5982</v>
      </c>
      <c r="K98" s="1328" t="s">
        <v>5983</v>
      </c>
      <c r="L98" s="1328" t="s">
        <v>5984</v>
      </c>
      <c r="M98" s="1328" t="s">
        <v>5985</v>
      </c>
      <c r="N98" s="1328" t="s">
        <v>5985</v>
      </c>
      <c r="O98" s="1328" t="s">
        <v>5985</v>
      </c>
      <c r="P98" s="1328" t="s">
        <v>5553</v>
      </c>
      <c r="Q98" s="1328" t="s">
        <v>887</v>
      </c>
      <c r="R98" s="1328" t="s">
        <v>887</v>
      </c>
      <c r="S98" s="1328" t="s">
        <v>887</v>
      </c>
      <c r="T98" s="1328" t="s">
        <v>5554</v>
      </c>
      <c r="U98" s="1328" t="s">
        <v>5986</v>
      </c>
      <c r="V98" s="1328"/>
      <c r="W98" s="1328"/>
      <c r="X98" s="1328"/>
      <c r="Y98" s="1328"/>
      <c r="Z98" s="1328" t="s">
        <v>5987</v>
      </c>
    </row>
    <row r="99" spans="1:26" ht="252.75" thickBot="1" x14ac:dyDescent="0.3">
      <c r="A99" s="1217" t="s">
        <v>491</v>
      </c>
      <c r="B99" s="673" t="s">
        <v>5536</v>
      </c>
      <c r="C99" s="1369" t="s">
        <v>5556</v>
      </c>
      <c r="D99" s="1636" t="s">
        <v>14</v>
      </c>
      <c r="E99" s="1637" t="s">
        <v>413</v>
      </c>
      <c r="F99" s="1638" t="s">
        <v>15</v>
      </c>
      <c r="G99" s="1637" t="s">
        <v>368</v>
      </c>
      <c r="H99" s="1638" t="s">
        <v>3757</v>
      </c>
      <c r="I99" s="1639" t="s">
        <v>368</v>
      </c>
      <c r="J99" s="1362"/>
      <c r="K99" s="1369"/>
      <c r="L99" s="1369"/>
      <c r="M99" s="1369" t="s">
        <v>6277</v>
      </c>
      <c r="N99" s="1369" t="s">
        <v>6278</v>
      </c>
      <c r="O99" s="1369" t="s">
        <v>6279</v>
      </c>
      <c r="P99" s="1369"/>
      <c r="Q99" s="1369" t="s">
        <v>887</v>
      </c>
      <c r="R99" s="1369" t="s">
        <v>887</v>
      </c>
      <c r="S99" s="1369" t="s">
        <v>887</v>
      </c>
      <c r="T99" s="1369" t="s">
        <v>5557</v>
      </c>
      <c r="U99" s="1369" t="s">
        <v>5558</v>
      </c>
      <c r="V99" s="1369"/>
      <c r="W99" s="1369"/>
      <c r="X99" s="1369"/>
      <c r="Y99" s="1369"/>
      <c r="Z99" s="1369" t="s">
        <v>5559</v>
      </c>
    </row>
    <row r="100" spans="1:26" ht="252.75" thickBot="1" x14ac:dyDescent="0.3">
      <c r="A100" s="1217" t="s">
        <v>491</v>
      </c>
      <c r="B100" s="1578" t="s">
        <v>5537</v>
      </c>
      <c r="C100" s="1370" t="s">
        <v>5560</v>
      </c>
      <c r="D100" s="1640" t="s">
        <v>603</v>
      </c>
      <c r="E100" s="1641" t="s">
        <v>13</v>
      </c>
      <c r="F100" s="1642" t="s">
        <v>15</v>
      </c>
      <c r="G100" s="1641" t="s">
        <v>369</v>
      </c>
      <c r="H100" s="1642" t="s">
        <v>3757</v>
      </c>
      <c r="I100" s="1643" t="s">
        <v>369</v>
      </c>
      <c r="J100" s="1370"/>
      <c r="K100" s="1370"/>
      <c r="L100" s="1370"/>
      <c r="M100" s="1370" t="s">
        <v>5561</v>
      </c>
      <c r="N100" s="1370" t="s">
        <v>5561</v>
      </c>
      <c r="O100" s="1370" t="s">
        <v>5561</v>
      </c>
      <c r="P100" s="1370" t="s">
        <v>5562</v>
      </c>
      <c r="Q100" s="1370" t="s">
        <v>887</v>
      </c>
      <c r="R100" s="1370" t="s">
        <v>887</v>
      </c>
      <c r="S100" s="1370" t="s">
        <v>887</v>
      </c>
      <c r="T100" s="1370" t="s">
        <v>5557</v>
      </c>
      <c r="U100" s="1370" t="s">
        <v>5558</v>
      </c>
      <c r="V100" s="1370"/>
      <c r="W100" s="1370"/>
      <c r="X100" s="1370"/>
      <c r="Y100" s="1370"/>
      <c r="Z100" s="1370"/>
    </row>
    <row r="101" spans="1:26" ht="288.75" thickBot="1" x14ac:dyDescent="0.3">
      <c r="A101" s="1217" t="s">
        <v>491</v>
      </c>
      <c r="B101" s="1578" t="s">
        <v>5538</v>
      </c>
      <c r="C101" s="1329" t="s">
        <v>5563</v>
      </c>
      <c r="D101" s="1632" t="s">
        <v>603</v>
      </c>
      <c r="E101" s="1633" t="s">
        <v>13</v>
      </c>
      <c r="F101" s="1634" t="s">
        <v>15</v>
      </c>
      <c r="G101" s="1633" t="s">
        <v>369</v>
      </c>
      <c r="H101" s="1634" t="s">
        <v>15</v>
      </c>
      <c r="I101" s="1635" t="s">
        <v>369</v>
      </c>
      <c r="J101" s="1329" t="s">
        <v>5564</v>
      </c>
      <c r="K101" s="1329" t="s">
        <v>5565</v>
      </c>
      <c r="L101" s="1329" t="s">
        <v>5565</v>
      </c>
      <c r="M101" s="1329" t="s">
        <v>5565</v>
      </c>
      <c r="N101" s="1329" t="s">
        <v>5565</v>
      </c>
      <c r="O101" s="1329" t="s">
        <v>5565</v>
      </c>
      <c r="P101" s="1329"/>
      <c r="Q101" s="1329"/>
      <c r="R101" s="1329" t="s">
        <v>1802</v>
      </c>
      <c r="S101" s="1329"/>
      <c r="T101" s="1329" t="s">
        <v>5472</v>
      </c>
      <c r="U101" s="1329" t="s">
        <v>5566</v>
      </c>
      <c r="V101" s="1329"/>
      <c r="W101" s="1329" t="s">
        <v>5567</v>
      </c>
      <c r="X101" s="1329"/>
      <c r="Y101" s="1329"/>
      <c r="Z101" s="1329"/>
    </row>
    <row r="102" spans="1:26" ht="36.75" thickBot="1" x14ac:dyDescent="0.3">
      <c r="A102" s="1217" t="s">
        <v>491</v>
      </c>
      <c r="B102" s="673" t="s">
        <v>5539</v>
      </c>
      <c r="C102" s="1328" t="s">
        <v>5568</v>
      </c>
      <c r="D102" s="1341" t="s">
        <v>14</v>
      </c>
      <c r="E102" s="1342" t="s">
        <v>13</v>
      </c>
      <c r="F102" s="1343" t="s">
        <v>15</v>
      </c>
      <c r="G102" s="1342" t="s">
        <v>16</v>
      </c>
      <c r="H102" s="1343" t="s">
        <v>15</v>
      </c>
      <c r="I102" s="1344" t="s">
        <v>16</v>
      </c>
      <c r="J102" s="1371" t="s">
        <v>5569</v>
      </c>
      <c r="K102" s="1371" t="s">
        <v>5569</v>
      </c>
      <c r="L102" s="1371" t="s">
        <v>5569</v>
      </c>
      <c r="M102" s="1329" t="s">
        <v>5570</v>
      </c>
      <c r="N102" s="1329" t="s">
        <v>5570</v>
      </c>
      <c r="O102" s="1329" t="s">
        <v>5570</v>
      </c>
      <c r="P102" s="1329" t="s">
        <v>5533</v>
      </c>
      <c r="Q102" s="1329" t="s">
        <v>1959</v>
      </c>
      <c r="R102" s="1329" t="s">
        <v>1959</v>
      </c>
      <c r="S102" s="1329" t="s">
        <v>1959</v>
      </c>
      <c r="T102" s="1330" t="s">
        <v>5571</v>
      </c>
      <c r="U102" s="1331"/>
      <c r="V102" s="1331"/>
      <c r="W102" s="1331"/>
      <c r="X102" s="1331"/>
      <c r="Y102" s="1331"/>
      <c r="Z102" s="1331"/>
    </row>
    <row r="103" spans="1:26" s="1020" customFormat="1" ht="18.600000000000001" customHeight="1" thickBot="1" x14ac:dyDescent="0.3">
      <c r="A103" s="1316"/>
      <c r="B103" s="1314" t="s">
        <v>68</v>
      </c>
      <c r="C103" s="1847" t="s">
        <v>222</v>
      </c>
      <c r="D103" s="1800"/>
      <c r="E103" s="1800"/>
      <c r="F103" s="1800"/>
      <c r="G103" s="1800"/>
      <c r="H103" s="1800"/>
      <c r="I103" s="1800"/>
      <c r="J103" s="1800"/>
      <c r="K103" s="1800"/>
      <c r="L103" s="1800"/>
      <c r="M103" s="1800"/>
      <c r="N103" s="1800"/>
      <c r="O103" s="1800"/>
      <c r="P103" s="1800"/>
      <c r="Q103" s="1800"/>
      <c r="R103" s="1800"/>
      <c r="S103" s="1800"/>
      <c r="T103" s="1800"/>
      <c r="U103" s="1800"/>
      <c r="V103" s="1800"/>
      <c r="W103" s="1800"/>
      <c r="X103" s="1800"/>
      <c r="Y103" s="1800"/>
      <c r="Z103" s="1798"/>
    </row>
    <row r="104" spans="1:26" ht="284.25" thickBot="1" x14ac:dyDescent="0.3">
      <c r="A104" s="1217" t="s">
        <v>1214</v>
      </c>
      <c r="B104" s="1578" t="s">
        <v>45</v>
      </c>
      <c r="C104" s="163" t="s">
        <v>1215</v>
      </c>
      <c r="D104" s="103" t="s">
        <v>603</v>
      </c>
      <c r="E104" s="104" t="s">
        <v>13</v>
      </c>
      <c r="F104" s="105" t="s">
        <v>15</v>
      </c>
      <c r="G104" s="104" t="s">
        <v>369</v>
      </c>
      <c r="H104" s="105"/>
      <c r="I104" s="106"/>
      <c r="J104" s="48" t="s">
        <v>1216</v>
      </c>
      <c r="K104" s="36" t="s">
        <v>1217</v>
      </c>
      <c r="L104" s="52"/>
      <c r="M104" s="48" t="s">
        <v>1218</v>
      </c>
      <c r="N104" s="36" t="s">
        <v>1219</v>
      </c>
      <c r="O104" s="36"/>
      <c r="P104" s="1218" t="s">
        <v>1220</v>
      </c>
      <c r="Q104" s="48">
        <v>120000</v>
      </c>
      <c r="R104" s="36"/>
      <c r="S104" s="52"/>
      <c r="T104" s="51" t="s">
        <v>1221</v>
      </c>
      <c r="U104" s="48" t="s">
        <v>1222</v>
      </c>
      <c r="V104" s="36" t="s">
        <v>1223</v>
      </c>
      <c r="W104" s="36" t="s">
        <v>1224</v>
      </c>
      <c r="X104" s="8" t="s">
        <v>1225</v>
      </c>
      <c r="Y104" s="1387" t="s">
        <v>1226</v>
      </c>
      <c r="Z104" s="273" t="s">
        <v>1227</v>
      </c>
    </row>
    <row r="105" spans="1:26" ht="409.6" thickBot="1" x14ac:dyDescent="0.3">
      <c r="A105" s="1217" t="s">
        <v>491</v>
      </c>
      <c r="B105" s="673" t="s">
        <v>5572</v>
      </c>
      <c r="C105" s="667" t="s">
        <v>5578</v>
      </c>
      <c r="D105" s="1278" t="s">
        <v>334</v>
      </c>
      <c r="E105" s="1279" t="s">
        <v>343</v>
      </c>
      <c r="F105" s="1278" t="s">
        <v>15</v>
      </c>
      <c r="G105" s="1280" t="s">
        <v>16</v>
      </c>
      <c r="H105" s="1281" t="s">
        <v>15</v>
      </c>
      <c r="I105" s="1282" t="s">
        <v>16</v>
      </c>
      <c r="J105" s="365" t="s">
        <v>5579</v>
      </c>
      <c r="K105" s="365" t="s">
        <v>5579</v>
      </c>
      <c r="L105" s="365" t="s">
        <v>5579</v>
      </c>
      <c r="M105" s="365" t="s">
        <v>5580</v>
      </c>
      <c r="N105" s="365" t="s">
        <v>5581</v>
      </c>
      <c r="O105" s="365" t="s">
        <v>5581</v>
      </c>
      <c r="P105" s="365"/>
      <c r="Q105" s="365" t="s">
        <v>887</v>
      </c>
      <c r="R105" s="365" t="s">
        <v>887</v>
      </c>
      <c r="S105" s="365" t="s">
        <v>887</v>
      </c>
      <c r="T105" s="365" t="s">
        <v>5582</v>
      </c>
      <c r="U105" s="365" t="s">
        <v>5583</v>
      </c>
      <c r="V105" s="365"/>
      <c r="W105" s="365"/>
      <c r="X105" s="915"/>
      <c r="Y105" s="1251"/>
      <c r="Z105" s="919"/>
    </row>
    <row r="106" spans="1:26" ht="257.25" thickBot="1" x14ac:dyDescent="0.3">
      <c r="A106" s="1217" t="s">
        <v>491</v>
      </c>
      <c r="B106" s="1578" t="s">
        <v>5573</v>
      </c>
      <c r="C106" s="219" t="s">
        <v>5584</v>
      </c>
      <c r="D106" s="1283" t="s">
        <v>400</v>
      </c>
      <c r="E106" s="1178" t="s">
        <v>13</v>
      </c>
      <c r="F106" s="1078" t="s">
        <v>369</v>
      </c>
      <c r="G106" s="1073" t="s">
        <v>369</v>
      </c>
      <c r="H106" s="1079" t="s">
        <v>369</v>
      </c>
      <c r="I106" s="1080" t="s">
        <v>369</v>
      </c>
      <c r="J106" s="1074" t="s">
        <v>5585</v>
      </c>
      <c r="K106" s="13" t="s">
        <v>5585</v>
      </c>
      <c r="L106" s="1075" t="s">
        <v>5585</v>
      </c>
      <c r="M106" s="1074" t="s">
        <v>5586</v>
      </c>
      <c r="N106" s="13" t="s">
        <v>5586</v>
      </c>
      <c r="O106" s="15" t="s">
        <v>5586</v>
      </c>
      <c r="P106" s="70"/>
      <c r="Q106" s="1074" t="s">
        <v>887</v>
      </c>
      <c r="R106" s="13" t="s">
        <v>887</v>
      </c>
      <c r="S106" s="1075" t="s">
        <v>887</v>
      </c>
      <c r="T106" s="27" t="s">
        <v>5582</v>
      </c>
      <c r="U106" s="1074" t="s">
        <v>5587</v>
      </c>
      <c r="V106" s="13"/>
      <c r="W106" s="13"/>
      <c r="X106" s="13"/>
      <c r="Y106" s="15"/>
      <c r="Z106" s="1081"/>
    </row>
    <row r="107" spans="1:26" ht="409.6" thickBot="1" x14ac:dyDescent="0.3">
      <c r="A107" s="1217" t="s">
        <v>491</v>
      </c>
      <c r="B107" s="1578" t="s">
        <v>5574</v>
      </c>
      <c r="C107" s="324" t="s">
        <v>5588</v>
      </c>
      <c r="D107" s="745" t="s">
        <v>14</v>
      </c>
      <c r="E107" s="746" t="s">
        <v>13</v>
      </c>
      <c r="F107" s="747" t="s">
        <v>15</v>
      </c>
      <c r="G107" s="746" t="s">
        <v>16</v>
      </c>
      <c r="H107" s="747" t="s">
        <v>15</v>
      </c>
      <c r="I107" s="748" t="s">
        <v>16</v>
      </c>
      <c r="J107" s="324" t="s">
        <v>5589</v>
      </c>
      <c r="K107" s="324" t="s">
        <v>5589</v>
      </c>
      <c r="L107" s="324" t="s">
        <v>5589</v>
      </c>
      <c r="M107" s="324" t="s">
        <v>6280</v>
      </c>
      <c r="N107" s="324" t="s">
        <v>6280</v>
      </c>
      <c r="O107" s="324" t="s">
        <v>6280</v>
      </c>
      <c r="P107" s="326"/>
      <c r="Q107" s="324" t="s">
        <v>2433</v>
      </c>
      <c r="R107" s="324" t="s">
        <v>2433</v>
      </c>
      <c r="S107" s="324" t="s">
        <v>2433</v>
      </c>
      <c r="T107" s="324" t="s">
        <v>5472</v>
      </c>
      <c r="U107" s="324" t="s">
        <v>5303</v>
      </c>
      <c r="V107" s="325"/>
      <c r="W107" s="325"/>
      <c r="X107" s="325"/>
      <c r="Y107" s="1407"/>
      <c r="Z107" s="1071"/>
    </row>
    <row r="108" spans="1:26" ht="378.75" thickBot="1" x14ac:dyDescent="0.3">
      <c r="A108" s="1217" t="s">
        <v>491</v>
      </c>
      <c r="B108" s="673" t="s">
        <v>5575</v>
      </c>
      <c r="C108" s="324" t="s">
        <v>5590</v>
      </c>
      <c r="D108" s="745" t="s">
        <v>603</v>
      </c>
      <c r="E108" s="746" t="s">
        <v>13</v>
      </c>
      <c r="F108" s="747" t="s">
        <v>15</v>
      </c>
      <c r="G108" s="746" t="s">
        <v>369</v>
      </c>
      <c r="H108" s="747" t="s">
        <v>15</v>
      </c>
      <c r="I108" s="748" t="s">
        <v>369</v>
      </c>
      <c r="J108" s="324" t="s">
        <v>5591</v>
      </c>
      <c r="K108" s="324" t="s">
        <v>5591</v>
      </c>
      <c r="L108" s="324" t="s">
        <v>5591</v>
      </c>
      <c r="M108" s="324" t="s">
        <v>5592</v>
      </c>
      <c r="N108" s="324" t="s">
        <v>5592</v>
      </c>
      <c r="O108" s="324" t="s">
        <v>5592</v>
      </c>
      <c r="P108" s="324"/>
      <c r="Q108" s="324" t="s">
        <v>2433</v>
      </c>
      <c r="R108" s="324" t="s">
        <v>2433</v>
      </c>
      <c r="S108" s="324" t="s">
        <v>2433</v>
      </c>
      <c r="T108" s="324" t="s">
        <v>5302</v>
      </c>
      <c r="U108" s="324" t="s">
        <v>5303</v>
      </c>
      <c r="V108" s="324"/>
      <c r="W108" s="324"/>
      <c r="X108" s="324"/>
      <c r="Y108" s="324"/>
      <c r="Z108" s="324"/>
    </row>
    <row r="109" spans="1:26" ht="297.75" thickBot="1" x14ac:dyDescent="0.3">
      <c r="A109" s="1217" t="s">
        <v>491</v>
      </c>
      <c r="B109" s="1578" t="s">
        <v>5576</v>
      </c>
      <c r="C109" s="1303" t="s">
        <v>5593</v>
      </c>
      <c r="D109" s="904" t="s">
        <v>352</v>
      </c>
      <c r="E109" s="723" t="s">
        <v>13</v>
      </c>
      <c r="F109" s="715" t="s">
        <v>15</v>
      </c>
      <c r="G109" s="723" t="s">
        <v>369</v>
      </c>
      <c r="H109" s="715" t="s">
        <v>15</v>
      </c>
      <c r="I109" s="905" t="s">
        <v>369</v>
      </c>
      <c r="J109" s="518" t="s">
        <v>6281</v>
      </c>
      <c r="K109" s="519"/>
      <c r="L109" s="901"/>
      <c r="M109" s="518" t="s">
        <v>5594</v>
      </c>
      <c r="N109" s="519"/>
      <c r="O109" s="901"/>
      <c r="P109" s="1644"/>
      <c r="Q109" s="153" t="s">
        <v>1959</v>
      </c>
      <c r="R109" s="153" t="s">
        <v>1959</v>
      </c>
      <c r="S109" s="153" t="s">
        <v>1959</v>
      </c>
      <c r="T109" s="903" t="s">
        <v>5595</v>
      </c>
      <c r="U109" s="518" t="s">
        <v>5490</v>
      </c>
      <c r="V109" s="519"/>
      <c r="W109" s="519"/>
      <c r="X109" s="519"/>
      <c r="Y109" s="985"/>
      <c r="Z109" s="903" t="s">
        <v>5491</v>
      </c>
    </row>
    <row r="110" spans="1:26" ht="297.75" thickBot="1" x14ac:dyDescent="0.3">
      <c r="A110" s="1217" t="s">
        <v>491</v>
      </c>
      <c r="B110" s="1578" t="s">
        <v>5577</v>
      </c>
      <c r="C110" s="1304" t="s">
        <v>5596</v>
      </c>
      <c r="D110" s="904" t="s">
        <v>433</v>
      </c>
      <c r="E110" s="723" t="s">
        <v>13</v>
      </c>
      <c r="F110" s="715" t="s">
        <v>15</v>
      </c>
      <c r="G110" s="723" t="s">
        <v>369</v>
      </c>
      <c r="H110" s="715" t="s">
        <v>15</v>
      </c>
      <c r="I110" s="905" t="s">
        <v>369</v>
      </c>
      <c r="J110" s="353" t="s">
        <v>5597</v>
      </c>
      <c r="K110" s="365"/>
      <c r="L110" s="894"/>
      <c r="M110" s="353" t="s">
        <v>6282</v>
      </c>
      <c r="N110" s="353" t="s">
        <v>6283</v>
      </c>
      <c r="O110" s="353" t="s">
        <v>6284</v>
      </c>
      <c r="P110" s="589"/>
      <c r="Q110" s="353" t="s">
        <v>1959</v>
      </c>
      <c r="R110" s="353" t="s">
        <v>1959</v>
      </c>
      <c r="S110" s="353" t="s">
        <v>1959</v>
      </c>
      <c r="T110" s="370" t="s">
        <v>5598</v>
      </c>
      <c r="U110" s="518" t="s">
        <v>5490</v>
      </c>
      <c r="V110" s="365"/>
      <c r="W110" s="365"/>
      <c r="X110" s="365"/>
      <c r="Y110" s="589"/>
      <c r="Z110" s="903" t="s">
        <v>5491</v>
      </c>
    </row>
    <row r="111" spans="1:26" s="1020" customFormat="1" ht="18.600000000000001" customHeight="1" thickBot="1" x14ac:dyDescent="0.3">
      <c r="A111" s="1316"/>
      <c r="B111" s="1314" t="s">
        <v>38</v>
      </c>
      <c r="C111" s="1822" t="s">
        <v>223</v>
      </c>
      <c r="D111" s="1823"/>
      <c r="E111" s="1823"/>
      <c r="F111" s="1823"/>
      <c r="G111" s="1823"/>
      <c r="H111" s="1823"/>
      <c r="I111" s="1823"/>
      <c r="J111" s="1823"/>
      <c r="K111" s="1823"/>
      <c r="L111" s="1823"/>
      <c r="M111" s="1823"/>
      <c r="N111" s="1823"/>
      <c r="O111" s="1823"/>
      <c r="P111" s="1823"/>
      <c r="Q111" s="1823"/>
      <c r="R111" s="1823"/>
      <c r="S111" s="1823"/>
      <c r="T111" s="1823"/>
      <c r="U111" s="1823"/>
      <c r="V111" s="1823"/>
      <c r="W111" s="1823"/>
      <c r="X111" s="1823"/>
      <c r="Y111" s="1823"/>
      <c r="Z111" s="1824"/>
    </row>
    <row r="112" spans="1:26" ht="149.25" thickBot="1" x14ac:dyDescent="0.3">
      <c r="A112" s="1217" t="s">
        <v>491</v>
      </c>
      <c r="B112" s="673" t="s">
        <v>46</v>
      </c>
      <c r="C112" s="1578" t="s">
        <v>6056</v>
      </c>
      <c r="D112" s="189" t="s">
        <v>14</v>
      </c>
      <c r="E112" s="190" t="s">
        <v>13</v>
      </c>
      <c r="F112" s="191" t="s">
        <v>15</v>
      </c>
      <c r="G112" s="190" t="s">
        <v>16</v>
      </c>
      <c r="H112" s="191" t="s">
        <v>15</v>
      </c>
      <c r="I112" s="192" t="s">
        <v>16</v>
      </c>
      <c r="J112" s="1578" t="s">
        <v>5533</v>
      </c>
      <c r="K112" s="1578" t="s">
        <v>5533</v>
      </c>
      <c r="L112" s="1578" t="s">
        <v>5533</v>
      </c>
      <c r="M112" s="1578" t="s">
        <v>5570</v>
      </c>
      <c r="N112" s="1578" t="s">
        <v>5570</v>
      </c>
      <c r="O112" s="1578" t="s">
        <v>5570</v>
      </c>
      <c r="P112" s="1578" t="s">
        <v>5570</v>
      </c>
      <c r="Q112" s="1578" t="s">
        <v>604</v>
      </c>
      <c r="R112" s="1645">
        <v>100000</v>
      </c>
      <c r="S112" s="1578" t="s">
        <v>604</v>
      </c>
      <c r="T112" s="1578" t="s">
        <v>6057</v>
      </c>
      <c r="U112" s="1578" t="s">
        <v>5535</v>
      </c>
      <c r="V112" s="1506" t="s">
        <v>6058</v>
      </c>
      <c r="W112" s="1506" t="s">
        <v>6059</v>
      </c>
      <c r="X112" s="1578" t="s">
        <v>604</v>
      </c>
      <c r="Y112" s="1578" t="s">
        <v>604</v>
      </c>
      <c r="Z112" s="1578"/>
    </row>
    <row r="113" spans="1:26" ht="409.6" thickBot="1" x14ac:dyDescent="0.3">
      <c r="A113" s="1217" t="s">
        <v>4604</v>
      </c>
      <c r="B113" s="1578" t="s">
        <v>47</v>
      </c>
      <c r="C113" s="36" t="s">
        <v>4594</v>
      </c>
      <c r="D113" s="1029" t="s">
        <v>603</v>
      </c>
      <c r="E113" s="1030" t="s">
        <v>13</v>
      </c>
      <c r="F113" s="1031" t="s">
        <v>15</v>
      </c>
      <c r="G113" s="1030" t="s">
        <v>369</v>
      </c>
      <c r="H113" s="1031" t="s">
        <v>15</v>
      </c>
      <c r="I113" s="1032" t="s">
        <v>369</v>
      </c>
      <c r="J113" s="36" t="s">
        <v>5133</v>
      </c>
      <c r="K113" s="36" t="s">
        <v>5134</v>
      </c>
      <c r="L113" s="36" t="s">
        <v>5133</v>
      </c>
      <c r="M113" s="36" t="s">
        <v>4595</v>
      </c>
      <c r="N113" s="36" t="s">
        <v>4595</v>
      </c>
      <c r="O113" s="36" t="s">
        <v>4595</v>
      </c>
      <c r="P113" s="1034"/>
      <c r="Q113" s="36" t="s">
        <v>4596</v>
      </c>
      <c r="R113" s="36" t="s">
        <v>4596</v>
      </c>
      <c r="S113" s="36" t="s">
        <v>4596</v>
      </c>
      <c r="T113" s="36" t="s">
        <v>4597</v>
      </c>
      <c r="U113" s="48" t="s">
        <v>4598</v>
      </c>
      <c r="V113" s="8"/>
      <c r="W113" s="8"/>
      <c r="X113" s="8"/>
      <c r="Y113" s="1177"/>
      <c r="Z113" s="1035"/>
    </row>
    <row r="114" spans="1:26" ht="135.75" thickBot="1" x14ac:dyDescent="0.3">
      <c r="A114" s="1217" t="s">
        <v>4604</v>
      </c>
      <c r="B114" s="1578" t="s">
        <v>48</v>
      </c>
      <c r="C114" s="36" t="s">
        <v>6285</v>
      </c>
      <c r="D114" s="1029" t="s">
        <v>603</v>
      </c>
      <c r="E114" s="104" t="s">
        <v>375</v>
      </c>
      <c r="F114" s="105"/>
      <c r="G114" s="104"/>
      <c r="H114" s="105"/>
      <c r="I114" s="106"/>
      <c r="J114" s="36" t="s">
        <v>4599</v>
      </c>
      <c r="K114" s="36"/>
      <c r="L114" s="52"/>
      <c r="M114" s="36" t="s">
        <v>4600</v>
      </c>
      <c r="N114" s="36"/>
      <c r="O114" s="52"/>
      <c r="P114" s="54"/>
      <c r="Q114" s="36" t="s">
        <v>1959</v>
      </c>
      <c r="R114" s="1386"/>
      <c r="S114" s="719"/>
      <c r="T114" s="36" t="s">
        <v>4601</v>
      </c>
      <c r="U114" s="48" t="s">
        <v>4598</v>
      </c>
      <c r="V114" s="36" t="s">
        <v>4602</v>
      </c>
      <c r="W114" s="36" t="s">
        <v>4603</v>
      </c>
      <c r="X114" s="36"/>
      <c r="Y114" s="1387"/>
      <c r="Z114" s="51"/>
    </row>
    <row r="115" spans="1:26" s="1020" customFormat="1" ht="18.600000000000001" customHeight="1" thickBot="1" x14ac:dyDescent="0.3">
      <c r="A115" s="1312"/>
      <c r="B115" s="1314" t="s">
        <v>6125</v>
      </c>
      <c r="C115" s="1847" t="s">
        <v>224</v>
      </c>
      <c r="D115" s="1800"/>
      <c r="E115" s="1800"/>
      <c r="F115" s="1800"/>
      <c r="G115" s="1800"/>
      <c r="H115" s="1800"/>
      <c r="I115" s="1800"/>
      <c r="J115" s="1800"/>
      <c r="K115" s="1800"/>
      <c r="L115" s="1800"/>
      <c r="M115" s="1800"/>
      <c r="N115" s="1800"/>
      <c r="O115" s="1800"/>
      <c r="P115" s="1800"/>
      <c r="Q115" s="1800"/>
      <c r="R115" s="1800"/>
      <c r="S115" s="1800"/>
      <c r="T115" s="1800"/>
      <c r="U115" s="1800"/>
      <c r="V115" s="1800"/>
      <c r="W115" s="1800"/>
      <c r="X115" s="1800"/>
      <c r="Y115" s="1800"/>
      <c r="Z115" s="1798"/>
    </row>
    <row r="116" spans="1:26" ht="365.25" thickBot="1" x14ac:dyDescent="0.3">
      <c r="A116" s="1211" t="s">
        <v>491</v>
      </c>
      <c r="B116" s="673" t="s">
        <v>213</v>
      </c>
      <c r="C116" s="324" t="s">
        <v>5599</v>
      </c>
      <c r="D116" s="1006" t="s">
        <v>14</v>
      </c>
      <c r="E116" s="920" t="s">
        <v>13</v>
      </c>
      <c r="F116" s="1008" t="s">
        <v>15</v>
      </c>
      <c r="G116" s="920" t="s">
        <v>16</v>
      </c>
      <c r="H116" s="1008" t="s">
        <v>15</v>
      </c>
      <c r="I116" s="1007" t="s">
        <v>16</v>
      </c>
      <c r="J116" s="324" t="s">
        <v>6286</v>
      </c>
      <c r="K116" s="324" t="s">
        <v>6286</v>
      </c>
      <c r="L116" s="324" t="s">
        <v>6286</v>
      </c>
      <c r="M116" s="324" t="s">
        <v>5600</v>
      </c>
      <c r="N116" s="324" t="s">
        <v>5600</v>
      </c>
      <c r="O116" s="324" t="s">
        <v>5600</v>
      </c>
      <c r="P116" s="325"/>
      <c r="Q116" s="324" t="s">
        <v>2433</v>
      </c>
      <c r="R116" s="324" t="s">
        <v>2433</v>
      </c>
      <c r="S116" s="324" t="s">
        <v>2433</v>
      </c>
      <c r="T116" s="324" t="s">
        <v>5472</v>
      </c>
      <c r="U116" s="324" t="s">
        <v>5968</v>
      </c>
      <c r="V116" s="325"/>
      <c r="W116" s="325"/>
      <c r="X116" s="325"/>
      <c r="Y116" s="1407"/>
      <c r="Z116" s="1071"/>
    </row>
    <row r="117" spans="1:26" ht="41.25" thickBot="1" x14ac:dyDescent="0.3">
      <c r="A117" s="1300" t="s">
        <v>332</v>
      </c>
      <c r="B117" s="673" t="s">
        <v>214</v>
      </c>
      <c r="C117" s="309" t="s">
        <v>2204</v>
      </c>
      <c r="D117" s="1006" t="s">
        <v>413</v>
      </c>
      <c r="E117" s="920"/>
      <c r="F117" s="1008"/>
      <c r="G117" s="920"/>
      <c r="H117" s="1008"/>
      <c r="I117" s="1007" t="s">
        <v>369</v>
      </c>
      <c r="J117" s="308"/>
      <c r="K117" s="303"/>
      <c r="L117" s="981"/>
      <c r="M117" s="308"/>
      <c r="N117" s="303"/>
      <c r="O117" s="981"/>
      <c r="P117" s="1176"/>
      <c r="Q117" s="308"/>
      <c r="R117" s="467"/>
      <c r="S117" s="303"/>
      <c r="T117" s="1009"/>
      <c r="U117" s="308"/>
      <c r="V117" s="303"/>
      <c r="W117" s="303"/>
      <c r="X117" s="303"/>
      <c r="Y117" s="984"/>
      <c r="Z117" s="683"/>
    </row>
    <row r="118" spans="1:26" ht="81.75" thickBot="1" x14ac:dyDescent="0.3">
      <c r="A118" s="1300" t="s">
        <v>332</v>
      </c>
      <c r="B118" s="673" t="s">
        <v>215</v>
      </c>
      <c r="C118" s="309" t="s">
        <v>2205</v>
      </c>
      <c r="D118" s="1006"/>
      <c r="E118" s="920"/>
      <c r="F118" s="1008"/>
      <c r="G118" s="920"/>
      <c r="H118" s="1008"/>
      <c r="I118" s="1007"/>
      <c r="J118" s="308" t="s">
        <v>2206</v>
      </c>
      <c r="K118" s="303"/>
      <c r="L118" s="981"/>
      <c r="M118" s="780"/>
      <c r="N118" s="308" t="s">
        <v>2207</v>
      </c>
      <c r="O118" s="981"/>
      <c r="P118" s="1176"/>
      <c r="Q118" s="308" t="s">
        <v>887</v>
      </c>
      <c r="R118" s="467"/>
      <c r="S118" s="303"/>
      <c r="T118" s="1009" t="s">
        <v>332</v>
      </c>
      <c r="U118" s="308"/>
      <c r="V118" s="303"/>
      <c r="W118" s="303"/>
      <c r="X118" s="303"/>
      <c r="Y118" s="984"/>
      <c r="Z118" s="149"/>
    </row>
    <row r="119" spans="1:26" ht="54.75" thickBot="1" x14ac:dyDescent="0.3">
      <c r="A119" s="1300" t="s">
        <v>332</v>
      </c>
      <c r="B119" s="673" t="s">
        <v>6126</v>
      </c>
      <c r="C119" s="309" t="s">
        <v>2208</v>
      </c>
      <c r="D119" s="1006" t="s">
        <v>603</v>
      </c>
      <c r="E119" s="920" t="s">
        <v>2209</v>
      </c>
      <c r="F119" s="1008"/>
      <c r="G119" s="920"/>
      <c r="H119" s="1008"/>
      <c r="I119" s="1007"/>
      <c r="J119" s="308" t="s">
        <v>2210</v>
      </c>
      <c r="K119" s="303"/>
      <c r="L119" s="981"/>
      <c r="M119" s="308" t="s">
        <v>2211</v>
      </c>
      <c r="N119" s="303"/>
      <c r="O119" s="981"/>
      <c r="P119" s="1176"/>
      <c r="Q119" s="308" t="s">
        <v>887</v>
      </c>
      <c r="R119" s="467"/>
      <c r="S119" s="303"/>
      <c r="T119" s="752" t="s">
        <v>332</v>
      </c>
      <c r="U119" s="308"/>
      <c r="V119" s="303"/>
      <c r="W119" s="303"/>
      <c r="X119" s="303"/>
      <c r="Y119" s="984"/>
      <c r="Z119" s="149"/>
    </row>
    <row r="120" spans="1:26" ht="203.25" thickBot="1" x14ac:dyDescent="0.3">
      <c r="A120" s="1300" t="s">
        <v>332</v>
      </c>
      <c r="B120" s="673" t="s">
        <v>6127</v>
      </c>
      <c r="C120" s="309" t="s">
        <v>6142</v>
      </c>
      <c r="D120" s="1006"/>
      <c r="E120" s="920"/>
      <c r="F120" s="1008"/>
      <c r="G120" s="920"/>
      <c r="H120" s="1008"/>
      <c r="I120" s="1007"/>
      <c r="J120" s="308" t="s">
        <v>2212</v>
      </c>
      <c r="K120" s="303" t="s">
        <v>2213</v>
      </c>
      <c r="L120" s="981"/>
      <c r="M120" s="308" t="s">
        <v>2214</v>
      </c>
      <c r="N120" s="303" t="s">
        <v>2215</v>
      </c>
      <c r="O120" s="981"/>
      <c r="P120" s="1176"/>
      <c r="Q120" s="308" t="s">
        <v>2216</v>
      </c>
      <c r="R120" s="467"/>
      <c r="S120" s="303"/>
      <c r="T120" s="752" t="s">
        <v>332</v>
      </c>
      <c r="U120" s="308"/>
      <c r="V120" s="303"/>
      <c r="W120" s="303"/>
      <c r="X120" s="303"/>
      <c r="Y120" s="984"/>
      <c r="Z120" s="149"/>
    </row>
    <row r="121" spans="1:26" ht="203.25" thickBot="1" x14ac:dyDescent="0.3">
      <c r="A121" s="1300" t="s">
        <v>332</v>
      </c>
      <c r="B121" s="673" t="s">
        <v>6128</v>
      </c>
      <c r="C121" s="309" t="s">
        <v>2217</v>
      </c>
      <c r="D121" s="1006" t="s">
        <v>413</v>
      </c>
      <c r="E121" s="920" t="s">
        <v>400</v>
      </c>
      <c r="F121" s="1008"/>
      <c r="G121" s="920"/>
      <c r="H121" s="1008"/>
      <c r="I121" s="1007"/>
      <c r="J121" s="308"/>
      <c r="K121" s="303"/>
      <c r="L121" s="981"/>
      <c r="M121" s="308" t="s">
        <v>2218</v>
      </c>
      <c r="N121" s="303"/>
      <c r="O121" s="981"/>
      <c r="P121" s="1176"/>
      <c r="Q121" s="308" t="s">
        <v>887</v>
      </c>
      <c r="R121" s="467"/>
      <c r="S121" s="303"/>
      <c r="T121" s="1009" t="s">
        <v>2219</v>
      </c>
      <c r="U121" s="308"/>
      <c r="V121" s="303"/>
      <c r="W121" s="303" t="s">
        <v>2220</v>
      </c>
      <c r="X121" s="303"/>
      <c r="Y121" s="984"/>
      <c r="Z121" s="149"/>
    </row>
    <row r="122" spans="1:26" ht="162.75" thickBot="1" x14ac:dyDescent="0.3">
      <c r="A122" s="1300" t="s">
        <v>4604</v>
      </c>
      <c r="B122" s="673" t="s">
        <v>6129</v>
      </c>
      <c r="C122" s="150" t="s">
        <v>2221</v>
      </c>
      <c r="D122" s="203" t="s">
        <v>334</v>
      </c>
      <c r="E122" s="204" t="s">
        <v>13</v>
      </c>
      <c r="F122" s="205"/>
      <c r="G122" s="204" t="s">
        <v>369</v>
      </c>
      <c r="H122" s="205"/>
      <c r="I122" s="206" t="s">
        <v>369</v>
      </c>
      <c r="J122" s="153" t="s">
        <v>2222</v>
      </c>
      <c r="K122" s="157" t="s">
        <v>2223</v>
      </c>
      <c r="L122" s="207" t="s">
        <v>2224</v>
      </c>
      <c r="M122" s="153" t="s">
        <v>2225</v>
      </c>
      <c r="N122" s="157" t="s">
        <v>2226</v>
      </c>
      <c r="O122" s="207" t="s">
        <v>2227</v>
      </c>
      <c r="P122" s="208"/>
      <c r="Q122" s="153" t="s">
        <v>1959</v>
      </c>
      <c r="R122" s="209" t="s">
        <v>1959</v>
      </c>
      <c r="S122" s="1151" t="s">
        <v>2228</v>
      </c>
      <c r="T122" s="160" t="s">
        <v>2229</v>
      </c>
      <c r="U122" s="153" t="s">
        <v>2230</v>
      </c>
      <c r="V122" s="157" t="s">
        <v>2231</v>
      </c>
      <c r="W122" s="157"/>
      <c r="X122" s="157"/>
      <c r="Y122" s="1059"/>
      <c r="Z122" s="149"/>
    </row>
    <row r="123" spans="1:26" s="1319" customFormat="1" ht="18.600000000000001" customHeight="1" thickBot="1" x14ac:dyDescent="0.3">
      <c r="A123" s="1317"/>
      <c r="B123" s="1318" t="s">
        <v>329</v>
      </c>
      <c r="C123" s="1848" t="s">
        <v>225</v>
      </c>
      <c r="D123" s="1849"/>
      <c r="E123" s="1849"/>
      <c r="F123" s="1849"/>
      <c r="G123" s="1849"/>
      <c r="H123" s="1849"/>
      <c r="I123" s="1849"/>
      <c r="J123" s="1849"/>
      <c r="K123" s="1849"/>
      <c r="L123" s="1849"/>
      <c r="M123" s="1849"/>
      <c r="N123" s="1849"/>
      <c r="O123" s="1849"/>
      <c r="P123" s="1849"/>
      <c r="Q123" s="1849"/>
      <c r="R123" s="1849"/>
      <c r="S123" s="1849"/>
      <c r="T123" s="1849"/>
      <c r="U123" s="1849"/>
      <c r="V123" s="1849"/>
      <c r="W123" s="1849"/>
      <c r="X123" s="1849"/>
      <c r="Y123" s="1849"/>
      <c r="Z123" s="1850"/>
    </row>
    <row r="124" spans="1:26" s="780" customFormat="1" ht="54" x14ac:dyDescent="0.25">
      <c r="A124" s="1300" t="s">
        <v>332</v>
      </c>
      <c r="B124" s="325" t="s">
        <v>216</v>
      </c>
      <c r="C124" s="298" t="s">
        <v>2232</v>
      </c>
      <c r="D124" s="298"/>
      <c r="E124" s="298" t="s">
        <v>2151</v>
      </c>
      <c r="F124" s="298"/>
      <c r="G124" s="298"/>
      <c r="H124" s="298"/>
      <c r="I124" s="298"/>
      <c r="J124" s="298" t="s">
        <v>2233</v>
      </c>
      <c r="K124" s="298"/>
      <c r="L124" s="298"/>
      <c r="M124" s="298" t="s">
        <v>2234</v>
      </c>
      <c r="N124" s="298"/>
      <c r="O124" s="298"/>
      <c r="P124" s="298"/>
      <c r="Q124" s="303" t="s">
        <v>2235</v>
      </c>
      <c r="R124" s="303"/>
      <c r="S124" s="303"/>
      <c r="T124" s="303" t="s">
        <v>332</v>
      </c>
      <c r="U124" s="303"/>
      <c r="V124" s="303"/>
      <c r="W124" s="303"/>
      <c r="X124" s="303"/>
      <c r="Y124" s="303"/>
      <c r="Z124" s="1137"/>
    </row>
    <row r="125" spans="1:26" s="780" customFormat="1" ht="149.25" thickBot="1" x14ac:dyDescent="0.3">
      <c r="A125" s="1300" t="s">
        <v>332</v>
      </c>
      <c r="B125" s="303" t="s">
        <v>6065</v>
      </c>
      <c r="C125" s="298" t="s">
        <v>2236</v>
      </c>
      <c r="D125" s="303" t="s">
        <v>690</v>
      </c>
      <c r="E125" s="303"/>
      <c r="F125" s="303"/>
      <c r="G125" s="303" t="s">
        <v>368</v>
      </c>
      <c r="H125" s="303"/>
      <c r="I125" s="303"/>
      <c r="J125" s="303" t="s">
        <v>6288</v>
      </c>
      <c r="K125" s="303" t="s">
        <v>2237</v>
      </c>
      <c r="L125" s="303"/>
      <c r="M125" s="303" t="s">
        <v>6287</v>
      </c>
      <c r="N125" s="303" t="s">
        <v>2238</v>
      </c>
      <c r="O125" s="303"/>
      <c r="P125" s="303"/>
      <c r="Q125" s="303" t="s">
        <v>2235</v>
      </c>
      <c r="R125" s="303"/>
      <c r="S125" s="303"/>
      <c r="T125" s="303" t="s">
        <v>332</v>
      </c>
      <c r="U125" s="303"/>
      <c r="V125" s="303"/>
      <c r="W125" s="303"/>
      <c r="X125" s="303"/>
      <c r="Y125" s="303"/>
      <c r="Z125" s="1009"/>
    </row>
    <row r="126" spans="1:26" ht="17.45" customHeight="1" thickBot="1" x14ac:dyDescent="0.3">
      <c r="A126" s="1211"/>
      <c r="B126" s="1212" t="s">
        <v>6130</v>
      </c>
      <c r="C126" s="1851" t="s">
        <v>226</v>
      </c>
      <c r="D126" s="1852"/>
      <c r="E126" s="1852"/>
      <c r="F126" s="1852"/>
      <c r="G126" s="1852"/>
      <c r="H126" s="1852"/>
      <c r="I126" s="1852"/>
      <c r="J126" s="1852"/>
      <c r="K126" s="1852"/>
      <c r="L126" s="1852"/>
      <c r="M126" s="1852"/>
      <c r="N126" s="1852"/>
      <c r="O126" s="1852"/>
      <c r="P126" s="1852"/>
      <c r="Q126" s="1852"/>
      <c r="R126" s="1852"/>
      <c r="S126" s="1852"/>
      <c r="T126" s="1852"/>
      <c r="U126" s="1852"/>
      <c r="V126" s="1852"/>
      <c r="W126" s="1852"/>
      <c r="X126" s="1852"/>
      <c r="Y126" s="1852"/>
      <c r="Z126" s="1853"/>
    </row>
    <row r="127" spans="1:26" ht="176.25" thickBot="1" x14ac:dyDescent="0.3">
      <c r="A127" s="1211" t="s">
        <v>4604</v>
      </c>
      <c r="B127" s="673" t="s">
        <v>217</v>
      </c>
      <c r="C127" s="896" t="s">
        <v>4605</v>
      </c>
      <c r="D127" s="897" t="s">
        <v>603</v>
      </c>
      <c r="E127" s="898" t="s">
        <v>352</v>
      </c>
      <c r="F127" s="899"/>
      <c r="G127" s="898"/>
      <c r="H127" s="899"/>
      <c r="I127" s="900"/>
      <c r="J127" s="518" t="s">
        <v>4606</v>
      </c>
      <c r="K127" s="519"/>
      <c r="L127" s="901"/>
      <c r="M127" s="518" t="s">
        <v>4607</v>
      </c>
      <c r="N127" s="519"/>
      <c r="O127" s="985"/>
      <c r="P127" s="901"/>
      <c r="Q127" s="518" t="s">
        <v>1959</v>
      </c>
      <c r="R127" s="519"/>
      <c r="S127" s="901"/>
      <c r="T127" s="903" t="s">
        <v>4608</v>
      </c>
      <c r="U127" s="518" t="s">
        <v>4609</v>
      </c>
      <c r="V127" s="519"/>
      <c r="W127" s="8" t="s">
        <v>4610</v>
      </c>
      <c r="X127" s="519"/>
      <c r="Y127" s="901"/>
      <c r="Z127" s="903"/>
    </row>
    <row r="128" spans="1:26" ht="122.25" thickBot="1" x14ac:dyDescent="0.3">
      <c r="A128" s="1211" t="s">
        <v>4604</v>
      </c>
      <c r="B128" s="673" t="s">
        <v>218</v>
      </c>
      <c r="C128" s="605" t="s">
        <v>4611</v>
      </c>
      <c r="D128" s="904" t="s">
        <v>603</v>
      </c>
      <c r="E128" s="723" t="s">
        <v>352</v>
      </c>
      <c r="F128" s="715"/>
      <c r="G128" s="723"/>
      <c r="H128" s="715"/>
      <c r="I128" s="905"/>
      <c r="J128" s="353" t="s">
        <v>4612</v>
      </c>
      <c r="K128" s="365"/>
      <c r="L128" s="894"/>
      <c r="M128" s="353" t="s">
        <v>4607</v>
      </c>
      <c r="N128" s="365"/>
      <c r="O128" s="589"/>
      <c r="P128" s="894"/>
      <c r="Q128" s="353" t="s">
        <v>1959</v>
      </c>
      <c r="R128" s="365"/>
      <c r="S128" s="894"/>
      <c r="T128" s="370" t="s">
        <v>4613</v>
      </c>
      <c r="U128" s="353" t="s">
        <v>4609</v>
      </c>
      <c r="V128" s="365"/>
      <c r="W128" s="365" t="s">
        <v>4614</v>
      </c>
      <c r="X128" s="365"/>
      <c r="Y128" s="894"/>
      <c r="Z128" s="918"/>
    </row>
    <row r="129" spans="1:26" ht="176.25" thickBot="1" x14ac:dyDescent="0.3">
      <c r="A129" s="1211" t="s">
        <v>4604</v>
      </c>
      <c r="B129" s="673" t="s">
        <v>6131</v>
      </c>
      <c r="C129" s="605" t="s">
        <v>4615</v>
      </c>
      <c r="D129" s="904" t="s">
        <v>690</v>
      </c>
      <c r="E129" s="723"/>
      <c r="F129" s="715"/>
      <c r="G129" s="723" t="s">
        <v>368</v>
      </c>
      <c r="H129" s="715"/>
      <c r="I129" s="905"/>
      <c r="J129" s="353" t="s">
        <v>4616</v>
      </c>
      <c r="K129" s="365" t="s">
        <v>4617</v>
      </c>
      <c r="L129" s="894"/>
      <c r="M129" s="353" t="s">
        <v>4618</v>
      </c>
      <c r="N129" s="365" t="s">
        <v>4607</v>
      </c>
      <c r="O129" s="589"/>
      <c r="P129" s="894"/>
      <c r="Q129" s="353" t="s">
        <v>1959</v>
      </c>
      <c r="R129" s="353" t="s">
        <v>1959</v>
      </c>
      <c r="S129" s="894"/>
      <c r="T129" s="370" t="s">
        <v>4619</v>
      </c>
      <c r="U129" s="353" t="s">
        <v>4609</v>
      </c>
      <c r="V129" s="365"/>
      <c r="W129" s="36" t="s">
        <v>4620</v>
      </c>
      <c r="X129" s="365"/>
      <c r="Y129" s="894"/>
      <c r="Z129" s="918"/>
    </row>
    <row r="130" spans="1:26" ht="162.75" thickBot="1" x14ac:dyDescent="0.3">
      <c r="A130" s="1211" t="s">
        <v>4604</v>
      </c>
      <c r="B130" s="673" t="s">
        <v>6132</v>
      </c>
      <c r="C130" s="150" t="s">
        <v>4621</v>
      </c>
      <c r="D130" s="203" t="s">
        <v>352</v>
      </c>
      <c r="E130" s="204"/>
      <c r="F130" s="205"/>
      <c r="G130" s="204" t="s">
        <v>369</v>
      </c>
      <c r="H130" s="205"/>
      <c r="I130" s="206"/>
      <c r="J130" s="153" t="s">
        <v>4622</v>
      </c>
      <c r="K130" s="157" t="s">
        <v>4623</v>
      </c>
      <c r="L130" s="365"/>
      <c r="M130" s="719" t="s">
        <v>4624</v>
      </c>
      <c r="N130" s="153" t="s">
        <v>4625</v>
      </c>
      <c r="O130" s="210"/>
      <c r="P130" s="207"/>
      <c r="Q130" s="153" t="s">
        <v>1959</v>
      </c>
      <c r="R130" s="353" t="s">
        <v>1959</v>
      </c>
      <c r="S130" s="207"/>
      <c r="T130" s="160" t="s">
        <v>4626</v>
      </c>
      <c r="U130" s="153" t="s">
        <v>4609</v>
      </c>
      <c r="V130" s="157"/>
      <c r="W130" s="157"/>
      <c r="X130" s="157"/>
      <c r="Y130" s="207"/>
      <c r="Z130" s="918"/>
    </row>
    <row r="131" spans="1:26" ht="176.25" thickBot="1" x14ac:dyDescent="0.3">
      <c r="A131" s="1211" t="s">
        <v>4604</v>
      </c>
      <c r="B131" s="673" t="s">
        <v>6133</v>
      </c>
      <c r="C131" s="150" t="s">
        <v>4627</v>
      </c>
      <c r="D131" s="203" t="s">
        <v>603</v>
      </c>
      <c r="E131" s="204"/>
      <c r="F131" s="205"/>
      <c r="G131" s="204"/>
      <c r="H131" s="205"/>
      <c r="I131" s="206" t="s">
        <v>369</v>
      </c>
      <c r="J131" s="153" t="s">
        <v>4628</v>
      </c>
      <c r="K131" s="157" t="s">
        <v>4629</v>
      </c>
      <c r="L131" s="207" t="s">
        <v>4630</v>
      </c>
      <c r="M131" s="153" t="s">
        <v>4631</v>
      </c>
      <c r="N131" s="157" t="s">
        <v>4632</v>
      </c>
      <c r="O131" s="210" t="s">
        <v>4632</v>
      </c>
      <c r="P131" s="207"/>
      <c r="Q131" s="153" t="s">
        <v>4633</v>
      </c>
      <c r="R131" s="157" t="s">
        <v>4634</v>
      </c>
      <c r="S131" s="207" t="s">
        <v>4635</v>
      </c>
      <c r="T131" s="160"/>
      <c r="U131" s="153" t="s">
        <v>4609</v>
      </c>
      <c r="V131" s="157" t="s">
        <v>4278</v>
      </c>
      <c r="W131" s="157" t="s">
        <v>4614</v>
      </c>
      <c r="X131" s="157"/>
      <c r="Y131" s="207" t="s">
        <v>4279</v>
      </c>
      <c r="Z131" s="918"/>
    </row>
    <row r="132" spans="1:26" ht="176.25" thickBot="1" x14ac:dyDescent="0.3">
      <c r="A132" s="1211" t="s">
        <v>4604</v>
      </c>
      <c r="B132" s="673" t="s">
        <v>6134</v>
      </c>
      <c r="C132" s="150" t="s">
        <v>4636</v>
      </c>
      <c r="D132" s="203" t="s">
        <v>352</v>
      </c>
      <c r="E132" s="204"/>
      <c r="F132" s="205"/>
      <c r="G132" s="204" t="s">
        <v>369</v>
      </c>
      <c r="H132" s="205"/>
      <c r="I132" s="206"/>
      <c r="J132" s="153" t="s">
        <v>4637</v>
      </c>
      <c r="K132" s="157" t="s">
        <v>4638</v>
      </c>
      <c r="L132" s="207"/>
      <c r="M132" s="153" t="s">
        <v>4639</v>
      </c>
      <c r="N132" s="157" t="s">
        <v>4640</v>
      </c>
      <c r="O132" s="210"/>
      <c r="P132" s="207"/>
      <c r="Q132" s="425" t="s">
        <v>4641</v>
      </c>
      <c r="R132" s="1151" t="s">
        <v>4642</v>
      </c>
      <c r="S132" s="207"/>
      <c r="T132" s="160"/>
      <c r="U132" s="153" t="s">
        <v>4609</v>
      </c>
      <c r="V132" s="157" t="s">
        <v>4278</v>
      </c>
      <c r="W132" s="157" t="s">
        <v>4614</v>
      </c>
      <c r="X132" s="157"/>
      <c r="Y132" s="207" t="s">
        <v>4279</v>
      </c>
      <c r="Z132" s="370"/>
    </row>
    <row r="133" spans="1:26" ht="176.25" thickBot="1" x14ac:dyDescent="0.3">
      <c r="A133" s="1211" t="s">
        <v>4604</v>
      </c>
      <c r="B133" s="673" t="s">
        <v>6135</v>
      </c>
      <c r="C133" s="150" t="s">
        <v>4643</v>
      </c>
      <c r="D133" s="203" t="s">
        <v>433</v>
      </c>
      <c r="E133" s="204"/>
      <c r="F133" s="205"/>
      <c r="G133" s="204" t="s">
        <v>368</v>
      </c>
      <c r="H133" s="205"/>
      <c r="I133" s="206"/>
      <c r="J133" s="153" t="s">
        <v>4644</v>
      </c>
      <c r="K133" s="157"/>
      <c r="L133" s="207"/>
      <c r="M133" s="153" t="s">
        <v>4645</v>
      </c>
      <c r="N133" s="157"/>
      <c r="O133" s="210"/>
      <c r="P133" s="207"/>
      <c r="Q133" s="425" t="s">
        <v>4642</v>
      </c>
      <c r="R133" s="1151"/>
      <c r="S133" s="207"/>
      <c r="T133" s="160"/>
      <c r="U133" s="153" t="s">
        <v>4609</v>
      </c>
      <c r="V133" s="157"/>
      <c r="W133" s="157"/>
      <c r="X133" s="157"/>
      <c r="Y133" s="207" t="s">
        <v>4279</v>
      </c>
      <c r="Z133" s="370"/>
    </row>
    <row r="134" spans="1:26" ht="176.25" thickBot="1" x14ac:dyDescent="0.3">
      <c r="A134" s="1211" t="s">
        <v>4604</v>
      </c>
      <c r="B134" s="673" t="s">
        <v>6136</v>
      </c>
      <c r="C134" s="150" t="s">
        <v>4646</v>
      </c>
      <c r="D134" s="203" t="s">
        <v>433</v>
      </c>
      <c r="E134" s="204"/>
      <c r="F134" s="205"/>
      <c r="G134" s="204" t="s">
        <v>368</v>
      </c>
      <c r="H134" s="205"/>
      <c r="I134" s="206"/>
      <c r="J134" s="153" t="s">
        <v>4647</v>
      </c>
      <c r="K134" s="157"/>
      <c r="L134" s="207"/>
      <c r="M134" s="153" t="s">
        <v>4648</v>
      </c>
      <c r="N134" s="157"/>
      <c r="O134" s="210"/>
      <c r="P134" s="207"/>
      <c r="Q134" s="425" t="s">
        <v>4649</v>
      </c>
      <c r="R134" s="1151"/>
      <c r="S134" s="207"/>
      <c r="T134" s="160"/>
      <c r="U134" s="153" t="s">
        <v>4609</v>
      </c>
      <c r="V134" s="157"/>
      <c r="W134" s="157"/>
      <c r="X134" s="157"/>
      <c r="Y134" s="207"/>
      <c r="Z134" s="370"/>
    </row>
    <row r="135" spans="1:26" ht="176.25" thickBot="1" x14ac:dyDescent="0.3">
      <c r="A135" s="1211" t="s">
        <v>4604</v>
      </c>
      <c r="B135" s="673" t="s">
        <v>6137</v>
      </c>
      <c r="C135" s="150" t="s">
        <v>4650</v>
      </c>
      <c r="D135" s="203" t="s">
        <v>14</v>
      </c>
      <c r="E135" s="204" t="s">
        <v>13</v>
      </c>
      <c r="F135" s="205" t="s">
        <v>15</v>
      </c>
      <c r="G135" s="204" t="s">
        <v>369</v>
      </c>
      <c r="H135" s="205" t="s">
        <v>15</v>
      </c>
      <c r="I135" s="206" t="s">
        <v>369</v>
      </c>
      <c r="J135" s="153" t="s">
        <v>4651</v>
      </c>
      <c r="K135" s="153" t="s">
        <v>4651</v>
      </c>
      <c r="L135" s="153" t="s">
        <v>4651</v>
      </c>
      <c r="M135" s="153" t="s">
        <v>4652</v>
      </c>
      <c r="N135" s="157" t="s">
        <v>4653</v>
      </c>
      <c r="O135" s="210" t="s">
        <v>4654</v>
      </c>
      <c r="P135" s="207"/>
      <c r="Q135" s="153" t="s">
        <v>4655</v>
      </c>
      <c r="R135" s="157" t="s">
        <v>4655</v>
      </c>
      <c r="S135" s="207" t="s">
        <v>4655</v>
      </c>
      <c r="T135" s="160"/>
      <c r="U135" s="153" t="s">
        <v>4609</v>
      </c>
      <c r="V135" s="157" t="s">
        <v>4278</v>
      </c>
      <c r="W135" s="35" t="s">
        <v>4656</v>
      </c>
      <c r="X135" s="157"/>
      <c r="Y135" s="207" t="s">
        <v>4279</v>
      </c>
      <c r="Z135" s="370"/>
    </row>
    <row r="136" spans="1:26" ht="176.25" thickBot="1" x14ac:dyDescent="0.3">
      <c r="A136" s="1211" t="s">
        <v>4604</v>
      </c>
      <c r="B136" s="673" t="s">
        <v>6138</v>
      </c>
      <c r="C136" s="150" t="s">
        <v>4657</v>
      </c>
      <c r="D136" s="203" t="s">
        <v>690</v>
      </c>
      <c r="E136" s="204" t="s">
        <v>13</v>
      </c>
      <c r="F136" s="205" t="s">
        <v>15</v>
      </c>
      <c r="G136" s="204" t="s">
        <v>369</v>
      </c>
      <c r="H136" s="205" t="s">
        <v>15</v>
      </c>
      <c r="I136" s="206" t="s">
        <v>369</v>
      </c>
      <c r="J136" s="153" t="s">
        <v>4658</v>
      </c>
      <c r="K136" s="153" t="s">
        <v>4658</v>
      </c>
      <c r="L136" s="153" t="s">
        <v>4658</v>
      </c>
      <c r="M136" s="153" t="s">
        <v>4659</v>
      </c>
      <c r="N136" s="153" t="s">
        <v>4660</v>
      </c>
      <c r="O136" s="153" t="s">
        <v>4660</v>
      </c>
      <c r="P136" s="207"/>
      <c r="Q136" s="425" t="s">
        <v>4661</v>
      </c>
      <c r="R136" s="1151" t="s">
        <v>4662</v>
      </c>
      <c r="S136" s="1152" t="s">
        <v>4663</v>
      </c>
      <c r="T136" s="160"/>
      <c r="U136" s="153" t="s">
        <v>4609</v>
      </c>
      <c r="V136" s="1138" t="s">
        <v>4278</v>
      </c>
      <c r="W136" s="157"/>
      <c r="X136" s="157"/>
      <c r="Y136" s="207" t="s">
        <v>4279</v>
      </c>
      <c r="Z136" s="370"/>
    </row>
    <row r="137" spans="1:26" ht="176.25" thickBot="1" x14ac:dyDescent="0.3">
      <c r="A137" s="1211" t="s">
        <v>4604</v>
      </c>
      <c r="B137" s="673" t="s">
        <v>6139</v>
      </c>
      <c r="C137" s="150" t="s">
        <v>4664</v>
      </c>
      <c r="D137" s="203" t="s">
        <v>334</v>
      </c>
      <c r="E137" s="204"/>
      <c r="F137" s="205"/>
      <c r="G137" s="204"/>
      <c r="H137" s="205"/>
      <c r="I137" s="206" t="s">
        <v>369</v>
      </c>
      <c r="J137" s="153" t="s">
        <v>4665</v>
      </c>
      <c r="K137" s="157" t="s">
        <v>4666</v>
      </c>
      <c r="L137" s="365" t="s">
        <v>4666</v>
      </c>
      <c r="M137" s="209" t="s">
        <v>4667</v>
      </c>
      <c r="N137" s="157" t="s">
        <v>4668</v>
      </c>
      <c r="O137" s="210" t="s">
        <v>4669</v>
      </c>
      <c r="P137" s="207"/>
      <c r="Q137" s="153" t="s">
        <v>4670</v>
      </c>
      <c r="R137" s="157" t="s">
        <v>4671</v>
      </c>
      <c r="S137" s="207" t="s">
        <v>4671</v>
      </c>
      <c r="T137" s="160" t="s">
        <v>4672</v>
      </c>
      <c r="U137" s="594" t="s">
        <v>4609</v>
      </c>
      <c r="V137" s="1138" t="s">
        <v>4278</v>
      </c>
      <c r="W137" s="1138"/>
      <c r="X137" s="1138"/>
      <c r="Y137" s="642" t="s">
        <v>4279</v>
      </c>
      <c r="Z137" s="370"/>
    </row>
    <row r="138" spans="1:26" ht="162.75" thickBot="1" x14ac:dyDescent="0.3">
      <c r="A138" s="1211" t="s">
        <v>4604</v>
      </c>
      <c r="B138" s="673" t="s">
        <v>6140</v>
      </c>
      <c r="C138" s="605" t="s">
        <v>2221</v>
      </c>
      <c r="D138" s="904" t="s">
        <v>352</v>
      </c>
      <c r="E138" s="723" t="s">
        <v>13</v>
      </c>
      <c r="F138" s="715"/>
      <c r="G138" s="723" t="s">
        <v>369</v>
      </c>
      <c r="H138" s="715"/>
      <c r="I138" s="905" t="s">
        <v>369</v>
      </c>
      <c r="J138" s="353" t="s">
        <v>2222</v>
      </c>
      <c r="K138" s="365" t="s">
        <v>2223</v>
      </c>
      <c r="L138" s="1139" t="s">
        <v>2224</v>
      </c>
      <c r="M138" s="353" t="s">
        <v>2225</v>
      </c>
      <c r="N138" s="365" t="s">
        <v>2226</v>
      </c>
      <c r="O138" s="589" t="s">
        <v>2227</v>
      </c>
      <c r="P138" s="894"/>
      <c r="Q138" s="353" t="s">
        <v>1959</v>
      </c>
      <c r="R138" s="365" t="s">
        <v>1959</v>
      </c>
      <c r="S138" s="1153" t="s">
        <v>4673</v>
      </c>
      <c r="T138" s="370" t="s">
        <v>2229</v>
      </c>
      <c r="U138" s="153" t="s">
        <v>4609</v>
      </c>
      <c r="V138" s="1138" t="s">
        <v>2231</v>
      </c>
      <c r="W138" s="365"/>
      <c r="X138" s="365"/>
      <c r="Y138" s="894"/>
      <c r="Z138" s="370"/>
    </row>
    <row r="139" spans="1:26" s="1311" customFormat="1" ht="18.600000000000001" customHeight="1" thickBot="1" x14ac:dyDescent="0.3">
      <c r="A139" s="1801" t="s">
        <v>70</v>
      </c>
      <c r="B139" s="1793"/>
      <c r="C139" s="1792" t="s">
        <v>227</v>
      </c>
      <c r="D139" s="1793"/>
      <c r="E139" s="1793"/>
      <c r="F139" s="1793"/>
      <c r="G139" s="1793"/>
      <c r="H139" s="1793"/>
      <c r="I139" s="1793"/>
      <c r="J139" s="1793"/>
      <c r="K139" s="1793"/>
      <c r="L139" s="1793"/>
      <c r="M139" s="1793"/>
      <c r="N139" s="1793"/>
      <c r="O139" s="1793"/>
      <c r="P139" s="1793"/>
      <c r="Q139" s="1793"/>
      <c r="R139" s="1793"/>
      <c r="S139" s="1793"/>
      <c r="T139" s="1793"/>
      <c r="U139" s="1793"/>
      <c r="V139" s="1793"/>
      <c r="W139" s="1793"/>
      <c r="X139" s="1793"/>
      <c r="Y139" s="1793"/>
      <c r="Z139" s="1794"/>
    </row>
    <row r="140" spans="1:26" s="1020" customFormat="1" ht="18.600000000000001" customHeight="1" thickBot="1" x14ac:dyDescent="0.3">
      <c r="A140" s="1312"/>
      <c r="B140" s="1313" t="s">
        <v>72</v>
      </c>
      <c r="C140" s="1789" t="s">
        <v>228</v>
      </c>
      <c r="D140" s="1790"/>
      <c r="E140" s="1790"/>
      <c r="F140" s="1790"/>
      <c r="G140" s="1790"/>
      <c r="H140" s="1790"/>
      <c r="I140" s="1790"/>
      <c r="J140" s="1790"/>
      <c r="K140" s="1790"/>
      <c r="L140" s="1790"/>
      <c r="M140" s="1790"/>
      <c r="N140" s="1790"/>
      <c r="O140" s="1790"/>
      <c r="P140" s="1790"/>
      <c r="Q140" s="1790"/>
      <c r="R140" s="1790"/>
      <c r="S140" s="1790"/>
      <c r="T140" s="1790"/>
      <c r="U140" s="1790"/>
      <c r="V140" s="1790"/>
      <c r="W140" s="1790"/>
      <c r="X140" s="1790"/>
      <c r="Y140" s="1790"/>
      <c r="Z140" s="1791"/>
    </row>
    <row r="141" spans="1:26" ht="283.5" x14ac:dyDescent="0.25">
      <c r="A141" s="1211" t="s">
        <v>3851</v>
      </c>
      <c r="B141" s="325" t="s">
        <v>73</v>
      </c>
      <c r="C141" s="1061" t="s">
        <v>4953</v>
      </c>
      <c r="D141" s="1062" t="s">
        <v>433</v>
      </c>
      <c r="E141" s="1063" t="s">
        <v>400</v>
      </c>
      <c r="F141" s="1064"/>
      <c r="G141" s="1063"/>
      <c r="H141" s="1064"/>
      <c r="I141" s="1065"/>
      <c r="J141" s="324" t="s">
        <v>5135</v>
      </c>
      <c r="K141" s="325"/>
      <c r="L141" s="326"/>
      <c r="M141" s="324" t="s">
        <v>4954</v>
      </c>
      <c r="N141" s="325"/>
      <c r="O141" s="326"/>
      <c r="P141" s="1201"/>
      <c r="Q141" s="1605">
        <v>350000</v>
      </c>
      <c r="R141" s="327"/>
      <c r="S141" s="325"/>
      <c r="T141" s="1137" t="s">
        <v>4955</v>
      </c>
      <c r="U141" s="324" t="s">
        <v>4956</v>
      </c>
      <c r="V141" s="325"/>
      <c r="W141" s="325" t="s">
        <v>4957</v>
      </c>
      <c r="X141" s="1002"/>
      <c r="Y141" s="630"/>
      <c r="Z141" s="1137"/>
    </row>
    <row r="142" spans="1:26" ht="148.5" x14ac:dyDescent="0.25">
      <c r="A142" s="1211" t="s">
        <v>3851</v>
      </c>
      <c r="B142" s="303" t="s">
        <v>74</v>
      </c>
      <c r="C142" s="1050" t="s">
        <v>4958</v>
      </c>
      <c r="D142" s="1051" t="s">
        <v>433</v>
      </c>
      <c r="E142" s="1052" t="s">
        <v>352</v>
      </c>
      <c r="F142" s="1053"/>
      <c r="G142" s="1052"/>
      <c r="H142" s="1053"/>
      <c r="I142" s="1054"/>
      <c r="J142" s="297" t="s">
        <v>5136</v>
      </c>
      <c r="K142" s="304"/>
      <c r="L142" s="1055"/>
      <c r="M142" s="304" t="s">
        <v>4959</v>
      </c>
      <c r="N142" s="304"/>
      <c r="O142" s="1055"/>
      <c r="P142" s="1056"/>
      <c r="Q142" s="1159">
        <v>4500</v>
      </c>
      <c r="R142" s="1154" t="s">
        <v>4960</v>
      </c>
      <c r="S142" s="304"/>
      <c r="T142" s="1057" t="s">
        <v>4961</v>
      </c>
      <c r="U142" s="297" t="s">
        <v>4956</v>
      </c>
      <c r="V142" s="304"/>
      <c r="W142" s="304"/>
      <c r="X142" s="304"/>
      <c r="Y142" s="1058" t="s">
        <v>4962</v>
      </c>
      <c r="Z142" s="1009"/>
    </row>
    <row r="143" spans="1:26" ht="149.25" thickBot="1" x14ac:dyDescent="0.3">
      <c r="A143" s="1211" t="s">
        <v>3851</v>
      </c>
      <c r="B143" s="1578" t="s">
        <v>41</v>
      </c>
      <c r="C143" s="163" t="s">
        <v>4963</v>
      </c>
      <c r="D143" s="103" t="s">
        <v>433</v>
      </c>
      <c r="E143" s="104" t="s">
        <v>352</v>
      </c>
      <c r="F143" s="105"/>
      <c r="G143" s="104"/>
      <c r="H143" s="105"/>
      <c r="I143" s="106"/>
      <c r="J143" s="48" t="s">
        <v>4964</v>
      </c>
      <c r="K143" s="36"/>
      <c r="L143" s="52"/>
      <c r="M143" s="48" t="s">
        <v>4965</v>
      </c>
      <c r="N143" s="36"/>
      <c r="O143" s="52"/>
      <c r="P143" s="54"/>
      <c r="Q143" s="1646">
        <v>3000</v>
      </c>
      <c r="R143" s="1386"/>
      <c r="S143" s="36"/>
      <c r="T143" s="51" t="s">
        <v>4966</v>
      </c>
      <c r="U143" s="48" t="s">
        <v>4956</v>
      </c>
      <c r="V143" s="365"/>
      <c r="W143" s="365"/>
      <c r="X143" s="365"/>
      <c r="Y143" s="589"/>
      <c r="Z143" s="370"/>
    </row>
    <row r="144" spans="1:26" s="1020" customFormat="1" ht="18.600000000000001" customHeight="1" thickBot="1" x14ac:dyDescent="0.3">
      <c r="A144" s="1312"/>
      <c r="B144" s="1314" t="s">
        <v>75</v>
      </c>
      <c r="C144" s="1847" t="s">
        <v>229</v>
      </c>
      <c r="D144" s="1800"/>
      <c r="E144" s="1800"/>
      <c r="F144" s="1800"/>
      <c r="G144" s="1800"/>
      <c r="H144" s="1800"/>
      <c r="I144" s="1800"/>
      <c r="J144" s="1800"/>
      <c r="K144" s="1800"/>
      <c r="L144" s="1800"/>
      <c r="M144" s="1800"/>
      <c r="N144" s="1800"/>
      <c r="O144" s="1800"/>
      <c r="P144" s="1800"/>
      <c r="Q144" s="1800"/>
      <c r="R144" s="1800"/>
      <c r="S144" s="1800"/>
      <c r="T144" s="1800"/>
      <c r="U144" s="1800"/>
      <c r="V144" s="1800"/>
      <c r="W144" s="1800"/>
      <c r="X144" s="1800"/>
      <c r="Y144" s="1800"/>
      <c r="Z144" s="1798"/>
    </row>
    <row r="145" spans="1:26" s="780" customFormat="1" ht="108" x14ac:dyDescent="0.25">
      <c r="A145" s="1211" t="s">
        <v>3851</v>
      </c>
      <c r="B145" s="325" t="s">
        <v>76</v>
      </c>
      <c r="C145" s="306" t="s">
        <v>4967</v>
      </c>
      <c r="D145" s="1595" t="s">
        <v>433</v>
      </c>
      <c r="E145" s="1596"/>
      <c r="F145" s="1597"/>
      <c r="G145" s="1596"/>
      <c r="H145" s="1597"/>
      <c r="I145" s="1598" t="s">
        <v>369</v>
      </c>
      <c r="J145" s="307" t="s">
        <v>4968</v>
      </c>
      <c r="K145" s="298"/>
      <c r="L145" s="933"/>
      <c r="M145" s="307" t="s">
        <v>4969</v>
      </c>
      <c r="N145" s="298"/>
      <c r="O145" s="933"/>
      <c r="P145" s="274"/>
      <c r="Q145" s="307"/>
      <c r="R145" s="937"/>
      <c r="S145" s="298"/>
      <c r="T145" s="950" t="s">
        <v>4970</v>
      </c>
      <c r="U145" s="307" t="s">
        <v>4956</v>
      </c>
      <c r="V145" s="261"/>
      <c r="W145" s="261"/>
      <c r="X145" s="261"/>
      <c r="Y145" s="930"/>
      <c r="Z145" s="949"/>
    </row>
    <row r="146" spans="1:26" ht="230.25" thickBot="1" x14ac:dyDescent="0.3">
      <c r="A146" s="1211" t="s">
        <v>3851</v>
      </c>
      <c r="B146" s="1578" t="s">
        <v>77</v>
      </c>
      <c r="C146" s="605" t="s">
        <v>5746</v>
      </c>
      <c r="D146" s="904" t="s">
        <v>433</v>
      </c>
      <c r="E146" s="723" t="s">
        <v>334</v>
      </c>
      <c r="F146" s="715"/>
      <c r="G146" s="723"/>
      <c r="H146" s="715"/>
      <c r="I146" s="905"/>
      <c r="J146" s="353" t="s">
        <v>6289</v>
      </c>
      <c r="K146" s="365"/>
      <c r="L146" s="894"/>
      <c r="M146" s="353" t="s">
        <v>6290</v>
      </c>
      <c r="N146" s="365"/>
      <c r="O146" s="894"/>
      <c r="P146" s="1570"/>
      <c r="Q146" s="895">
        <v>3000</v>
      </c>
      <c r="R146" s="364"/>
      <c r="S146" s="365"/>
      <c r="T146" s="370" t="s">
        <v>4971</v>
      </c>
      <c r="U146" s="353"/>
      <c r="V146" s="365"/>
      <c r="W146" s="365"/>
      <c r="X146" s="365"/>
      <c r="Y146" s="589"/>
      <c r="Z146" s="370"/>
    </row>
    <row r="147" spans="1:26" s="1020" customFormat="1" ht="18.600000000000001" customHeight="1" thickBot="1" x14ac:dyDescent="0.3">
      <c r="A147" s="1320"/>
      <c r="B147" s="1321" t="s">
        <v>78</v>
      </c>
      <c r="C147" s="1789" t="s">
        <v>230</v>
      </c>
      <c r="D147" s="1790"/>
      <c r="E147" s="1790"/>
      <c r="F147" s="1790"/>
      <c r="G147" s="1790"/>
      <c r="H147" s="1790"/>
      <c r="I147" s="1790"/>
      <c r="J147" s="1790"/>
      <c r="K147" s="1790"/>
      <c r="L147" s="1790"/>
      <c r="M147" s="1790"/>
      <c r="N147" s="1790"/>
      <c r="O147" s="1790"/>
      <c r="P147" s="1790"/>
      <c r="Q147" s="1790"/>
      <c r="R147" s="1790"/>
      <c r="S147" s="1790"/>
      <c r="T147" s="1790"/>
      <c r="U147" s="1790"/>
      <c r="V147" s="1790"/>
      <c r="W147" s="1790"/>
      <c r="X147" s="1790"/>
      <c r="Y147" s="1790"/>
      <c r="Z147" s="1791"/>
    </row>
    <row r="148" spans="1:26" ht="135" x14ac:dyDescent="0.25">
      <c r="A148" s="1211" t="s">
        <v>3851</v>
      </c>
      <c r="B148" s="1575" t="s">
        <v>80</v>
      </c>
      <c r="C148" s="1135" t="s">
        <v>4972</v>
      </c>
      <c r="D148" s="1601" t="s">
        <v>433</v>
      </c>
      <c r="E148" s="1602" t="s">
        <v>334</v>
      </c>
      <c r="F148" s="1603"/>
      <c r="G148" s="1602"/>
      <c r="H148" s="1603"/>
      <c r="I148" s="1604"/>
      <c r="J148" s="393" t="s">
        <v>5137</v>
      </c>
      <c r="K148" s="261"/>
      <c r="L148" s="927"/>
      <c r="M148" s="393" t="s">
        <v>4973</v>
      </c>
      <c r="N148" s="261"/>
      <c r="O148" s="927"/>
      <c r="P148" s="926"/>
      <c r="Q148" s="1647">
        <v>4000</v>
      </c>
      <c r="R148" s="928"/>
      <c r="S148" s="261"/>
      <c r="T148" s="949" t="s">
        <v>4974</v>
      </c>
      <c r="U148" s="393" t="s">
        <v>4975</v>
      </c>
      <c r="V148" s="303"/>
      <c r="W148" s="303"/>
      <c r="X148" s="303"/>
      <c r="Y148" s="590"/>
      <c r="Z148" s="1009"/>
    </row>
    <row r="149" spans="1:26" ht="108" x14ac:dyDescent="0.25">
      <c r="A149" s="1211" t="s">
        <v>3851</v>
      </c>
      <c r="B149" s="1578" t="s">
        <v>81</v>
      </c>
      <c r="C149" s="306" t="s">
        <v>4976</v>
      </c>
      <c r="D149" s="1595" t="s">
        <v>433</v>
      </c>
      <c r="E149" s="1596" t="s">
        <v>343</v>
      </c>
      <c r="F149" s="1597"/>
      <c r="G149" s="1596"/>
      <c r="H149" s="1597"/>
      <c r="I149" s="1598"/>
      <c r="J149" s="307" t="s">
        <v>5138</v>
      </c>
      <c r="K149" s="938" t="s">
        <v>1128</v>
      </c>
      <c r="L149" s="939"/>
      <c r="M149" s="307" t="s">
        <v>4977</v>
      </c>
      <c r="N149" s="298"/>
      <c r="O149" s="933"/>
      <c r="P149" s="274"/>
      <c r="Q149" s="1155" t="s">
        <v>4978</v>
      </c>
      <c r="R149" s="935"/>
      <c r="S149" s="298"/>
      <c r="T149" s="950" t="s">
        <v>4979</v>
      </c>
      <c r="U149" s="307" t="s">
        <v>4975</v>
      </c>
      <c r="V149" s="298"/>
      <c r="W149" s="298" t="s">
        <v>4980</v>
      </c>
      <c r="X149" s="298" t="s">
        <v>4981</v>
      </c>
      <c r="Y149" s="1058"/>
      <c r="Z149" s="1009"/>
    </row>
    <row r="150" spans="1:26" ht="148.5" x14ac:dyDescent="0.25">
      <c r="A150" s="1211" t="s">
        <v>3851</v>
      </c>
      <c r="B150" s="1578" t="s">
        <v>82</v>
      </c>
      <c r="C150" s="306" t="s">
        <v>4982</v>
      </c>
      <c r="D150" s="1595" t="s">
        <v>433</v>
      </c>
      <c r="E150" s="1596" t="s">
        <v>375</v>
      </c>
      <c r="F150" s="1597"/>
      <c r="G150" s="1596"/>
      <c r="H150" s="1597"/>
      <c r="I150" s="1598"/>
      <c r="J150" s="308" t="s">
        <v>5139</v>
      </c>
      <c r="K150" s="298"/>
      <c r="L150" s="933"/>
      <c r="M150" s="298" t="s">
        <v>4983</v>
      </c>
      <c r="N150" s="298"/>
      <c r="O150" s="933"/>
      <c r="P150" s="274"/>
      <c r="Q150" s="1147">
        <v>3000</v>
      </c>
      <c r="R150" s="935"/>
      <c r="S150" s="298"/>
      <c r="T150" s="950" t="s">
        <v>4984</v>
      </c>
      <c r="U150" s="307" t="s">
        <v>4975</v>
      </c>
      <c r="V150" s="298"/>
      <c r="W150" s="298" t="s">
        <v>4938</v>
      </c>
      <c r="X150" s="304"/>
      <c r="Y150" s="1156"/>
      <c r="Z150" s="752"/>
    </row>
    <row r="151" spans="1:26" ht="270" x14ac:dyDescent="0.25">
      <c r="A151" s="1211" t="s">
        <v>3851</v>
      </c>
      <c r="B151" s="1575" t="s">
        <v>4951</v>
      </c>
      <c r="C151" s="306" t="s">
        <v>4985</v>
      </c>
      <c r="D151" s="1595" t="s">
        <v>433</v>
      </c>
      <c r="E151" s="1596" t="s">
        <v>352</v>
      </c>
      <c r="F151" s="1597"/>
      <c r="G151" s="1596"/>
      <c r="H151" s="1597"/>
      <c r="I151" s="1598"/>
      <c r="J151" s="307" t="s">
        <v>5140</v>
      </c>
      <c r="K151" s="298"/>
      <c r="L151" s="933"/>
      <c r="M151" s="307" t="s">
        <v>4986</v>
      </c>
      <c r="N151" s="298"/>
      <c r="O151" s="933"/>
      <c r="P151" s="274"/>
      <c r="Q151" s="1147">
        <v>3000</v>
      </c>
      <c r="R151" s="937"/>
      <c r="S151" s="298"/>
      <c r="T151" s="950" t="s">
        <v>4987</v>
      </c>
      <c r="U151" s="307" t="s">
        <v>4975</v>
      </c>
      <c r="V151" s="304"/>
      <c r="W151" s="304"/>
      <c r="X151" s="304"/>
      <c r="Y151" s="1156"/>
      <c r="Z151" s="752"/>
    </row>
    <row r="152" spans="1:26" ht="176.25" thickBot="1" x14ac:dyDescent="0.3">
      <c r="A152" s="1211" t="s">
        <v>3851</v>
      </c>
      <c r="B152" s="1578" t="s">
        <v>4952</v>
      </c>
      <c r="C152" s="306" t="s">
        <v>4988</v>
      </c>
      <c r="D152" s="1595" t="s">
        <v>433</v>
      </c>
      <c r="E152" s="1596" t="s">
        <v>334</v>
      </c>
      <c r="F152" s="1597"/>
      <c r="G152" s="1596"/>
      <c r="H152" s="1597"/>
      <c r="I152" s="1598"/>
      <c r="J152" s="307" t="s">
        <v>4989</v>
      </c>
      <c r="K152" s="298" t="s">
        <v>1128</v>
      </c>
      <c r="L152" s="933"/>
      <c r="M152" s="307" t="s">
        <v>6291</v>
      </c>
      <c r="N152" s="298"/>
      <c r="O152" s="933"/>
      <c r="P152" s="274"/>
      <c r="Q152" s="1155" t="s">
        <v>4990</v>
      </c>
      <c r="R152" s="935"/>
      <c r="S152" s="298"/>
      <c r="T152" s="950" t="s">
        <v>4991</v>
      </c>
      <c r="U152" s="307"/>
      <c r="V152" s="300"/>
      <c r="W152" s="300" t="s">
        <v>4992</v>
      </c>
      <c r="X152" s="300"/>
      <c r="Y152" s="753"/>
      <c r="Z152" s="752"/>
    </row>
    <row r="153" spans="1:26" s="1311" customFormat="1" ht="18.600000000000001" customHeight="1" thickBot="1" x14ac:dyDescent="0.3">
      <c r="A153" s="1801" t="s">
        <v>71</v>
      </c>
      <c r="B153" s="1793"/>
      <c r="C153" s="1792" t="s">
        <v>242</v>
      </c>
      <c r="D153" s="1793"/>
      <c r="E153" s="1793"/>
      <c r="F153" s="1793"/>
      <c r="G153" s="1793"/>
      <c r="H153" s="1793"/>
      <c r="I153" s="1793"/>
      <c r="J153" s="1793"/>
      <c r="K153" s="1793"/>
      <c r="L153" s="1793"/>
      <c r="M153" s="1793"/>
      <c r="N153" s="1793"/>
      <c r="O153" s="1793"/>
      <c r="P153" s="1793"/>
      <c r="Q153" s="1793"/>
      <c r="R153" s="1793"/>
      <c r="S153" s="1793"/>
      <c r="T153" s="1793"/>
      <c r="U153" s="1793"/>
      <c r="V153" s="1793"/>
      <c r="W153" s="1793"/>
      <c r="X153" s="1793"/>
      <c r="Y153" s="1793"/>
      <c r="Z153" s="1794"/>
    </row>
    <row r="154" spans="1:26" s="1020" customFormat="1" ht="18.600000000000001" customHeight="1" thickBot="1" x14ac:dyDescent="0.3">
      <c r="A154" s="1312"/>
      <c r="B154" s="1313" t="s">
        <v>83</v>
      </c>
      <c r="C154" s="1789" t="s">
        <v>243</v>
      </c>
      <c r="D154" s="1790"/>
      <c r="E154" s="1790"/>
      <c r="F154" s="1790"/>
      <c r="G154" s="1790"/>
      <c r="H154" s="1790"/>
      <c r="I154" s="1790"/>
      <c r="J154" s="1790"/>
      <c r="K154" s="1790"/>
      <c r="L154" s="1790"/>
      <c r="M154" s="1790"/>
      <c r="N154" s="1790"/>
      <c r="O154" s="1790"/>
      <c r="P154" s="1790"/>
      <c r="Q154" s="1790"/>
      <c r="R154" s="1790"/>
      <c r="S154" s="1790"/>
      <c r="T154" s="1790"/>
      <c r="U154" s="1790"/>
      <c r="V154" s="1790"/>
      <c r="W154" s="1790"/>
      <c r="X154" s="1790"/>
      <c r="Y154" s="1790"/>
      <c r="Z154" s="1791"/>
    </row>
    <row r="155" spans="1:26" ht="409.6" thickBot="1" x14ac:dyDescent="0.3">
      <c r="A155" s="1211" t="s">
        <v>491</v>
      </c>
      <c r="B155" s="81" t="s">
        <v>84</v>
      </c>
      <c r="C155" s="393" t="s">
        <v>5601</v>
      </c>
      <c r="D155" s="393" t="s">
        <v>603</v>
      </c>
      <c r="E155" s="393" t="s">
        <v>13</v>
      </c>
      <c r="F155" s="393" t="s">
        <v>15</v>
      </c>
      <c r="G155" s="393" t="s">
        <v>369</v>
      </c>
      <c r="H155" s="393" t="s">
        <v>15</v>
      </c>
      <c r="I155" s="393" t="s">
        <v>369</v>
      </c>
      <c r="J155" s="393" t="s">
        <v>5602</v>
      </c>
      <c r="K155" s="393" t="s">
        <v>5602</v>
      </c>
      <c r="L155" s="393" t="s">
        <v>5602</v>
      </c>
      <c r="M155" s="393" t="s">
        <v>5603</v>
      </c>
      <c r="N155" s="393" t="s">
        <v>5603</v>
      </c>
      <c r="O155" s="393" t="s">
        <v>5603</v>
      </c>
      <c r="P155" s="949" t="s">
        <v>5472</v>
      </c>
      <c r="Q155" s="393">
        <v>77000</v>
      </c>
      <c r="R155" s="393">
        <v>80000</v>
      </c>
      <c r="S155" s="393">
        <v>85000</v>
      </c>
      <c r="T155" s="393" t="s">
        <v>5472</v>
      </c>
      <c r="U155" s="393" t="s">
        <v>5604</v>
      </c>
      <c r="V155" s="393"/>
      <c r="W155" s="393"/>
      <c r="X155" s="393"/>
      <c r="Y155" s="393"/>
      <c r="Z155" s="949"/>
    </row>
    <row r="156" spans="1:26" ht="365.25" thickBot="1" x14ac:dyDescent="0.3">
      <c r="A156" s="1211" t="s">
        <v>5924</v>
      </c>
      <c r="B156" s="1578" t="s">
        <v>85</v>
      </c>
      <c r="C156" s="1523" t="s">
        <v>6079</v>
      </c>
      <c r="D156" s="1648" t="s">
        <v>433</v>
      </c>
      <c r="E156" s="1649" t="s">
        <v>13</v>
      </c>
      <c r="F156" s="1650" t="s">
        <v>15</v>
      </c>
      <c r="G156" s="1649" t="s">
        <v>369</v>
      </c>
      <c r="H156" s="1650" t="s">
        <v>15</v>
      </c>
      <c r="I156" s="1651" t="s">
        <v>369</v>
      </c>
      <c r="J156" s="1519" t="s">
        <v>6080</v>
      </c>
      <c r="K156" s="1520" t="s">
        <v>6292</v>
      </c>
      <c r="L156" s="648" t="s">
        <v>5916</v>
      </c>
      <c r="M156" s="1519" t="s">
        <v>6081</v>
      </c>
      <c r="N156" s="1520" t="s">
        <v>6082</v>
      </c>
      <c r="O156" s="1521" t="s">
        <v>6083</v>
      </c>
      <c r="P156" s="300"/>
      <c r="Q156" s="1517"/>
      <c r="R156" s="1517"/>
      <c r="S156" s="1517"/>
      <c r="T156" s="304"/>
      <c r="U156" s="300"/>
      <c r="V156" s="1522"/>
      <c r="W156" s="325"/>
      <c r="X156" s="325"/>
      <c r="Y156" s="1071"/>
      <c r="Z156" s="1575"/>
    </row>
    <row r="157" spans="1:26" ht="365.25" thickBot="1" x14ac:dyDescent="0.3">
      <c r="A157" s="1211" t="s">
        <v>5924</v>
      </c>
      <c r="B157" s="1578" t="s">
        <v>86</v>
      </c>
      <c r="C157" s="298" t="s">
        <v>6084</v>
      </c>
      <c r="D157" s="327" t="s">
        <v>433</v>
      </c>
      <c r="E157" s="325" t="s">
        <v>13</v>
      </c>
      <c r="F157" s="298" t="s">
        <v>15</v>
      </c>
      <c r="G157" s="298" t="s">
        <v>16</v>
      </c>
      <c r="H157" s="298" t="s">
        <v>15</v>
      </c>
      <c r="I157" s="933" t="s">
        <v>16</v>
      </c>
      <c r="J157" s="303" t="s">
        <v>6085</v>
      </c>
      <c r="K157" s="303" t="s">
        <v>6086</v>
      </c>
      <c r="L157" s="303" t="s">
        <v>6086</v>
      </c>
      <c r="M157" s="303" t="s">
        <v>6087</v>
      </c>
      <c r="N157" s="303" t="s">
        <v>6088</v>
      </c>
      <c r="O157" s="303" t="s">
        <v>6089</v>
      </c>
      <c r="P157" s="303"/>
      <c r="Q157" s="1518"/>
      <c r="R157" s="1518"/>
      <c r="S157" s="1518"/>
      <c r="T157" s="298"/>
      <c r="U157" s="303"/>
      <c r="V157" s="1056"/>
      <c r="W157" s="1002"/>
      <c r="X157" s="1002"/>
      <c r="Y157" s="983"/>
      <c r="Z157" s="1578"/>
    </row>
    <row r="158" spans="1:26" ht="409.6" thickBot="1" x14ac:dyDescent="0.3">
      <c r="A158" s="1211" t="s">
        <v>5924</v>
      </c>
      <c r="B158" s="1578" t="s">
        <v>5923</v>
      </c>
      <c r="C158" s="298" t="s">
        <v>6090</v>
      </c>
      <c r="D158" s="327" t="s">
        <v>433</v>
      </c>
      <c r="E158" s="325" t="s">
        <v>13</v>
      </c>
      <c r="F158" s="298" t="s">
        <v>15</v>
      </c>
      <c r="G158" s="298" t="s">
        <v>16</v>
      </c>
      <c r="H158" s="298" t="s">
        <v>15</v>
      </c>
      <c r="I158" s="933" t="s">
        <v>16</v>
      </c>
      <c r="J158" s="303" t="s">
        <v>5917</v>
      </c>
      <c r="K158" s="303" t="s">
        <v>5918</v>
      </c>
      <c r="L158" s="303" t="s">
        <v>5919</v>
      </c>
      <c r="M158" s="303"/>
      <c r="N158" s="303"/>
      <c r="O158" s="303"/>
      <c r="P158" s="303"/>
      <c r="Q158" s="1518"/>
      <c r="R158" s="1518"/>
      <c r="S158" s="1518"/>
      <c r="T158" s="298"/>
      <c r="U158" s="303"/>
      <c r="V158" s="467"/>
      <c r="W158" s="303"/>
      <c r="X158" s="303"/>
      <c r="Y158" s="984"/>
      <c r="Z158" s="1578"/>
    </row>
    <row r="159" spans="1:26" ht="176.25" thickBot="1" x14ac:dyDescent="0.3">
      <c r="A159" s="1211" t="s">
        <v>5924</v>
      </c>
      <c r="B159" s="1578" t="s">
        <v>6099</v>
      </c>
      <c r="C159" s="298" t="s">
        <v>6091</v>
      </c>
      <c r="D159" s="327" t="s">
        <v>433</v>
      </c>
      <c r="E159" s="325" t="s">
        <v>13</v>
      </c>
      <c r="F159" s="298" t="s">
        <v>15</v>
      </c>
      <c r="G159" s="298" t="s">
        <v>16</v>
      </c>
      <c r="H159" s="298" t="s">
        <v>15</v>
      </c>
      <c r="I159" s="933" t="s">
        <v>16</v>
      </c>
      <c r="J159" s="303" t="s">
        <v>5920</v>
      </c>
      <c r="K159" s="303" t="s">
        <v>5921</v>
      </c>
      <c r="L159" s="303" t="s">
        <v>5922</v>
      </c>
      <c r="M159" s="303"/>
      <c r="N159" s="303"/>
      <c r="O159" s="303"/>
      <c r="P159" s="303"/>
      <c r="Q159" s="303"/>
      <c r="R159" s="303"/>
      <c r="S159" s="303"/>
      <c r="T159" s="303"/>
      <c r="U159" s="303"/>
      <c r="V159" s="467"/>
      <c r="W159" s="303"/>
      <c r="X159" s="303"/>
      <c r="Y159" s="984"/>
      <c r="Z159" s="1578"/>
    </row>
    <row r="160" spans="1:26" ht="270.75" thickBot="1" x14ac:dyDescent="0.3">
      <c r="A160" s="1211" t="s">
        <v>5924</v>
      </c>
      <c r="B160" s="1578" t="s">
        <v>6100</v>
      </c>
      <c r="C160" s="1524" t="s">
        <v>6092</v>
      </c>
      <c r="D160" s="327" t="s">
        <v>433</v>
      </c>
      <c r="E160" s="325" t="s">
        <v>13</v>
      </c>
      <c r="F160" s="298" t="s">
        <v>15</v>
      </c>
      <c r="G160" s="298" t="s">
        <v>16</v>
      </c>
      <c r="H160" s="298" t="s">
        <v>15</v>
      </c>
      <c r="I160" s="933" t="s">
        <v>16</v>
      </c>
      <c r="J160" s="303" t="s">
        <v>6243</v>
      </c>
      <c r="K160" s="303" t="s">
        <v>6244</v>
      </c>
      <c r="L160" s="303" t="s">
        <v>6093</v>
      </c>
      <c r="M160" s="303" t="s">
        <v>6094</v>
      </c>
      <c r="N160" s="303" t="s">
        <v>6095</v>
      </c>
      <c r="O160" s="303" t="s">
        <v>6096</v>
      </c>
      <c r="P160" s="303" t="s">
        <v>6097</v>
      </c>
      <c r="Q160" s="1652">
        <v>60</v>
      </c>
      <c r="R160" s="1652">
        <v>70</v>
      </c>
      <c r="S160" s="1652">
        <v>80</v>
      </c>
      <c r="T160" s="303" t="s">
        <v>6098</v>
      </c>
      <c r="U160" s="303" t="s">
        <v>340</v>
      </c>
      <c r="V160" s="1193"/>
      <c r="W160" s="1193"/>
      <c r="X160" s="1193"/>
      <c r="Y160" s="1200"/>
      <c r="Z160" s="1578"/>
    </row>
    <row r="161" spans="1:26" s="1020" customFormat="1" ht="18.600000000000001" customHeight="1" thickBot="1" x14ac:dyDescent="0.3">
      <c r="A161" s="1312"/>
      <c r="B161" s="1313" t="s">
        <v>87</v>
      </c>
      <c r="C161" s="1789" t="s">
        <v>244</v>
      </c>
      <c r="D161" s="1790"/>
      <c r="E161" s="1790"/>
      <c r="F161" s="1790"/>
      <c r="G161" s="1790"/>
      <c r="H161" s="1790"/>
      <c r="I161" s="1790"/>
      <c r="J161" s="1790"/>
      <c r="K161" s="1790"/>
      <c r="L161" s="1790"/>
      <c r="M161" s="1790"/>
      <c r="N161" s="1790"/>
      <c r="O161" s="1790"/>
      <c r="P161" s="1790"/>
      <c r="Q161" s="1790"/>
      <c r="R161" s="1790"/>
      <c r="S161" s="1790"/>
      <c r="T161" s="1790"/>
      <c r="U161" s="1790"/>
      <c r="V161" s="1790"/>
      <c r="W161" s="1790"/>
      <c r="X161" s="1790"/>
      <c r="Y161" s="1790"/>
      <c r="Z161" s="1791"/>
    </row>
    <row r="162" spans="1:26" ht="270.75" thickBot="1" x14ac:dyDescent="0.3">
      <c r="A162" s="1211" t="s">
        <v>491</v>
      </c>
      <c r="B162" s="673" t="s">
        <v>88</v>
      </c>
      <c r="C162" s="120" t="s">
        <v>5605</v>
      </c>
      <c r="D162" s="181" t="s">
        <v>14</v>
      </c>
      <c r="E162" s="182" t="s">
        <v>13</v>
      </c>
      <c r="F162" s="183" t="s">
        <v>15</v>
      </c>
      <c r="G162" s="182" t="s">
        <v>369</v>
      </c>
      <c r="H162" s="183" t="s">
        <v>15</v>
      </c>
      <c r="I162" s="184" t="s">
        <v>369</v>
      </c>
      <c r="J162" s="121" t="s">
        <v>5438</v>
      </c>
      <c r="K162" s="1575" t="s">
        <v>5438</v>
      </c>
      <c r="L162" s="185" t="s">
        <v>5438</v>
      </c>
      <c r="M162" s="121" t="s">
        <v>5606</v>
      </c>
      <c r="N162" s="1575" t="s">
        <v>5607</v>
      </c>
      <c r="O162" s="185" t="s">
        <v>5608</v>
      </c>
      <c r="P162" s="659" t="s">
        <v>5609</v>
      </c>
      <c r="Q162" s="121" t="s">
        <v>1959</v>
      </c>
      <c r="R162" s="186" t="s">
        <v>1959</v>
      </c>
      <c r="S162" s="1575" t="s">
        <v>1959</v>
      </c>
      <c r="T162" s="187" t="s">
        <v>5610</v>
      </c>
      <c r="U162" s="121"/>
      <c r="V162" s="1575"/>
      <c r="W162" s="1575" t="s">
        <v>5611</v>
      </c>
      <c r="X162" s="1575"/>
      <c r="Y162" s="188"/>
      <c r="Z162" s="676"/>
    </row>
    <row r="163" spans="1:26" ht="27" x14ac:dyDescent="0.25">
      <c r="A163" s="1211" t="s">
        <v>5924</v>
      </c>
      <c r="B163" s="1578" t="s">
        <v>89</v>
      </c>
      <c r="C163" s="1061" t="s">
        <v>5927</v>
      </c>
      <c r="D163" s="1062" t="s">
        <v>433</v>
      </c>
      <c r="E163" s="1063" t="s">
        <v>13</v>
      </c>
      <c r="F163" s="1064" t="s">
        <v>15</v>
      </c>
      <c r="G163" s="1063" t="s">
        <v>16</v>
      </c>
      <c r="H163" s="1064" t="s">
        <v>15</v>
      </c>
      <c r="I163" s="1065" t="s">
        <v>16</v>
      </c>
      <c r="J163" s="324"/>
      <c r="K163" s="325"/>
      <c r="L163" s="326"/>
      <c r="M163" s="121"/>
      <c r="N163" s="1575"/>
      <c r="O163" s="185"/>
      <c r="P163" s="659"/>
      <c r="Q163" s="121"/>
      <c r="R163" s="186"/>
      <c r="S163" s="1575"/>
      <c r="T163" s="187"/>
      <c r="U163" s="121"/>
      <c r="V163" s="1575"/>
      <c r="W163" s="1575"/>
      <c r="X163" s="1575"/>
      <c r="Y163" s="188"/>
      <c r="Z163" s="676"/>
    </row>
    <row r="164" spans="1:26" ht="41.25" thickBot="1" x14ac:dyDescent="0.3">
      <c r="A164" s="1211" t="s">
        <v>5924</v>
      </c>
      <c r="B164" s="1578" t="s">
        <v>90</v>
      </c>
      <c r="C164" s="309" t="s">
        <v>5928</v>
      </c>
      <c r="D164" s="1006" t="s">
        <v>433</v>
      </c>
      <c r="E164" s="920" t="s">
        <v>13</v>
      </c>
      <c r="F164" s="1008" t="s">
        <v>15</v>
      </c>
      <c r="G164" s="920" t="s">
        <v>16</v>
      </c>
      <c r="H164" s="1008" t="s">
        <v>15</v>
      </c>
      <c r="I164" s="1007" t="s">
        <v>16</v>
      </c>
      <c r="J164" s="308"/>
      <c r="K164" s="303"/>
      <c r="L164" s="981"/>
      <c r="M164" s="679"/>
      <c r="N164" s="1578"/>
      <c r="O164" s="681"/>
      <c r="P164" s="194"/>
      <c r="Q164" s="679"/>
      <c r="R164" s="195"/>
      <c r="S164" s="1578"/>
      <c r="T164" s="683"/>
      <c r="U164" s="679"/>
      <c r="V164" s="1578"/>
      <c r="W164" s="1578"/>
      <c r="X164" s="1578"/>
      <c r="Y164" s="682"/>
      <c r="Z164" s="683"/>
    </row>
    <row r="165" spans="1:26" ht="175.5" x14ac:dyDescent="0.25">
      <c r="A165" s="1211" t="s">
        <v>5924</v>
      </c>
      <c r="B165" s="673" t="s">
        <v>5925</v>
      </c>
      <c r="C165" s="309" t="s">
        <v>6143</v>
      </c>
      <c r="D165" s="1006" t="s">
        <v>433</v>
      </c>
      <c r="E165" s="920" t="s">
        <v>13</v>
      </c>
      <c r="F165" s="1008" t="s">
        <v>15</v>
      </c>
      <c r="G165" s="920" t="s">
        <v>16</v>
      </c>
      <c r="H165" s="1008" t="s">
        <v>15</v>
      </c>
      <c r="I165" s="1007" t="s">
        <v>16</v>
      </c>
      <c r="J165" s="308" t="s">
        <v>6101</v>
      </c>
      <c r="K165" s="303" t="s">
        <v>6101</v>
      </c>
      <c r="L165" s="981" t="s">
        <v>6101</v>
      </c>
      <c r="M165" s="679"/>
      <c r="N165" s="1578"/>
      <c r="O165" s="681"/>
      <c r="P165" s="194"/>
      <c r="Q165" s="679"/>
      <c r="R165" s="195"/>
      <c r="S165" s="1578"/>
      <c r="T165" s="683"/>
      <c r="U165" s="679"/>
      <c r="V165" s="1578"/>
      <c r="W165" s="1578"/>
      <c r="X165" s="1578"/>
      <c r="Y165" s="682"/>
      <c r="Z165" s="683"/>
    </row>
    <row r="166" spans="1:26" ht="108.75" thickBot="1" x14ac:dyDescent="0.3">
      <c r="A166" s="1211" t="s">
        <v>5924</v>
      </c>
      <c r="B166" s="1578" t="s">
        <v>5926</v>
      </c>
      <c r="C166" s="139" t="s">
        <v>6144</v>
      </c>
      <c r="D166" s="197" t="s">
        <v>433</v>
      </c>
      <c r="E166" s="198" t="s">
        <v>13</v>
      </c>
      <c r="F166" s="199" t="s">
        <v>15</v>
      </c>
      <c r="G166" s="198" t="s">
        <v>16</v>
      </c>
      <c r="H166" s="199" t="s">
        <v>15</v>
      </c>
      <c r="I166" s="200" t="s">
        <v>16</v>
      </c>
      <c r="J166" s="142" t="s">
        <v>5929</v>
      </c>
      <c r="K166" s="142" t="s">
        <v>5929</v>
      </c>
      <c r="L166" s="142" t="s">
        <v>5929</v>
      </c>
      <c r="M166" s="142"/>
      <c r="N166" s="1579"/>
      <c r="O166" s="161"/>
      <c r="P166" s="201"/>
      <c r="Q166" s="142"/>
      <c r="R166" s="162"/>
      <c r="S166" s="1579"/>
      <c r="T166" s="149"/>
      <c r="U166" s="142"/>
      <c r="V166" s="1579"/>
      <c r="W166" s="1579"/>
      <c r="X166" s="1579"/>
      <c r="Y166" s="202"/>
      <c r="Z166" s="149"/>
    </row>
    <row r="167" spans="1:26" s="1020" customFormat="1" ht="18.600000000000001" customHeight="1" thickBot="1" x14ac:dyDescent="0.3">
      <c r="A167" s="1312"/>
      <c r="B167" s="1313" t="s">
        <v>91</v>
      </c>
      <c r="C167" s="1789" t="s">
        <v>245</v>
      </c>
      <c r="D167" s="1790"/>
      <c r="E167" s="1790"/>
      <c r="F167" s="1790"/>
      <c r="G167" s="1790"/>
      <c r="H167" s="1790"/>
      <c r="I167" s="1790"/>
      <c r="J167" s="1790"/>
      <c r="K167" s="1790"/>
      <c r="L167" s="1790"/>
      <c r="M167" s="1790"/>
      <c r="N167" s="1790"/>
      <c r="O167" s="1790"/>
      <c r="P167" s="1790"/>
      <c r="Q167" s="1790"/>
      <c r="R167" s="1790"/>
      <c r="S167" s="1790"/>
      <c r="T167" s="1790"/>
      <c r="U167" s="1790"/>
      <c r="V167" s="1790"/>
      <c r="W167" s="1790"/>
      <c r="X167" s="1790"/>
      <c r="Y167" s="1790"/>
      <c r="Z167" s="1791"/>
    </row>
    <row r="168" spans="1:26" ht="409.5" x14ac:dyDescent="0.25">
      <c r="A168" s="1211" t="s">
        <v>629</v>
      </c>
      <c r="B168" s="673" t="s">
        <v>92</v>
      </c>
      <c r="C168" s="120" t="s">
        <v>733</v>
      </c>
      <c r="D168" s="181" t="s">
        <v>603</v>
      </c>
      <c r="E168" s="182" t="s">
        <v>13</v>
      </c>
      <c r="F168" s="183"/>
      <c r="G168" s="182"/>
      <c r="H168" s="183"/>
      <c r="I168" s="184"/>
      <c r="J168" s="121" t="s">
        <v>871</v>
      </c>
      <c r="K168" s="1575" t="s">
        <v>734</v>
      </c>
      <c r="L168" s="185"/>
      <c r="M168" s="121" t="s">
        <v>872</v>
      </c>
      <c r="N168" s="1575" t="s">
        <v>735</v>
      </c>
      <c r="O168" s="185"/>
      <c r="P168" s="659" t="s">
        <v>736</v>
      </c>
      <c r="Q168" s="121">
        <f>(1*4*450)+(12*450)+(5*450)</f>
        <v>9450</v>
      </c>
      <c r="R168" s="186"/>
      <c r="S168" s="1575"/>
      <c r="T168" s="187" t="s">
        <v>737</v>
      </c>
      <c r="U168" s="121" t="s">
        <v>738</v>
      </c>
      <c r="V168" s="1575"/>
      <c r="W168" s="1575" t="s">
        <v>739</v>
      </c>
      <c r="X168" s="1575" t="s">
        <v>740</v>
      </c>
      <c r="Y168" s="188"/>
      <c r="Z168" s="676" t="s">
        <v>609</v>
      </c>
    </row>
    <row r="169" spans="1:26" ht="409.5" x14ac:dyDescent="0.25">
      <c r="A169" s="1211" t="s">
        <v>629</v>
      </c>
      <c r="B169" s="1578" t="s">
        <v>93</v>
      </c>
      <c r="C169" s="678" t="s">
        <v>741</v>
      </c>
      <c r="D169" s="189" t="s">
        <v>603</v>
      </c>
      <c r="E169" s="190" t="s">
        <v>13</v>
      </c>
      <c r="F169" s="191" t="s">
        <v>15</v>
      </c>
      <c r="G169" s="190" t="s">
        <v>369</v>
      </c>
      <c r="H169" s="191"/>
      <c r="I169" s="192"/>
      <c r="J169" s="679" t="s">
        <v>873</v>
      </c>
      <c r="K169" s="1578" t="s">
        <v>734</v>
      </c>
      <c r="L169" s="681"/>
      <c r="M169" s="679" t="s">
        <v>874</v>
      </c>
      <c r="N169" s="1578" t="s">
        <v>735</v>
      </c>
      <c r="O169" s="681"/>
      <c r="P169" s="194" t="s">
        <v>736</v>
      </c>
      <c r="Q169" s="679">
        <f>(1*4*450)+(12*450)+(5*450)</f>
        <v>9450</v>
      </c>
      <c r="R169" s="195"/>
      <c r="S169" s="1578"/>
      <c r="T169" s="683" t="s">
        <v>737</v>
      </c>
      <c r="U169" s="679" t="s">
        <v>738</v>
      </c>
      <c r="V169" s="1578"/>
      <c r="W169" s="1578" t="s">
        <v>742</v>
      </c>
      <c r="X169" s="1578" t="s">
        <v>740</v>
      </c>
      <c r="Y169" s="682"/>
      <c r="Z169" s="683" t="s">
        <v>609</v>
      </c>
    </row>
    <row r="170" spans="1:26" ht="409.6" thickBot="1" x14ac:dyDescent="0.3">
      <c r="A170" s="1211" t="s">
        <v>629</v>
      </c>
      <c r="B170" s="1578" t="s">
        <v>94</v>
      </c>
      <c r="C170" s="678" t="s">
        <v>743</v>
      </c>
      <c r="D170" s="189" t="s">
        <v>603</v>
      </c>
      <c r="E170" s="190" t="s">
        <v>13</v>
      </c>
      <c r="F170" s="191" t="s">
        <v>15</v>
      </c>
      <c r="G170" s="190" t="s">
        <v>369</v>
      </c>
      <c r="H170" s="191"/>
      <c r="I170" s="192"/>
      <c r="J170" s="679" t="s">
        <v>875</v>
      </c>
      <c r="K170" s="1578" t="s">
        <v>734</v>
      </c>
      <c r="L170" s="681"/>
      <c r="M170" s="679" t="s">
        <v>876</v>
      </c>
      <c r="N170" s="1578" t="s">
        <v>735</v>
      </c>
      <c r="O170" s="681"/>
      <c r="P170" s="194" t="s">
        <v>736</v>
      </c>
      <c r="Q170" s="679">
        <f>(1*5*450)+(12*450)+(5*450)</f>
        <v>9900</v>
      </c>
      <c r="R170" s="195"/>
      <c r="S170" s="1578"/>
      <c r="T170" s="683" t="s">
        <v>737</v>
      </c>
      <c r="U170" s="679" t="s">
        <v>738</v>
      </c>
      <c r="V170" s="1578"/>
      <c r="W170" s="1578" t="s">
        <v>739</v>
      </c>
      <c r="X170" s="1578" t="s">
        <v>740</v>
      </c>
      <c r="Y170" s="682"/>
      <c r="Z170" s="683" t="s">
        <v>609</v>
      </c>
    </row>
    <row r="171" spans="1:26" ht="405.75" thickBot="1" x14ac:dyDescent="0.3">
      <c r="A171" s="1211" t="s">
        <v>491</v>
      </c>
      <c r="B171" s="673" t="s">
        <v>730</v>
      </c>
      <c r="C171" s="324" t="s">
        <v>5612</v>
      </c>
      <c r="D171" s="324" t="s">
        <v>603</v>
      </c>
      <c r="E171" s="324" t="s">
        <v>13</v>
      </c>
      <c r="F171" s="324" t="s">
        <v>15</v>
      </c>
      <c r="G171" s="324" t="s">
        <v>369</v>
      </c>
      <c r="H171" s="324" t="s">
        <v>15</v>
      </c>
      <c r="I171" s="324" t="s">
        <v>369</v>
      </c>
      <c r="J171" s="324" t="s">
        <v>5613</v>
      </c>
      <c r="K171" s="324" t="s">
        <v>5614</v>
      </c>
      <c r="L171" s="324" t="s">
        <v>5615</v>
      </c>
      <c r="M171" s="324" t="s">
        <v>5616</v>
      </c>
      <c r="N171" s="324" t="s">
        <v>5616</v>
      </c>
      <c r="O171" s="324" t="s">
        <v>5616</v>
      </c>
      <c r="P171" s="1137" t="s">
        <v>5472</v>
      </c>
      <c r="Q171" s="324">
        <v>10000</v>
      </c>
      <c r="R171" s="324">
        <v>10000</v>
      </c>
      <c r="S171" s="324">
        <v>15000</v>
      </c>
      <c r="T171" s="324" t="s">
        <v>5472</v>
      </c>
      <c r="U171" s="393" t="s">
        <v>5617</v>
      </c>
      <c r="V171" s="324"/>
      <c r="W171" s="324"/>
      <c r="X171" s="324"/>
      <c r="Y171" s="324"/>
      <c r="Z171" s="1009"/>
    </row>
    <row r="172" spans="1:26" ht="409.6" thickBot="1" x14ac:dyDescent="0.3">
      <c r="A172" s="1211" t="s">
        <v>5924</v>
      </c>
      <c r="B172" s="1578" t="s">
        <v>731</v>
      </c>
      <c r="C172" s="306" t="s">
        <v>6102</v>
      </c>
      <c r="D172" s="327" t="s">
        <v>433</v>
      </c>
      <c r="E172" s="325" t="s">
        <v>13</v>
      </c>
      <c r="F172" s="298" t="s">
        <v>15</v>
      </c>
      <c r="G172" s="298" t="s">
        <v>16</v>
      </c>
      <c r="H172" s="298" t="s">
        <v>15</v>
      </c>
      <c r="I172" s="933" t="s">
        <v>16</v>
      </c>
      <c r="J172" s="307" t="s">
        <v>6293</v>
      </c>
      <c r="K172" s="298" t="s">
        <v>6294</v>
      </c>
      <c r="L172" s="933" t="s">
        <v>6295</v>
      </c>
      <c r="M172" s="933" t="s">
        <v>5988</v>
      </c>
      <c r="N172" s="933" t="s">
        <v>5989</v>
      </c>
      <c r="O172" s="933" t="s">
        <v>5990</v>
      </c>
      <c r="P172" s="933" t="s">
        <v>5991</v>
      </c>
      <c r="Q172" s="121"/>
      <c r="R172" s="186"/>
      <c r="S172" s="1575"/>
      <c r="T172" s="187"/>
      <c r="U172" s="121"/>
      <c r="V172" s="1575"/>
      <c r="W172" s="1575"/>
      <c r="X172" s="1575"/>
      <c r="Y172" s="188"/>
      <c r="Z172" s="676"/>
    </row>
    <row r="173" spans="1:26" ht="378.75" thickBot="1" x14ac:dyDescent="0.3">
      <c r="A173" s="1211" t="s">
        <v>5924</v>
      </c>
      <c r="B173" s="1578" t="s">
        <v>732</v>
      </c>
      <c r="C173" s="306" t="s">
        <v>5930</v>
      </c>
      <c r="D173" s="327" t="s">
        <v>433</v>
      </c>
      <c r="E173" s="325" t="s">
        <v>13</v>
      </c>
      <c r="F173" s="298" t="s">
        <v>15</v>
      </c>
      <c r="G173" s="298" t="s">
        <v>16</v>
      </c>
      <c r="H173" s="298" t="s">
        <v>15</v>
      </c>
      <c r="I173" s="933" t="s">
        <v>16</v>
      </c>
      <c r="J173" s="933" t="s">
        <v>5992</v>
      </c>
      <c r="K173" s="933" t="s">
        <v>5992</v>
      </c>
      <c r="L173" s="933" t="s">
        <v>5992</v>
      </c>
      <c r="M173" s="933" t="s">
        <v>5993</v>
      </c>
      <c r="N173" s="933" t="s">
        <v>5993</v>
      </c>
      <c r="O173" s="933" t="s">
        <v>5993</v>
      </c>
      <c r="P173" s="933" t="s">
        <v>5991</v>
      </c>
      <c r="Q173" s="679"/>
      <c r="R173" s="195"/>
      <c r="S173" s="1578"/>
      <c r="T173" s="683"/>
      <c r="U173" s="679"/>
      <c r="V173" s="1578"/>
      <c r="W173" s="1578"/>
      <c r="X173" s="1578"/>
      <c r="Y173" s="682"/>
      <c r="Z173" s="683"/>
    </row>
    <row r="174" spans="1:26" s="1020" customFormat="1" ht="18.600000000000001" customHeight="1" thickBot="1" x14ac:dyDescent="0.3">
      <c r="A174" s="1312"/>
      <c r="B174" s="1313" t="s">
        <v>95</v>
      </c>
      <c r="C174" s="1789" t="s">
        <v>246</v>
      </c>
      <c r="D174" s="1790"/>
      <c r="E174" s="1790"/>
      <c r="F174" s="1790"/>
      <c r="G174" s="1790"/>
      <c r="H174" s="1790"/>
      <c r="I174" s="1790"/>
      <c r="J174" s="1790"/>
      <c r="K174" s="1790"/>
      <c r="L174" s="1790"/>
      <c r="M174" s="1790"/>
      <c r="N174" s="1790"/>
      <c r="O174" s="1790"/>
      <c r="P174" s="1790"/>
      <c r="Q174" s="1790"/>
      <c r="R174" s="1790"/>
      <c r="S174" s="1790"/>
      <c r="T174" s="1790"/>
      <c r="U174" s="1790"/>
      <c r="V174" s="1790"/>
      <c r="W174" s="1790"/>
      <c r="X174" s="1790"/>
      <c r="Y174" s="1790"/>
      <c r="Z174" s="1791"/>
    </row>
    <row r="175" spans="1:26" s="719" customFormat="1" ht="84.75" thickBot="1" x14ac:dyDescent="0.3">
      <c r="A175" s="1301" t="s">
        <v>5924</v>
      </c>
      <c r="B175" s="1653" t="s">
        <v>96</v>
      </c>
      <c r="C175" s="1563" t="s">
        <v>6145</v>
      </c>
      <c r="D175" s="327" t="s">
        <v>433</v>
      </c>
      <c r="E175" s="325" t="s">
        <v>13</v>
      </c>
      <c r="F175" s="298" t="s">
        <v>15</v>
      </c>
      <c r="G175" s="298" t="s">
        <v>16</v>
      </c>
      <c r="H175" s="298" t="s">
        <v>15</v>
      </c>
      <c r="I175" s="933" t="s">
        <v>16</v>
      </c>
      <c r="J175" s="1564" t="s">
        <v>5931</v>
      </c>
      <c r="K175" s="1565" t="s">
        <v>6296</v>
      </c>
      <c r="L175" s="1565" t="s">
        <v>6296</v>
      </c>
      <c r="M175" s="408"/>
      <c r="N175" s="915"/>
      <c r="O175" s="916"/>
      <c r="P175" s="1276"/>
      <c r="Q175" s="408"/>
      <c r="R175" s="600"/>
      <c r="S175" s="915"/>
      <c r="T175" s="918"/>
      <c r="U175" s="408"/>
      <c r="V175" s="915"/>
      <c r="W175" s="915"/>
      <c r="X175" s="915"/>
      <c r="Y175" s="1251"/>
      <c r="Z175" s="903"/>
    </row>
    <row r="176" spans="1:26" s="719" customFormat="1" ht="108.75" thickBot="1" x14ac:dyDescent="0.3">
      <c r="A176" s="1301" t="s">
        <v>5924</v>
      </c>
      <c r="B176" s="1568" t="s">
        <v>97</v>
      </c>
      <c r="C176" s="1566" t="s">
        <v>6146</v>
      </c>
      <c r="D176" s="327" t="s">
        <v>433</v>
      </c>
      <c r="E176" s="325" t="s">
        <v>13</v>
      </c>
      <c r="F176" s="298" t="s">
        <v>15</v>
      </c>
      <c r="G176" s="298" t="s">
        <v>16</v>
      </c>
      <c r="H176" s="298" t="s">
        <v>15</v>
      </c>
      <c r="I176" s="933" t="s">
        <v>16</v>
      </c>
      <c r="J176" s="1567" t="s">
        <v>5932</v>
      </c>
      <c r="K176" s="1568" t="s">
        <v>6297</v>
      </c>
      <c r="L176" s="1568" t="s">
        <v>6297</v>
      </c>
      <c r="M176" s="408"/>
      <c r="N176" s="915"/>
      <c r="O176" s="916"/>
      <c r="P176" s="1276"/>
      <c r="Q176" s="408"/>
      <c r="R176" s="600"/>
      <c r="S176" s="915"/>
      <c r="T176" s="918"/>
      <c r="U176" s="408"/>
      <c r="V176" s="915"/>
      <c r="W176" s="915"/>
      <c r="X176" s="915"/>
      <c r="Y176" s="1251"/>
      <c r="Z176" s="918"/>
    </row>
    <row r="177" spans="1:26" s="719" customFormat="1" ht="120.75" thickBot="1" x14ac:dyDescent="0.3">
      <c r="A177" s="1301" t="s">
        <v>5924</v>
      </c>
      <c r="B177" s="1568" t="s">
        <v>6103</v>
      </c>
      <c r="C177" s="1543" t="s">
        <v>6104</v>
      </c>
      <c r="D177" s="327" t="s">
        <v>433</v>
      </c>
      <c r="E177" s="325" t="s">
        <v>13</v>
      </c>
      <c r="F177" s="298" t="s">
        <v>15</v>
      </c>
      <c r="G177" s="298" t="s">
        <v>16</v>
      </c>
      <c r="H177" s="298" t="s">
        <v>15</v>
      </c>
      <c r="I177" s="933" t="s">
        <v>16</v>
      </c>
      <c r="J177" s="1568" t="s">
        <v>6105</v>
      </c>
      <c r="K177" s="1568" t="s">
        <v>6105</v>
      </c>
      <c r="L177" s="1568" t="s">
        <v>6105</v>
      </c>
      <c r="M177" s="408"/>
      <c r="N177" s="915"/>
      <c r="O177" s="916"/>
      <c r="P177" s="1276"/>
      <c r="Q177" s="408"/>
      <c r="R177" s="600"/>
      <c r="S177" s="915"/>
      <c r="T177" s="918"/>
      <c r="U177" s="408"/>
      <c r="V177" s="915"/>
      <c r="W177" s="915"/>
      <c r="X177" s="915"/>
      <c r="Y177" s="1251"/>
      <c r="Z177" s="918"/>
    </row>
    <row r="178" spans="1:26" s="719" customFormat="1" ht="120.75" thickBot="1" x14ac:dyDescent="0.3">
      <c r="A178" s="1301" t="s">
        <v>5924</v>
      </c>
      <c r="B178" s="1568" t="s">
        <v>6106</v>
      </c>
      <c r="C178" s="1569" t="s">
        <v>6107</v>
      </c>
      <c r="D178" s="327" t="s">
        <v>433</v>
      </c>
      <c r="E178" s="325" t="s">
        <v>13</v>
      </c>
      <c r="F178" s="298" t="s">
        <v>15</v>
      </c>
      <c r="G178" s="298" t="s">
        <v>16</v>
      </c>
      <c r="H178" s="298" t="s">
        <v>15</v>
      </c>
      <c r="I178" s="933" t="s">
        <v>16</v>
      </c>
      <c r="J178" s="1569" t="s">
        <v>6298</v>
      </c>
      <c r="K178" s="1569" t="s">
        <v>6108</v>
      </c>
      <c r="L178" s="1569" t="s">
        <v>6108</v>
      </c>
      <c r="M178" s="353"/>
      <c r="N178" s="365"/>
      <c r="O178" s="894"/>
      <c r="P178" s="1570"/>
      <c r="Q178" s="353"/>
      <c r="R178" s="364"/>
      <c r="S178" s="365"/>
      <c r="T178" s="370"/>
      <c r="U178" s="353"/>
      <c r="V178" s="365"/>
      <c r="W178" s="365"/>
      <c r="X178" s="365"/>
      <c r="Y178" s="589"/>
      <c r="Z178" s="370"/>
    </row>
    <row r="179" spans="1:26" s="1020" customFormat="1" ht="18.600000000000001" customHeight="1" thickBot="1" x14ac:dyDescent="0.3">
      <c r="A179" s="1312"/>
      <c r="B179" s="1322" t="s">
        <v>151</v>
      </c>
      <c r="C179" s="1789" t="s">
        <v>247</v>
      </c>
      <c r="D179" s="1790"/>
      <c r="E179" s="1790"/>
      <c r="F179" s="1790"/>
      <c r="G179" s="1790"/>
      <c r="H179" s="1790"/>
      <c r="I179" s="1790"/>
      <c r="J179" s="1790"/>
      <c r="K179" s="1790"/>
      <c r="L179" s="1790"/>
      <c r="M179" s="1790"/>
      <c r="N179" s="1790"/>
      <c r="O179" s="1790"/>
      <c r="P179" s="1790"/>
      <c r="Q179" s="1790"/>
      <c r="R179" s="1790"/>
      <c r="S179" s="1790"/>
      <c r="T179" s="1790"/>
      <c r="U179" s="1790"/>
      <c r="V179" s="1790"/>
      <c r="W179" s="1790"/>
      <c r="X179" s="1790"/>
      <c r="Y179" s="1790"/>
      <c r="Z179" s="1791"/>
    </row>
    <row r="180" spans="1:26" ht="216" x14ac:dyDescent="0.25">
      <c r="A180" s="1211" t="s">
        <v>2434</v>
      </c>
      <c r="B180" s="673" t="s">
        <v>152</v>
      </c>
      <c r="C180" s="667" t="s">
        <v>5007</v>
      </c>
      <c r="D180" s="1062" t="s">
        <v>334</v>
      </c>
      <c r="E180" s="669" t="s">
        <v>13</v>
      </c>
      <c r="F180" s="183"/>
      <c r="G180" s="182"/>
      <c r="H180" s="183"/>
      <c r="I180" s="713"/>
      <c r="J180" s="672"/>
      <c r="K180" s="673"/>
      <c r="L180" s="674"/>
      <c r="M180" s="435" t="s">
        <v>5008</v>
      </c>
      <c r="N180" s="673" t="s">
        <v>715</v>
      </c>
      <c r="O180" s="673" t="s">
        <v>5009</v>
      </c>
      <c r="P180" s="194" t="s">
        <v>5010</v>
      </c>
      <c r="Q180" s="691" t="s">
        <v>5011</v>
      </c>
      <c r="R180" s="673" t="s">
        <v>715</v>
      </c>
      <c r="S180" s="673" t="s">
        <v>715</v>
      </c>
      <c r="T180" s="676" t="s">
        <v>5012</v>
      </c>
      <c r="U180" s="679" t="s">
        <v>5013</v>
      </c>
      <c r="V180" s="673" t="s">
        <v>715</v>
      </c>
      <c r="W180" s="673"/>
      <c r="X180" s="673" t="s">
        <v>5014</v>
      </c>
      <c r="Y180" s="677" t="s">
        <v>715</v>
      </c>
      <c r="Z180" s="676"/>
    </row>
    <row r="181" spans="1:26" ht="216.75" thickBot="1" x14ac:dyDescent="0.3">
      <c r="A181" s="1211" t="s">
        <v>2434</v>
      </c>
      <c r="B181" s="1578" t="s">
        <v>153</v>
      </c>
      <c r="C181" s="678" t="s">
        <v>5015</v>
      </c>
      <c r="D181" s="189" t="s">
        <v>400</v>
      </c>
      <c r="E181" s="190" t="s">
        <v>13</v>
      </c>
      <c r="F181" s="191" t="s">
        <v>15</v>
      </c>
      <c r="G181" s="190" t="s">
        <v>369</v>
      </c>
      <c r="H181" s="191" t="s">
        <v>15</v>
      </c>
      <c r="I181" s="706" t="s">
        <v>369</v>
      </c>
      <c r="J181" s="679"/>
      <c r="K181" s="1578"/>
      <c r="L181" s="681"/>
      <c r="M181" s="195" t="s">
        <v>5141</v>
      </c>
      <c r="N181" s="1578" t="s">
        <v>5142</v>
      </c>
      <c r="O181" s="681" t="s">
        <v>5142</v>
      </c>
      <c r="P181" s="194" t="s">
        <v>5143</v>
      </c>
      <c r="Q181" s="679" t="s">
        <v>5016</v>
      </c>
      <c r="R181" s="195" t="s">
        <v>5016</v>
      </c>
      <c r="S181" s="1578" t="s">
        <v>5016</v>
      </c>
      <c r="T181" s="683" t="s">
        <v>5017</v>
      </c>
      <c r="U181" s="679" t="s">
        <v>5013</v>
      </c>
      <c r="V181" s="1578" t="s">
        <v>715</v>
      </c>
      <c r="W181" s="1578" t="s">
        <v>5018</v>
      </c>
      <c r="X181" s="1578" t="s">
        <v>715</v>
      </c>
      <c r="Y181" s="684" t="s">
        <v>715</v>
      </c>
      <c r="Z181" s="683"/>
    </row>
    <row r="182" spans="1:26" ht="243.75" thickBot="1" x14ac:dyDescent="0.3">
      <c r="A182" s="1211" t="s">
        <v>629</v>
      </c>
      <c r="B182" s="1578" t="s">
        <v>154</v>
      </c>
      <c r="C182" s="303" t="s">
        <v>744</v>
      </c>
      <c r="D182" s="303" t="s">
        <v>603</v>
      </c>
      <c r="E182" s="303" t="s">
        <v>334</v>
      </c>
      <c r="F182" s="303" t="s">
        <v>15</v>
      </c>
      <c r="G182" s="303" t="s">
        <v>16</v>
      </c>
      <c r="H182" s="303" t="s">
        <v>15</v>
      </c>
      <c r="I182" s="303" t="s">
        <v>16</v>
      </c>
      <c r="J182" s="303" t="s">
        <v>877</v>
      </c>
      <c r="K182" s="303"/>
      <c r="L182" s="303"/>
      <c r="M182" s="303" t="s">
        <v>745</v>
      </c>
      <c r="N182" s="303"/>
      <c r="O182" s="303"/>
      <c r="P182" s="303" t="s">
        <v>878</v>
      </c>
      <c r="Q182" s="303">
        <f>(10*38*20)+10*38</f>
        <v>7980</v>
      </c>
      <c r="R182" s="303"/>
      <c r="S182" s="303"/>
      <c r="T182" s="303" t="s">
        <v>746</v>
      </c>
      <c r="U182" s="303" t="s">
        <v>738</v>
      </c>
      <c r="V182" s="303" t="s">
        <v>747</v>
      </c>
      <c r="W182" s="303" t="s">
        <v>748</v>
      </c>
      <c r="X182" s="298" t="s">
        <v>749</v>
      </c>
      <c r="Y182" s="303" t="s">
        <v>604</v>
      </c>
      <c r="Z182" s="676" t="s">
        <v>750</v>
      </c>
    </row>
    <row r="183" spans="1:26" ht="108" x14ac:dyDescent="0.25">
      <c r="A183" s="1211" t="s">
        <v>3851</v>
      </c>
      <c r="B183" s="673" t="s">
        <v>4993</v>
      </c>
      <c r="C183" s="306" t="s">
        <v>4997</v>
      </c>
      <c r="D183" s="1595" t="s">
        <v>433</v>
      </c>
      <c r="E183" s="1596" t="s">
        <v>334</v>
      </c>
      <c r="F183" s="1597"/>
      <c r="G183" s="1596"/>
      <c r="H183" s="1597"/>
      <c r="I183" s="1598"/>
      <c r="J183" s="307" t="s">
        <v>5144</v>
      </c>
      <c r="K183" s="298"/>
      <c r="L183" s="933"/>
      <c r="M183" s="307" t="s">
        <v>4998</v>
      </c>
      <c r="N183" s="298"/>
      <c r="O183" s="933"/>
      <c r="P183" s="274"/>
      <c r="Q183" s="1147">
        <v>4000</v>
      </c>
      <c r="R183" s="937"/>
      <c r="S183" s="298"/>
      <c r="T183" s="950" t="s">
        <v>4999</v>
      </c>
      <c r="U183" s="307"/>
      <c r="V183" s="298"/>
      <c r="W183" s="298"/>
      <c r="X183" s="298"/>
      <c r="Y183" s="1157"/>
      <c r="Z183" s="1137"/>
    </row>
    <row r="184" spans="1:26" ht="108" x14ac:dyDescent="0.25">
      <c r="A184" s="1211" t="s">
        <v>3851</v>
      </c>
      <c r="B184" s="1578" t="s">
        <v>4994</v>
      </c>
      <c r="C184" s="1050" t="s">
        <v>5000</v>
      </c>
      <c r="D184" s="1051" t="s">
        <v>433</v>
      </c>
      <c r="E184" s="1052" t="s">
        <v>352</v>
      </c>
      <c r="F184" s="1053"/>
      <c r="G184" s="1052"/>
      <c r="H184" s="1053"/>
      <c r="I184" s="1054"/>
      <c r="J184" s="297" t="s">
        <v>5145</v>
      </c>
      <c r="K184" s="304"/>
      <c r="L184" s="1055"/>
      <c r="M184" s="297" t="s">
        <v>5001</v>
      </c>
      <c r="N184" s="304"/>
      <c r="O184" s="1055"/>
      <c r="P184" s="1056"/>
      <c r="Q184" s="1158" t="s">
        <v>5002</v>
      </c>
      <c r="R184" s="1154"/>
      <c r="S184" s="304"/>
      <c r="T184" s="1057" t="s">
        <v>5003</v>
      </c>
      <c r="U184" s="297"/>
      <c r="V184" s="304"/>
      <c r="W184" s="304"/>
      <c r="X184" s="304"/>
      <c r="Y184" s="1058" t="s">
        <v>5004</v>
      </c>
      <c r="Z184" s="1009"/>
    </row>
    <row r="185" spans="1:26" ht="108.75" thickBot="1" x14ac:dyDescent="0.3">
      <c r="A185" s="1211" t="s">
        <v>3851</v>
      </c>
      <c r="B185" s="1578" t="s">
        <v>4995</v>
      </c>
      <c r="C185" s="1050" t="s">
        <v>5005</v>
      </c>
      <c r="D185" s="1051" t="s">
        <v>433</v>
      </c>
      <c r="E185" s="1052" t="s">
        <v>352</v>
      </c>
      <c r="F185" s="1053"/>
      <c r="G185" s="1052"/>
      <c r="H185" s="1053"/>
      <c r="I185" s="1054"/>
      <c r="J185" s="297" t="s">
        <v>5146</v>
      </c>
      <c r="K185" s="304" t="s">
        <v>1128</v>
      </c>
      <c r="L185" s="1055" t="s">
        <v>1128</v>
      </c>
      <c r="M185" s="297" t="s">
        <v>5006</v>
      </c>
      <c r="N185" s="304"/>
      <c r="O185" s="1055"/>
      <c r="P185" s="1056"/>
      <c r="Q185" s="1159">
        <v>4000</v>
      </c>
      <c r="R185" s="1043"/>
      <c r="S185" s="304"/>
      <c r="T185" s="1057" t="s">
        <v>5003</v>
      </c>
      <c r="U185" s="297"/>
      <c r="V185" s="304"/>
      <c r="W185" s="304"/>
      <c r="X185" s="304"/>
      <c r="Y185" s="1058" t="s">
        <v>5004</v>
      </c>
      <c r="Z185" s="1009"/>
    </row>
    <row r="186" spans="1:26" ht="240.75" thickBot="1" x14ac:dyDescent="0.3">
      <c r="A186" s="1301" t="s">
        <v>5924</v>
      </c>
      <c r="B186" s="1578" t="s">
        <v>4996</v>
      </c>
      <c r="C186" s="306" t="s">
        <v>5935</v>
      </c>
      <c r="D186" s="327" t="s">
        <v>433</v>
      </c>
      <c r="E186" s="325" t="s">
        <v>13</v>
      </c>
      <c r="F186" s="298" t="s">
        <v>15</v>
      </c>
      <c r="G186" s="298" t="s">
        <v>16</v>
      </c>
      <c r="H186" s="298" t="s">
        <v>15</v>
      </c>
      <c r="I186" s="933" t="s">
        <v>16</v>
      </c>
      <c r="J186" s="307" t="s">
        <v>5936</v>
      </c>
      <c r="K186" s="298" t="s">
        <v>5937</v>
      </c>
      <c r="L186" s="933" t="s">
        <v>5938</v>
      </c>
      <c r="M186" s="1527" t="s">
        <v>5994</v>
      </c>
      <c r="N186" s="1528" t="s">
        <v>5995</v>
      </c>
      <c r="O186" s="1529" t="s">
        <v>5996</v>
      </c>
      <c r="P186" s="1535"/>
      <c r="Q186" s="1536"/>
      <c r="R186" s="1537"/>
      <c r="S186" s="1353"/>
      <c r="T186" s="1530" t="s">
        <v>5997</v>
      </c>
      <c r="U186" s="1536" t="s">
        <v>5998</v>
      </c>
      <c r="V186" s="1353"/>
      <c r="W186" s="1538" t="s">
        <v>5998</v>
      </c>
      <c r="X186" s="1353"/>
      <c r="Y186" s="1539"/>
      <c r="Z186" s="1525"/>
    </row>
    <row r="187" spans="1:26" ht="252.75" thickBot="1" x14ac:dyDescent="0.3">
      <c r="A187" s="1301" t="s">
        <v>5924</v>
      </c>
      <c r="B187" s="1578" t="s">
        <v>5933</v>
      </c>
      <c r="C187" s="306" t="s">
        <v>5939</v>
      </c>
      <c r="D187" s="327" t="s">
        <v>433</v>
      </c>
      <c r="E187" s="325" t="s">
        <v>13</v>
      </c>
      <c r="F187" s="298" t="s">
        <v>15</v>
      </c>
      <c r="G187" s="298" t="s">
        <v>16</v>
      </c>
      <c r="H187" s="298" t="s">
        <v>15</v>
      </c>
      <c r="I187" s="933" t="s">
        <v>16</v>
      </c>
      <c r="J187" s="307" t="s">
        <v>5940</v>
      </c>
      <c r="K187" s="298" t="s">
        <v>5941</v>
      </c>
      <c r="L187" s="933" t="s">
        <v>5942</v>
      </c>
      <c r="M187" s="1531" t="s">
        <v>5999</v>
      </c>
      <c r="N187" s="1532" t="s">
        <v>6000</v>
      </c>
      <c r="O187" s="1533" t="s">
        <v>6001</v>
      </c>
      <c r="P187" s="1540"/>
      <c r="Q187" s="1541"/>
      <c r="R187" s="1542"/>
      <c r="S187" s="1543"/>
      <c r="T187" s="1530" t="s">
        <v>6002</v>
      </c>
      <c r="U187" s="1541" t="s">
        <v>5998</v>
      </c>
      <c r="V187" s="1543"/>
      <c r="W187" s="1543" t="s">
        <v>5998</v>
      </c>
      <c r="X187" s="1543"/>
      <c r="Y187" s="1544"/>
      <c r="Z187" s="1526"/>
    </row>
    <row r="188" spans="1:26" ht="276.75" thickBot="1" x14ac:dyDescent="0.3">
      <c r="A188" s="1301" t="s">
        <v>5924</v>
      </c>
      <c r="B188" s="1578" t="s">
        <v>5934</v>
      </c>
      <c r="C188" s="306" t="s">
        <v>5943</v>
      </c>
      <c r="D188" s="327" t="s">
        <v>433</v>
      </c>
      <c r="E188" s="325" t="s">
        <v>13</v>
      </c>
      <c r="F188" s="298" t="s">
        <v>15</v>
      </c>
      <c r="G188" s="298" t="s">
        <v>16</v>
      </c>
      <c r="H188" s="298" t="s">
        <v>15</v>
      </c>
      <c r="I188" s="933" t="s">
        <v>16</v>
      </c>
      <c r="J188" s="307" t="s">
        <v>5944</v>
      </c>
      <c r="K188" s="298" t="s">
        <v>5945</v>
      </c>
      <c r="L188" s="933" t="s">
        <v>5946</v>
      </c>
      <c r="M188" s="1531" t="s">
        <v>6003</v>
      </c>
      <c r="N188" s="1532" t="s">
        <v>6004</v>
      </c>
      <c r="O188" s="1533" t="s">
        <v>6005</v>
      </c>
      <c r="P188" s="1540"/>
      <c r="Q188" s="1541"/>
      <c r="R188" s="1542"/>
      <c r="S188" s="1543"/>
      <c r="T188" s="1534" t="s">
        <v>5997</v>
      </c>
      <c r="U188" s="1541" t="s">
        <v>5998</v>
      </c>
      <c r="V188" s="1543"/>
      <c r="W188" s="1543" t="s">
        <v>5998</v>
      </c>
      <c r="X188" s="1543"/>
      <c r="Y188" s="1544"/>
      <c r="Z188" s="1526"/>
    </row>
    <row r="189" spans="1:26" s="1325" customFormat="1" ht="17.25" thickBot="1" x14ac:dyDescent="0.3">
      <c r="A189" s="1323"/>
      <c r="B189" s="1324" t="s">
        <v>234</v>
      </c>
      <c r="C189" s="1795" t="s">
        <v>248</v>
      </c>
      <c r="D189" s="1796"/>
      <c r="E189" s="1796"/>
      <c r="F189" s="1796"/>
      <c r="G189" s="1796"/>
      <c r="H189" s="1796"/>
      <c r="I189" s="1796"/>
      <c r="J189" s="1796"/>
      <c r="K189" s="1796"/>
      <c r="L189" s="1796"/>
      <c r="M189" s="1796"/>
      <c r="N189" s="1796"/>
      <c r="O189" s="1796"/>
      <c r="P189" s="1796"/>
      <c r="Q189" s="1796"/>
      <c r="R189" s="1796"/>
      <c r="S189" s="1796"/>
      <c r="T189" s="1796"/>
      <c r="U189" s="1796"/>
      <c r="V189" s="1796"/>
      <c r="W189" s="1796"/>
      <c r="X189" s="1796"/>
      <c r="Y189" s="1796"/>
      <c r="Z189" s="1797"/>
    </row>
    <row r="190" spans="1:26" s="719" customFormat="1" ht="409.6" thickBot="1" x14ac:dyDescent="0.3">
      <c r="A190" s="1301" t="s">
        <v>5924</v>
      </c>
      <c r="B190" s="519" t="s">
        <v>236</v>
      </c>
      <c r="C190" s="1135" t="s">
        <v>5949</v>
      </c>
      <c r="D190" s="928" t="s">
        <v>433</v>
      </c>
      <c r="E190" s="261" t="s">
        <v>13</v>
      </c>
      <c r="F190" s="298" t="s">
        <v>15</v>
      </c>
      <c r="G190" s="298" t="s">
        <v>369</v>
      </c>
      <c r="H190" s="298" t="s">
        <v>15</v>
      </c>
      <c r="I190" s="933" t="s">
        <v>369</v>
      </c>
      <c r="J190" s="393" t="s">
        <v>6245</v>
      </c>
      <c r="K190" s="261" t="s">
        <v>6109</v>
      </c>
      <c r="L190" s="927" t="s">
        <v>6109</v>
      </c>
      <c r="M190" s="325" t="s">
        <v>6246</v>
      </c>
      <c r="N190" s="326" t="s">
        <v>6246</v>
      </c>
      <c r="O190" s="1545"/>
      <c r="P190" s="1546"/>
      <c r="Q190" s="1547"/>
      <c r="R190" s="1548"/>
      <c r="S190" s="1516"/>
      <c r="T190" s="1549"/>
      <c r="U190" s="408"/>
      <c r="V190" s="915"/>
      <c r="W190" s="915"/>
      <c r="X190" s="915"/>
      <c r="Y190" s="1251"/>
      <c r="Z190" s="903"/>
    </row>
    <row r="191" spans="1:26" s="719" customFormat="1" ht="149.25" thickBot="1" x14ac:dyDescent="0.3">
      <c r="A191" s="1301" t="s">
        <v>5924</v>
      </c>
      <c r="B191" s="365" t="s">
        <v>237</v>
      </c>
      <c r="C191" s="306" t="s">
        <v>5950</v>
      </c>
      <c r="D191" s="928" t="s">
        <v>433</v>
      </c>
      <c r="E191" s="261" t="s">
        <v>13</v>
      </c>
      <c r="F191" s="298" t="s">
        <v>15</v>
      </c>
      <c r="G191" s="298" t="s">
        <v>369</v>
      </c>
      <c r="H191" s="298" t="s">
        <v>15</v>
      </c>
      <c r="I191" s="933" t="s">
        <v>369</v>
      </c>
      <c r="J191" s="307" t="s">
        <v>6110</v>
      </c>
      <c r="K191" s="298" t="s">
        <v>6110</v>
      </c>
      <c r="L191" s="298" t="s">
        <v>6110</v>
      </c>
      <c r="M191" s="1541"/>
      <c r="N191" s="1543"/>
      <c r="O191" s="1550"/>
      <c r="P191" s="1551"/>
      <c r="Q191" s="1552"/>
      <c r="R191" s="1553"/>
      <c r="S191" s="1356"/>
      <c r="T191" s="1526"/>
      <c r="U191" s="353"/>
      <c r="V191" s="365"/>
      <c r="W191" s="365"/>
      <c r="X191" s="365"/>
      <c r="Y191" s="589"/>
      <c r="Z191" s="370"/>
    </row>
    <row r="192" spans="1:26" s="719" customFormat="1" ht="144.75" thickBot="1" x14ac:dyDescent="0.3">
      <c r="A192" s="1301" t="s">
        <v>5924</v>
      </c>
      <c r="B192" s="365" t="s">
        <v>238</v>
      </c>
      <c r="C192" s="1554" t="s">
        <v>5951</v>
      </c>
      <c r="D192" s="928" t="s">
        <v>433</v>
      </c>
      <c r="E192" s="261" t="s">
        <v>13</v>
      </c>
      <c r="F192" s="298" t="s">
        <v>15</v>
      </c>
      <c r="G192" s="298" t="s">
        <v>16</v>
      </c>
      <c r="H192" s="298" t="s">
        <v>15</v>
      </c>
      <c r="I192" s="933" t="s">
        <v>16</v>
      </c>
      <c r="J192" s="1555" t="s">
        <v>6299</v>
      </c>
      <c r="K192" s="1555" t="s">
        <v>6299</v>
      </c>
      <c r="L192" s="1555" t="s">
        <v>6299</v>
      </c>
      <c r="M192" s="1541" t="s">
        <v>5952</v>
      </c>
      <c r="N192" s="1543"/>
      <c r="O192" s="1556"/>
      <c r="P192" s="1557"/>
      <c r="Q192" s="1552"/>
      <c r="R192" s="1553"/>
      <c r="S192" s="1356"/>
      <c r="T192" s="1526"/>
      <c r="U192" s="353"/>
      <c r="V192" s="365"/>
      <c r="W192" s="365"/>
      <c r="X192" s="365"/>
      <c r="Y192" s="589"/>
      <c r="Z192" s="370"/>
    </row>
    <row r="193" spans="1:26" s="719" customFormat="1" ht="72" x14ac:dyDescent="0.25">
      <c r="A193" s="1301" t="s">
        <v>5924</v>
      </c>
      <c r="B193" s="519" t="s">
        <v>5947</v>
      </c>
      <c r="C193" s="1554" t="s">
        <v>5953</v>
      </c>
      <c r="D193" s="307" t="s">
        <v>15</v>
      </c>
      <c r="E193" s="298" t="s">
        <v>16</v>
      </c>
      <c r="F193" s="298" t="s">
        <v>15</v>
      </c>
      <c r="G193" s="298" t="s">
        <v>16</v>
      </c>
      <c r="H193" s="1555"/>
      <c r="I193" s="1558"/>
      <c r="J193" s="1559" t="s">
        <v>5954</v>
      </c>
      <c r="K193" s="1559" t="s">
        <v>5954</v>
      </c>
      <c r="L193" s="1156"/>
      <c r="M193" s="1541"/>
      <c r="N193" s="1543"/>
      <c r="O193" s="1556"/>
      <c r="P193" s="1557"/>
      <c r="Q193" s="1552"/>
      <c r="R193" s="1553"/>
      <c r="S193" s="1356"/>
      <c r="T193" s="1526"/>
      <c r="U193" s="153"/>
      <c r="V193" s="157"/>
      <c r="W193" s="157"/>
      <c r="X193" s="157"/>
      <c r="Y193" s="210"/>
      <c r="Z193" s="160"/>
    </row>
    <row r="194" spans="1:26" s="719" customFormat="1" ht="60.75" thickBot="1" x14ac:dyDescent="0.3">
      <c r="A194" s="1301" t="s">
        <v>5924</v>
      </c>
      <c r="B194" s="365" t="s">
        <v>5948</v>
      </c>
      <c r="C194" s="1554" t="s">
        <v>6147</v>
      </c>
      <c r="D194" s="959" t="s">
        <v>433</v>
      </c>
      <c r="E194" s="763" t="s">
        <v>13</v>
      </c>
      <c r="F194" s="298" t="s">
        <v>15</v>
      </c>
      <c r="G194" s="298" t="s">
        <v>16</v>
      </c>
      <c r="H194" s="298"/>
      <c r="I194" s="933"/>
      <c r="J194" s="1559" t="s">
        <v>6111</v>
      </c>
      <c r="K194" s="304"/>
      <c r="L194" s="1156"/>
      <c r="M194" s="1541"/>
      <c r="N194" s="304" t="s">
        <v>6112</v>
      </c>
      <c r="O194" s="1556"/>
      <c r="P194" s="1557"/>
      <c r="Q194" s="1552"/>
      <c r="R194" s="1553"/>
      <c r="S194" s="1356"/>
      <c r="T194" s="1526"/>
      <c r="U194" s="153"/>
      <c r="V194" s="157"/>
      <c r="W194" s="157"/>
      <c r="X194" s="157"/>
      <c r="Y194" s="210"/>
      <c r="Z194" s="160"/>
    </row>
    <row r="195" spans="1:26" s="1325" customFormat="1" ht="17.25" thickBot="1" x14ac:dyDescent="0.3">
      <c r="A195" s="1323"/>
      <c r="B195" s="1324" t="s">
        <v>235</v>
      </c>
      <c r="C195" s="1795" t="s">
        <v>249</v>
      </c>
      <c r="D195" s="1796"/>
      <c r="E195" s="1796"/>
      <c r="F195" s="1796"/>
      <c r="G195" s="1796"/>
      <c r="H195" s="1796"/>
      <c r="I195" s="1796"/>
      <c r="J195" s="1796"/>
      <c r="K195" s="1796"/>
      <c r="L195" s="1796"/>
      <c r="M195" s="1796"/>
      <c r="N195" s="1796"/>
      <c r="O195" s="1796"/>
      <c r="P195" s="1796"/>
      <c r="Q195" s="1796"/>
      <c r="R195" s="1796"/>
      <c r="S195" s="1796"/>
      <c r="T195" s="1796"/>
      <c r="U195" s="1796"/>
      <c r="V195" s="1796"/>
      <c r="W195" s="1796"/>
      <c r="X195" s="1796"/>
      <c r="Y195" s="1796"/>
      <c r="Z195" s="1797"/>
    </row>
    <row r="196" spans="1:26" s="719" customFormat="1" ht="122.25" thickBot="1" x14ac:dyDescent="0.3">
      <c r="A196" s="1301" t="s">
        <v>5924</v>
      </c>
      <c r="B196" s="519" t="s">
        <v>239</v>
      </c>
      <c r="C196" s="1061" t="s">
        <v>5955</v>
      </c>
      <c r="D196" s="327" t="s">
        <v>433</v>
      </c>
      <c r="E196" s="325" t="s">
        <v>13</v>
      </c>
      <c r="F196" s="298" t="s">
        <v>15</v>
      </c>
      <c r="G196" s="298" t="s">
        <v>16</v>
      </c>
      <c r="H196" s="298" t="s">
        <v>15</v>
      </c>
      <c r="I196" s="933" t="s">
        <v>16</v>
      </c>
      <c r="J196" s="324" t="s">
        <v>5956</v>
      </c>
      <c r="K196" s="325" t="s">
        <v>5957</v>
      </c>
      <c r="L196" s="326" t="s">
        <v>5958</v>
      </c>
      <c r="M196" s="408"/>
      <c r="N196" s="915"/>
      <c r="O196" s="916"/>
      <c r="P196" s="1276"/>
      <c r="Q196" s="408"/>
      <c r="R196" s="600"/>
      <c r="S196" s="915"/>
      <c r="T196" s="918"/>
      <c r="U196" s="408"/>
      <c r="V196" s="915"/>
      <c r="W196" s="915"/>
      <c r="X196" s="915"/>
      <c r="Y196" s="1251"/>
      <c r="Z196" s="903"/>
    </row>
    <row r="197" spans="1:26" s="719" customFormat="1" ht="135.75" thickBot="1" x14ac:dyDescent="0.3">
      <c r="A197" s="1301" t="s">
        <v>5924</v>
      </c>
      <c r="B197" s="365" t="s">
        <v>240</v>
      </c>
      <c r="C197" s="309" t="s">
        <v>5959</v>
      </c>
      <c r="D197" s="327" t="s">
        <v>433</v>
      </c>
      <c r="E197" s="325" t="s">
        <v>13</v>
      </c>
      <c r="F197" s="298" t="s">
        <v>15</v>
      </c>
      <c r="G197" s="298" t="s">
        <v>16</v>
      </c>
      <c r="H197" s="298" t="s">
        <v>15</v>
      </c>
      <c r="I197" s="933" t="s">
        <v>16</v>
      </c>
      <c r="J197" s="308" t="s">
        <v>5960</v>
      </c>
      <c r="K197" s="303" t="s">
        <v>5961</v>
      </c>
      <c r="L197" s="981" t="s">
        <v>5962</v>
      </c>
      <c r="M197" s="353"/>
      <c r="N197" s="365"/>
      <c r="O197" s="894"/>
      <c r="P197" s="1570"/>
      <c r="Q197" s="353"/>
      <c r="R197" s="364"/>
      <c r="S197" s="365"/>
      <c r="T197" s="370"/>
      <c r="U197" s="353"/>
      <c r="V197" s="365"/>
      <c r="W197" s="365"/>
      <c r="X197" s="365"/>
      <c r="Y197" s="589"/>
      <c r="Z197" s="370"/>
    </row>
    <row r="198" spans="1:26" s="719" customFormat="1" ht="135.75" thickBot="1" x14ac:dyDescent="0.3">
      <c r="A198" s="1301" t="s">
        <v>5924</v>
      </c>
      <c r="B198" s="365" t="s">
        <v>241</v>
      </c>
      <c r="C198" s="309" t="s">
        <v>5963</v>
      </c>
      <c r="D198" s="327" t="s">
        <v>433</v>
      </c>
      <c r="E198" s="325" t="s">
        <v>13</v>
      </c>
      <c r="F198" s="298" t="s">
        <v>15</v>
      </c>
      <c r="G198" s="298" t="s">
        <v>16</v>
      </c>
      <c r="H198" s="298" t="s">
        <v>15</v>
      </c>
      <c r="I198" s="933" t="s">
        <v>16</v>
      </c>
      <c r="J198" s="308" t="s">
        <v>6247</v>
      </c>
      <c r="K198" s="308" t="s">
        <v>6247</v>
      </c>
      <c r="L198" s="981" t="s">
        <v>5964</v>
      </c>
      <c r="M198" s="353"/>
      <c r="N198" s="365"/>
      <c r="O198" s="894"/>
      <c r="P198" s="1570"/>
      <c r="Q198" s="353"/>
      <c r="R198" s="364"/>
      <c r="S198" s="365"/>
      <c r="T198" s="370"/>
      <c r="U198" s="353"/>
      <c r="V198" s="365"/>
      <c r="W198" s="365"/>
      <c r="X198" s="365"/>
      <c r="Y198" s="589"/>
      <c r="Z198" s="370"/>
    </row>
    <row r="199" spans="1:26" s="719" customFormat="1" ht="96.75" thickBot="1" x14ac:dyDescent="0.3">
      <c r="A199" s="1301" t="s">
        <v>5924</v>
      </c>
      <c r="B199" s="519" t="s">
        <v>5967</v>
      </c>
      <c r="C199" s="1560" t="s">
        <v>5965</v>
      </c>
      <c r="D199" s="327" t="s">
        <v>433</v>
      </c>
      <c r="E199" s="325" t="s">
        <v>13</v>
      </c>
      <c r="F199" s="298" t="s">
        <v>15</v>
      </c>
      <c r="G199" s="298" t="s">
        <v>16</v>
      </c>
      <c r="H199" s="298" t="s">
        <v>15</v>
      </c>
      <c r="I199" s="933" t="s">
        <v>16</v>
      </c>
      <c r="J199" s="1561" t="s">
        <v>5966</v>
      </c>
      <c r="K199" s="1561" t="s">
        <v>5966</v>
      </c>
      <c r="L199" s="1561" t="s">
        <v>5966</v>
      </c>
      <c r="M199" s="153"/>
      <c r="N199" s="157"/>
      <c r="O199" s="207"/>
      <c r="P199" s="208"/>
      <c r="Q199" s="153"/>
      <c r="R199" s="209"/>
      <c r="S199" s="157"/>
      <c r="T199" s="160"/>
      <c r="U199" s="153"/>
      <c r="V199" s="157"/>
      <c r="W199" s="157"/>
      <c r="X199" s="157"/>
      <c r="Y199" s="210"/>
      <c r="Z199" s="160"/>
    </row>
    <row r="200" spans="1:26" s="1311" customFormat="1" ht="18.600000000000001" customHeight="1" thickBot="1" x14ac:dyDescent="0.3">
      <c r="A200" s="1801" t="s">
        <v>98</v>
      </c>
      <c r="B200" s="1793"/>
      <c r="C200" s="1792" t="s">
        <v>266</v>
      </c>
      <c r="D200" s="1793"/>
      <c r="E200" s="1793"/>
      <c r="F200" s="1793"/>
      <c r="G200" s="1793"/>
      <c r="H200" s="1793"/>
      <c r="I200" s="1793"/>
      <c r="J200" s="1793"/>
      <c r="K200" s="1793"/>
      <c r="L200" s="1793"/>
      <c r="M200" s="1793"/>
      <c r="N200" s="1793"/>
      <c r="O200" s="1793"/>
      <c r="P200" s="1793"/>
      <c r="Q200" s="1793"/>
      <c r="R200" s="1793"/>
      <c r="S200" s="1793"/>
      <c r="T200" s="1793"/>
      <c r="U200" s="1793"/>
      <c r="V200" s="1793"/>
      <c r="W200" s="1793"/>
      <c r="X200" s="1793"/>
      <c r="Y200" s="1793"/>
      <c r="Z200" s="1794"/>
    </row>
    <row r="201" spans="1:26" s="1020" customFormat="1" ht="18.600000000000001" customHeight="1" thickBot="1" x14ac:dyDescent="0.3">
      <c r="A201" s="1312"/>
      <c r="B201" s="1313" t="s">
        <v>99</v>
      </c>
      <c r="C201" s="1789" t="s">
        <v>267</v>
      </c>
      <c r="D201" s="1790"/>
      <c r="E201" s="1790"/>
      <c r="F201" s="1790"/>
      <c r="G201" s="1790"/>
      <c r="H201" s="1790"/>
      <c r="I201" s="1790"/>
      <c r="J201" s="1790"/>
      <c r="K201" s="1790"/>
      <c r="L201" s="1790"/>
      <c r="M201" s="1790"/>
      <c r="N201" s="1790"/>
      <c r="O201" s="1790"/>
      <c r="P201" s="1790"/>
      <c r="Q201" s="1790"/>
      <c r="R201" s="1790"/>
      <c r="S201" s="1790"/>
      <c r="T201" s="1790"/>
      <c r="U201" s="1790"/>
      <c r="V201" s="1790"/>
      <c r="W201" s="1790"/>
      <c r="X201" s="1790"/>
      <c r="Y201" s="1790"/>
      <c r="Z201" s="1791"/>
    </row>
    <row r="202" spans="1:26" ht="283.5" x14ac:dyDescent="0.25">
      <c r="A202" s="1211" t="s">
        <v>1626</v>
      </c>
      <c r="B202" s="673" t="s">
        <v>100</v>
      </c>
      <c r="C202" s="120" t="s">
        <v>1586</v>
      </c>
      <c r="D202" s="181" t="s">
        <v>690</v>
      </c>
      <c r="E202" s="182" t="s">
        <v>433</v>
      </c>
      <c r="F202" s="183"/>
      <c r="G202" s="182"/>
      <c r="H202" s="183"/>
      <c r="I202" s="184"/>
      <c r="J202" s="121" t="s">
        <v>5147</v>
      </c>
      <c r="K202" s="1575"/>
      <c r="L202" s="185"/>
      <c r="M202" s="121"/>
      <c r="N202" s="1575" t="s">
        <v>1587</v>
      </c>
      <c r="O202" s="185"/>
      <c r="P202" s="659" t="s">
        <v>1588</v>
      </c>
      <c r="Q202" s="121"/>
      <c r="R202" s="186"/>
      <c r="S202" s="1575"/>
      <c r="T202" s="187"/>
      <c r="U202" s="121" t="s">
        <v>340</v>
      </c>
      <c r="V202" s="1575"/>
      <c r="W202" s="1575"/>
      <c r="X202" s="1575"/>
      <c r="Y202" s="188"/>
      <c r="Z202" s="676"/>
    </row>
    <row r="203" spans="1:26" ht="81" x14ac:dyDescent="0.25">
      <c r="A203" s="1211" t="s">
        <v>1626</v>
      </c>
      <c r="B203" s="1578" t="s">
        <v>101</v>
      </c>
      <c r="C203" s="678" t="s">
        <v>1589</v>
      </c>
      <c r="D203" s="189" t="s">
        <v>413</v>
      </c>
      <c r="E203" s="190"/>
      <c r="F203" s="191"/>
      <c r="G203" s="190"/>
      <c r="H203" s="191"/>
      <c r="I203" s="192"/>
      <c r="J203" s="679" t="s">
        <v>1590</v>
      </c>
      <c r="K203" s="1578"/>
      <c r="L203" s="681"/>
      <c r="M203" s="679"/>
      <c r="N203" s="1578" t="s">
        <v>1591</v>
      </c>
      <c r="O203" s="681"/>
      <c r="P203" s="194"/>
      <c r="Q203" s="679"/>
      <c r="R203" s="195"/>
      <c r="S203" s="1578"/>
      <c r="T203" s="683"/>
      <c r="U203" s="679"/>
      <c r="V203" s="1578"/>
      <c r="W203" s="1578"/>
      <c r="X203" s="1578"/>
      <c r="Y203" s="682"/>
      <c r="Z203" s="683"/>
    </row>
    <row r="204" spans="1:26" ht="81.75" thickBot="1" x14ac:dyDescent="0.3">
      <c r="A204" s="1211" t="s">
        <v>1626</v>
      </c>
      <c r="B204" s="1578" t="s">
        <v>102</v>
      </c>
      <c r="C204" s="678" t="s">
        <v>1592</v>
      </c>
      <c r="D204" s="189" t="s">
        <v>438</v>
      </c>
      <c r="E204" s="190"/>
      <c r="F204" s="191"/>
      <c r="G204" s="190"/>
      <c r="H204" s="191"/>
      <c r="I204" s="192"/>
      <c r="J204" s="679" t="s">
        <v>1593</v>
      </c>
      <c r="K204" s="1578"/>
      <c r="L204" s="681"/>
      <c r="M204" s="679"/>
      <c r="N204" s="1579" t="s">
        <v>1594</v>
      </c>
      <c r="O204" s="681"/>
      <c r="P204" s="194"/>
      <c r="Q204" s="679"/>
      <c r="R204" s="195"/>
      <c r="S204" s="1578"/>
      <c r="T204" s="683"/>
      <c r="U204" s="679"/>
      <c r="V204" s="1578"/>
      <c r="W204" s="1578"/>
      <c r="X204" s="1578"/>
      <c r="Y204" s="682"/>
      <c r="Z204" s="683"/>
    </row>
    <row r="205" spans="1:26" ht="81" x14ac:dyDescent="0.25">
      <c r="A205" s="1211" t="s">
        <v>1626</v>
      </c>
      <c r="B205" s="673" t="s">
        <v>1513</v>
      </c>
      <c r="C205" s="139" t="s">
        <v>1595</v>
      </c>
      <c r="D205" s="197" t="s">
        <v>438</v>
      </c>
      <c r="E205" s="198"/>
      <c r="F205" s="199"/>
      <c r="G205" s="198"/>
      <c r="H205" s="199"/>
      <c r="I205" s="200"/>
      <c r="J205" s="142" t="s">
        <v>1593</v>
      </c>
      <c r="K205" s="1579"/>
      <c r="L205" s="161"/>
      <c r="M205" s="142"/>
      <c r="N205" s="1579" t="s">
        <v>1594</v>
      </c>
      <c r="O205" s="161"/>
      <c r="P205" s="201"/>
      <c r="Q205" s="142"/>
      <c r="R205" s="162"/>
      <c r="S205" s="1579"/>
      <c r="T205" s="149"/>
      <c r="U205" s="142"/>
      <c r="V205" s="1579"/>
      <c r="W205" s="1579"/>
      <c r="X205" s="1579"/>
      <c r="Y205" s="202"/>
      <c r="Z205" s="149"/>
    </row>
    <row r="206" spans="1:26" ht="81" x14ac:dyDescent="0.25">
      <c r="A206" s="1211" t="s">
        <v>1626</v>
      </c>
      <c r="B206" s="1578" t="s">
        <v>1514</v>
      </c>
      <c r="C206" s="139" t="s">
        <v>1596</v>
      </c>
      <c r="D206" s="197" t="s">
        <v>438</v>
      </c>
      <c r="E206" s="198" t="s">
        <v>433</v>
      </c>
      <c r="F206" s="199"/>
      <c r="G206" s="198"/>
      <c r="H206" s="199"/>
      <c r="I206" s="200"/>
      <c r="J206" s="142" t="s">
        <v>1593</v>
      </c>
      <c r="K206" s="1579"/>
      <c r="L206" s="161"/>
      <c r="M206" s="142"/>
      <c r="N206" s="1579" t="s">
        <v>1594</v>
      </c>
      <c r="O206" s="161"/>
      <c r="P206" s="201"/>
      <c r="Q206" s="142"/>
      <c r="R206" s="162"/>
      <c r="S206" s="1579"/>
      <c r="T206" s="149"/>
      <c r="U206" s="142"/>
      <c r="V206" s="1579"/>
      <c r="W206" s="1579"/>
      <c r="X206" s="1579"/>
      <c r="Y206" s="202"/>
      <c r="Z206" s="149"/>
    </row>
    <row r="207" spans="1:26" ht="135.75" thickBot="1" x14ac:dyDescent="0.3">
      <c r="A207" s="1211" t="s">
        <v>1626</v>
      </c>
      <c r="B207" s="1578" t="s">
        <v>1515</v>
      </c>
      <c r="C207" s="150" t="s">
        <v>1597</v>
      </c>
      <c r="D207" s="203" t="s">
        <v>413</v>
      </c>
      <c r="E207" s="204" t="s">
        <v>433</v>
      </c>
      <c r="F207" s="205"/>
      <c r="G207" s="204"/>
      <c r="H207" s="205"/>
      <c r="I207" s="206"/>
      <c r="J207" s="153" t="s">
        <v>1598</v>
      </c>
      <c r="K207" s="157"/>
      <c r="L207" s="207"/>
      <c r="M207" s="153"/>
      <c r="N207" s="157" t="s">
        <v>1599</v>
      </c>
      <c r="O207" s="207"/>
      <c r="P207" s="208"/>
      <c r="Q207" s="153" t="s">
        <v>1600</v>
      </c>
      <c r="R207" s="209"/>
      <c r="S207" s="157"/>
      <c r="T207" s="160"/>
      <c r="U207" s="153"/>
      <c r="V207" s="157"/>
      <c r="W207" s="157"/>
      <c r="X207" s="157"/>
      <c r="Y207" s="210"/>
      <c r="Z207" s="160"/>
    </row>
    <row r="208" spans="1:26" ht="148.5" x14ac:dyDescent="0.25">
      <c r="A208" s="1211" t="s">
        <v>1626</v>
      </c>
      <c r="B208" s="673" t="s">
        <v>1516</v>
      </c>
      <c r="C208" s="139" t="s">
        <v>1601</v>
      </c>
      <c r="D208" s="197" t="s">
        <v>413</v>
      </c>
      <c r="E208" s="198" t="s">
        <v>13</v>
      </c>
      <c r="F208" s="199"/>
      <c r="G208" s="198"/>
      <c r="H208" s="199"/>
      <c r="I208" s="200"/>
      <c r="J208" s="142" t="s">
        <v>1602</v>
      </c>
      <c r="K208" s="1579" t="s">
        <v>1603</v>
      </c>
      <c r="L208" s="161" t="s">
        <v>1603</v>
      </c>
      <c r="M208" s="142"/>
      <c r="N208" s="1579" t="s">
        <v>1604</v>
      </c>
      <c r="O208" s="161"/>
      <c r="P208" s="201"/>
      <c r="Q208" s="142" t="s">
        <v>1605</v>
      </c>
      <c r="R208" s="162"/>
      <c r="S208" s="1579"/>
      <c r="T208" s="149"/>
      <c r="U208" s="142"/>
      <c r="V208" s="1579"/>
      <c r="W208" s="1579"/>
      <c r="X208" s="1579"/>
      <c r="Y208" s="202"/>
      <c r="Z208" s="149"/>
    </row>
    <row r="209" spans="1:26" ht="162" x14ac:dyDescent="0.25">
      <c r="A209" s="1211" t="s">
        <v>1626</v>
      </c>
      <c r="B209" s="1578" t="s">
        <v>1517</v>
      </c>
      <c r="C209" s="139" t="s">
        <v>1606</v>
      </c>
      <c r="D209" s="197" t="s">
        <v>413</v>
      </c>
      <c r="E209" s="198" t="s">
        <v>13</v>
      </c>
      <c r="F209" s="199" t="s">
        <v>15</v>
      </c>
      <c r="G209" s="198" t="s">
        <v>1607</v>
      </c>
      <c r="H209" s="199" t="s">
        <v>15</v>
      </c>
      <c r="I209" s="200" t="s">
        <v>1607</v>
      </c>
      <c r="J209" s="142" t="s">
        <v>1608</v>
      </c>
      <c r="K209" s="1579" t="s">
        <v>1603</v>
      </c>
      <c r="L209" s="161" t="s">
        <v>1609</v>
      </c>
      <c r="M209" s="142"/>
      <c r="N209" s="1579" t="s">
        <v>1610</v>
      </c>
      <c r="O209" s="161"/>
      <c r="P209" s="201"/>
      <c r="Q209" s="142" t="s">
        <v>1611</v>
      </c>
      <c r="R209" s="162" t="s">
        <v>1612</v>
      </c>
      <c r="S209" s="162" t="s">
        <v>1612</v>
      </c>
      <c r="T209" s="149"/>
      <c r="U209" s="142"/>
      <c r="V209" s="1579"/>
      <c r="W209" s="1579"/>
      <c r="X209" s="1579"/>
      <c r="Y209" s="202"/>
      <c r="Z209" s="149"/>
    </row>
    <row r="210" spans="1:26" ht="81.75" thickBot="1" x14ac:dyDescent="0.3">
      <c r="A210" s="1211" t="s">
        <v>1626</v>
      </c>
      <c r="B210" s="1578" t="s">
        <v>1518</v>
      </c>
      <c r="C210" s="139" t="s">
        <v>1613</v>
      </c>
      <c r="D210" s="197" t="s">
        <v>438</v>
      </c>
      <c r="E210" s="198" t="s">
        <v>433</v>
      </c>
      <c r="F210" s="199"/>
      <c r="G210" s="198"/>
      <c r="H210" s="199"/>
      <c r="I210" s="200"/>
      <c r="J210" s="142" t="s">
        <v>1614</v>
      </c>
      <c r="K210" s="1579"/>
      <c r="L210" s="161"/>
      <c r="M210" s="142"/>
      <c r="N210" s="1579" t="s">
        <v>1615</v>
      </c>
      <c r="O210" s="161"/>
      <c r="P210" s="201"/>
      <c r="Q210" s="142"/>
      <c r="R210" s="162"/>
      <c r="S210" s="162"/>
      <c r="T210" s="149"/>
      <c r="U210" s="142"/>
      <c r="V210" s="1579"/>
      <c r="W210" s="1579"/>
      <c r="X210" s="1579"/>
      <c r="Y210" s="202"/>
      <c r="Z210" s="149"/>
    </row>
    <row r="211" spans="1:26" ht="81" x14ac:dyDescent="0.25">
      <c r="A211" s="1211" t="s">
        <v>1626</v>
      </c>
      <c r="B211" s="673" t="s">
        <v>1519</v>
      </c>
      <c r="C211" s="139" t="s">
        <v>1616</v>
      </c>
      <c r="D211" s="197" t="s">
        <v>438</v>
      </c>
      <c r="E211" s="198" t="s">
        <v>433</v>
      </c>
      <c r="F211" s="199"/>
      <c r="G211" s="198"/>
      <c r="H211" s="199"/>
      <c r="I211" s="200"/>
      <c r="J211" s="142" t="s">
        <v>1617</v>
      </c>
      <c r="K211" s="1579"/>
      <c r="L211" s="161"/>
      <c r="M211" s="142"/>
      <c r="N211" s="1579" t="s">
        <v>1618</v>
      </c>
      <c r="O211" s="161"/>
      <c r="P211" s="201"/>
      <c r="Q211" s="142" t="s">
        <v>1619</v>
      </c>
      <c r="R211" s="162"/>
      <c r="S211" s="162"/>
      <c r="T211" s="149"/>
      <c r="U211" s="142"/>
      <c r="V211" s="1579"/>
      <c r="W211" s="1579"/>
      <c r="X211" s="1579"/>
      <c r="Y211" s="202"/>
      <c r="Z211" s="149"/>
    </row>
    <row r="212" spans="1:26" ht="189.75" thickBot="1" x14ac:dyDescent="0.3">
      <c r="A212" s="1211" t="s">
        <v>1626</v>
      </c>
      <c r="B212" s="1578" t="s">
        <v>1520</v>
      </c>
      <c r="C212" s="139" t="s">
        <v>1620</v>
      </c>
      <c r="D212" s="197" t="s">
        <v>690</v>
      </c>
      <c r="E212" s="198" t="s">
        <v>1621</v>
      </c>
      <c r="F212" s="199"/>
      <c r="G212" s="198"/>
      <c r="H212" s="199"/>
      <c r="I212" s="200"/>
      <c r="J212" s="142" t="s">
        <v>1622</v>
      </c>
      <c r="K212" s="1579"/>
      <c r="L212" s="161"/>
      <c r="M212" s="142"/>
      <c r="N212" s="1579" t="s">
        <v>1623</v>
      </c>
      <c r="O212" s="202"/>
      <c r="P212" s="1578" t="s">
        <v>1624</v>
      </c>
      <c r="Q212" s="162"/>
      <c r="R212" s="162"/>
      <c r="S212" s="1579"/>
      <c r="T212" s="149" t="s">
        <v>1625</v>
      </c>
      <c r="U212" s="142"/>
      <c r="V212" s="1579"/>
      <c r="W212" s="1579"/>
      <c r="X212" s="1579"/>
      <c r="Y212" s="202"/>
      <c r="Z212" s="149"/>
    </row>
    <row r="213" spans="1:26" s="1020" customFormat="1" ht="18.600000000000001" customHeight="1" thickBot="1" x14ac:dyDescent="0.3">
      <c r="A213" s="1312"/>
      <c r="B213" s="1313" t="s">
        <v>103</v>
      </c>
      <c r="C213" s="1799" t="s">
        <v>268</v>
      </c>
      <c r="D213" s="1800"/>
      <c r="E213" s="1800"/>
      <c r="F213" s="1800"/>
      <c r="G213" s="1800"/>
      <c r="H213" s="1800"/>
      <c r="I213" s="1800"/>
      <c r="J213" s="1800"/>
      <c r="K213" s="1800"/>
      <c r="L213" s="1800"/>
      <c r="M213" s="1800"/>
      <c r="N213" s="1800"/>
      <c r="O213" s="1800"/>
      <c r="P213" s="1800"/>
      <c r="Q213" s="1800"/>
      <c r="R213" s="1800"/>
      <c r="S213" s="1800"/>
      <c r="T213" s="1800"/>
      <c r="U213" s="1800"/>
      <c r="V213" s="1800"/>
      <c r="W213" s="1800"/>
      <c r="X213" s="1800"/>
      <c r="Y213" s="1800"/>
      <c r="Z213" s="1798"/>
    </row>
    <row r="214" spans="1:26" ht="108" x14ac:dyDescent="0.25">
      <c r="A214" s="1211" t="s">
        <v>1626</v>
      </c>
      <c r="B214" s="673" t="s">
        <v>104</v>
      </c>
      <c r="C214" s="36" t="s">
        <v>1627</v>
      </c>
      <c r="D214" s="36" t="s">
        <v>603</v>
      </c>
      <c r="E214" s="36" t="s">
        <v>13</v>
      </c>
      <c r="F214" s="24" t="s">
        <v>15</v>
      </c>
      <c r="G214" s="24" t="s">
        <v>369</v>
      </c>
      <c r="H214" s="24" t="s">
        <v>15</v>
      </c>
      <c r="I214" s="24" t="s">
        <v>369</v>
      </c>
      <c r="J214" s="24"/>
      <c r="K214" s="24"/>
      <c r="L214" s="24"/>
      <c r="M214" s="24" t="s">
        <v>1628</v>
      </c>
      <c r="N214" s="24" t="s">
        <v>1628</v>
      </c>
      <c r="O214" s="24" t="s">
        <v>1628</v>
      </c>
      <c r="P214" s="24"/>
      <c r="Q214" s="24" t="s">
        <v>1629</v>
      </c>
      <c r="R214" s="24" t="s">
        <v>1630</v>
      </c>
      <c r="S214" s="24" t="s">
        <v>1631</v>
      </c>
      <c r="T214" s="24"/>
      <c r="U214" s="24"/>
      <c r="V214" s="24"/>
      <c r="W214" s="36"/>
      <c r="X214" s="36"/>
      <c r="Y214" s="24"/>
      <c r="Z214" s="149"/>
    </row>
    <row r="215" spans="1:26" ht="409.5" x14ac:dyDescent="0.25">
      <c r="A215" s="1211" t="s">
        <v>1626</v>
      </c>
      <c r="B215" s="1578" t="s">
        <v>105</v>
      </c>
      <c r="C215" s="24" t="s">
        <v>6148</v>
      </c>
      <c r="D215" s="24" t="s">
        <v>14</v>
      </c>
      <c r="E215" s="24" t="s">
        <v>13</v>
      </c>
      <c r="F215" s="24" t="s">
        <v>15</v>
      </c>
      <c r="G215" s="24" t="s">
        <v>369</v>
      </c>
      <c r="H215" s="24" t="s">
        <v>15</v>
      </c>
      <c r="I215" s="24" t="s">
        <v>369</v>
      </c>
      <c r="J215" s="24" t="s">
        <v>1632</v>
      </c>
      <c r="K215" s="24" t="s">
        <v>1632</v>
      </c>
      <c r="L215" s="24" t="s">
        <v>1633</v>
      </c>
      <c r="M215" s="24" t="s">
        <v>6300</v>
      </c>
      <c r="N215" s="24" t="s">
        <v>6301</v>
      </c>
      <c r="O215" s="24" t="s">
        <v>6302</v>
      </c>
      <c r="P215" s="24" t="s">
        <v>1634</v>
      </c>
      <c r="Q215" s="24" t="s">
        <v>1635</v>
      </c>
      <c r="R215" s="24" t="s">
        <v>1636</v>
      </c>
      <c r="S215" s="24" t="s">
        <v>1637</v>
      </c>
      <c r="T215" s="24" t="s">
        <v>1638</v>
      </c>
      <c r="U215" s="24" t="s">
        <v>1639</v>
      </c>
      <c r="V215" s="24" t="s">
        <v>1639</v>
      </c>
      <c r="W215" s="36" t="s">
        <v>1639</v>
      </c>
      <c r="X215" s="36" t="s">
        <v>1639</v>
      </c>
      <c r="Y215" s="24" t="s">
        <v>1639</v>
      </c>
      <c r="Z215" s="149"/>
    </row>
    <row r="216" spans="1:26" ht="409.6" thickBot="1" x14ac:dyDescent="0.3">
      <c r="A216" s="1211" t="s">
        <v>1626</v>
      </c>
      <c r="B216" s="1578" t="s">
        <v>106</v>
      </c>
      <c r="C216" s="36" t="s">
        <v>6149</v>
      </c>
      <c r="D216" s="36" t="s">
        <v>603</v>
      </c>
      <c r="E216" s="36" t="s">
        <v>13</v>
      </c>
      <c r="F216" s="36" t="s">
        <v>15</v>
      </c>
      <c r="G216" s="36" t="s">
        <v>369</v>
      </c>
      <c r="H216" s="36" t="s">
        <v>15</v>
      </c>
      <c r="I216" s="36" t="s">
        <v>369</v>
      </c>
      <c r="J216" s="179" t="s">
        <v>5148</v>
      </c>
      <c r="K216" s="179" t="s">
        <v>6303</v>
      </c>
      <c r="L216" s="179" t="s">
        <v>6304</v>
      </c>
      <c r="M216" s="36" t="s">
        <v>1640</v>
      </c>
      <c r="N216" s="36" t="s">
        <v>6305</v>
      </c>
      <c r="O216" s="36" t="s">
        <v>1641</v>
      </c>
      <c r="P216" s="36" t="s">
        <v>6306</v>
      </c>
      <c r="Q216" s="180">
        <v>20310902</v>
      </c>
      <c r="R216" s="180">
        <v>22884185</v>
      </c>
      <c r="S216" s="180">
        <v>21505485</v>
      </c>
      <c r="T216" s="36"/>
      <c r="U216" s="36"/>
      <c r="V216" s="36"/>
      <c r="W216" s="36"/>
      <c r="X216" s="36"/>
      <c r="Y216" s="36"/>
      <c r="Z216" s="149"/>
    </row>
    <row r="217" spans="1:26" ht="121.5" x14ac:dyDescent="0.25">
      <c r="A217" s="1211" t="s">
        <v>1626</v>
      </c>
      <c r="B217" s="673" t="s">
        <v>1521</v>
      </c>
      <c r="C217" s="1578" t="s">
        <v>1642</v>
      </c>
      <c r="D217" s="1578" t="s">
        <v>343</v>
      </c>
      <c r="E217" s="1578"/>
      <c r="F217" s="1578" t="s">
        <v>15</v>
      </c>
      <c r="G217" s="1578"/>
      <c r="H217" s="1578"/>
      <c r="I217" s="1578"/>
      <c r="J217" s="1578" t="s">
        <v>5149</v>
      </c>
      <c r="K217" s="1578" t="s">
        <v>1643</v>
      </c>
      <c r="L217" s="1578"/>
      <c r="M217" s="1578"/>
      <c r="N217" s="1578"/>
      <c r="O217" s="1578"/>
      <c r="P217" s="1578"/>
      <c r="Q217" s="1578" t="s">
        <v>1644</v>
      </c>
      <c r="R217" s="1578"/>
      <c r="S217" s="1578"/>
      <c r="T217" s="1578"/>
      <c r="U217" s="1578"/>
      <c r="V217" s="1578"/>
      <c r="W217" s="1578"/>
      <c r="X217" s="1578"/>
      <c r="Y217" s="1578"/>
      <c r="Z217" s="149"/>
    </row>
    <row r="218" spans="1:26" ht="148.5" x14ac:dyDescent="0.25">
      <c r="A218" s="1211" t="s">
        <v>1626</v>
      </c>
      <c r="B218" s="1578" t="s">
        <v>1522</v>
      </c>
      <c r="C218" s="1578" t="s">
        <v>1645</v>
      </c>
      <c r="D218" s="1578"/>
      <c r="E218" s="1578"/>
      <c r="F218" s="1578" t="s">
        <v>368</v>
      </c>
      <c r="G218" s="1578" t="s">
        <v>1607</v>
      </c>
      <c r="H218" s="1578"/>
      <c r="I218" s="1578"/>
      <c r="J218" s="1578"/>
      <c r="K218" s="1578" t="s">
        <v>1646</v>
      </c>
      <c r="L218" s="1578"/>
      <c r="M218" s="1578"/>
      <c r="N218" s="1578"/>
      <c r="O218" s="1578"/>
      <c r="P218" s="1578"/>
      <c r="Q218" s="1578"/>
      <c r="R218" s="1578" t="s">
        <v>1647</v>
      </c>
      <c r="S218" s="1578"/>
      <c r="T218" s="1578"/>
      <c r="U218" s="1578"/>
      <c r="V218" s="1578"/>
      <c r="W218" s="1578"/>
      <c r="X218" s="1578"/>
      <c r="Y218" s="1578"/>
      <c r="Z218" s="149"/>
    </row>
    <row r="219" spans="1:26" ht="409.6" thickBot="1" x14ac:dyDescent="0.3">
      <c r="A219" s="1211" t="s">
        <v>1626</v>
      </c>
      <c r="B219" s="1578" t="s">
        <v>1523</v>
      </c>
      <c r="C219" s="36" t="s">
        <v>1648</v>
      </c>
      <c r="D219" s="24" t="s">
        <v>603</v>
      </c>
      <c r="E219" s="24" t="s">
        <v>13</v>
      </c>
      <c r="F219" s="24" t="s">
        <v>15</v>
      </c>
      <c r="G219" s="24" t="s">
        <v>369</v>
      </c>
      <c r="H219" s="24" t="s">
        <v>15</v>
      </c>
      <c r="I219" s="24" t="s">
        <v>369</v>
      </c>
      <c r="J219" s="24" t="s">
        <v>5150</v>
      </c>
      <c r="K219" s="24" t="s">
        <v>5150</v>
      </c>
      <c r="L219" s="24" t="s">
        <v>5151</v>
      </c>
      <c r="M219" s="24" t="s">
        <v>6307</v>
      </c>
      <c r="N219" s="24" t="s">
        <v>6308</v>
      </c>
      <c r="O219" s="24" t="s">
        <v>6309</v>
      </c>
      <c r="P219" s="24" t="s">
        <v>1649</v>
      </c>
      <c r="Q219" s="24" t="s">
        <v>1650</v>
      </c>
      <c r="R219" s="24" t="s">
        <v>1650</v>
      </c>
      <c r="S219" s="24" t="s">
        <v>1650</v>
      </c>
      <c r="T219" s="24" t="s">
        <v>1651</v>
      </c>
      <c r="U219" s="24"/>
      <c r="V219" s="24"/>
      <c r="W219" s="172" t="s">
        <v>1652</v>
      </c>
      <c r="X219" s="36"/>
      <c r="Y219" s="24"/>
      <c r="Z219" s="24"/>
    </row>
    <row r="220" spans="1:26" ht="283.5" x14ac:dyDescent="0.25">
      <c r="A220" s="1211" t="s">
        <v>1626</v>
      </c>
      <c r="B220" s="673" t="s">
        <v>1524</v>
      </c>
      <c r="C220" s="24" t="s">
        <v>1653</v>
      </c>
      <c r="D220" s="24" t="s">
        <v>603</v>
      </c>
      <c r="E220" s="24" t="s">
        <v>13</v>
      </c>
      <c r="F220" s="24" t="s">
        <v>15</v>
      </c>
      <c r="G220" s="24" t="s">
        <v>369</v>
      </c>
      <c r="H220" s="24" t="s">
        <v>15</v>
      </c>
      <c r="I220" s="24" t="s">
        <v>369</v>
      </c>
      <c r="J220" s="24" t="s">
        <v>5152</v>
      </c>
      <c r="K220" s="24" t="s">
        <v>5150</v>
      </c>
      <c r="L220" s="24" t="s">
        <v>5150</v>
      </c>
      <c r="M220" s="24" t="s">
        <v>1654</v>
      </c>
      <c r="N220" s="24" t="s">
        <v>1655</v>
      </c>
      <c r="O220" s="24" t="s">
        <v>1655</v>
      </c>
      <c r="P220" s="24" t="s">
        <v>1656</v>
      </c>
      <c r="Q220" s="24" t="s">
        <v>1657</v>
      </c>
      <c r="R220" s="24" t="s">
        <v>1657</v>
      </c>
      <c r="S220" s="24" t="s">
        <v>1657</v>
      </c>
      <c r="T220" s="24"/>
      <c r="U220" s="24"/>
      <c r="V220" s="24"/>
      <c r="W220" s="36"/>
      <c r="X220" s="36" t="s">
        <v>1658</v>
      </c>
      <c r="Y220" s="24"/>
      <c r="Z220" s="24"/>
    </row>
    <row r="221" spans="1:26" ht="175.5" x14ac:dyDescent="0.25">
      <c r="A221" s="1211" t="s">
        <v>1626</v>
      </c>
      <c r="B221" s="1578" t="s">
        <v>1525</v>
      </c>
      <c r="C221" s="24" t="s">
        <v>1659</v>
      </c>
      <c r="D221" s="24" t="s">
        <v>603</v>
      </c>
      <c r="E221" s="24" t="s">
        <v>13</v>
      </c>
      <c r="F221" s="24" t="s">
        <v>15</v>
      </c>
      <c r="G221" s="24" t="s">
        <v>369</v>
      </c>
      <c r="H221" s="24" t="s">
        <v>15</v>
      </c>
      <c r="I221" s="24" t="s">
        <v>369</v>
      </c>
      <c r="J221" s="24" t="s">
        <v>1660</v>
      </c>
      <c r="K221" s="24" t="s">
        <v>1660</v>
      </c>
      <c r="L221" s="24" t="s">
        <v>1660</v>
      </c>
      <c r="M221" s="24" t="s">
        <v>1661</v>
      </c>
      <c r="N221" s="24" t="s">
        <v>1661</v>
      </c>
      <c r="O221" s="24" t="s">
        <v>1661</v>
      </c>
      <c r="P221" s="24" t="s">
        <v>1662</v>
      </c>
      <c r="Q221" s="24" t="s">
        <v>1663</v>
      </c>
      <c r="R221" s="24" t="s">
        <v>1663</v>
      </c>
      <c r="S221" s="24" t="s">
        <v>1663</v>
      </c>
      <c r="T221" s="24"/>
      <c r="U221" s="24"/>
      <c r="V221" s="24"/>
      <c r="W221" s="36"/>
      <c r="X221" s="36"/>
      <c r="Y221" s="24"/>
      <c r="Z221" s="24"/>
    </row>
    <row r="222" spans="1:26" ht="203.25" thickBot="1" x14ac:dyDescent="0.3">
      <c r="A222" s="1211" t="s">
        <v>1626</v>
      </c>
      <c r="B222" s="1578" t="s">
        <v>1526</v>
      </c>
      <c r="C222" s="24" t="s">
        <v>1664</v>
      </c>
      <c r="D222" s="24" t="s">
        <v>603</v>
      </c>
      <c r="E222" s="24" t="s">
        <v>13</v>
      </c>
      <c r="F222" s="24" t="s">
        <v>15</v>
      </c>
      <c r="G222" s="24" t="s">
        <v>369</v>
      </c>
      <c r="H222" s="24" t="s">
        <v>15</v>
      </c>
      <c r="I222" s="24" t="s">
        <v>369</v>
      </c>
      <c r="J222" s="24" t="s">
        <v>1665</v>
      </c>
      <c r="K222" s="24" t="s">
        <v>1666</v>
      </c>
      <c r="L222" s="24" t="s">
        <v>1667</v>
      </c>
      <c r="M222" s="24" t="s">
        <v>1668</v>
      </c>
      <c r="N222" s="24" t="s">
        <v>1669</v>
      </c>
      <c r="O222" s="24" t="s">
        <v>1669</v>
      </c>
      <c r="P222" s="24" t="s">
        <v>1670</v>
      </c>
      <c r="Q222" s="24" t="s">
        <v>1671</v>
      </c>
      <c r="R222" s="24" t="s">
        <v>1672</v>
      </c>
      <c r="S222" s="24" t="s">
        <v>1673</v>
      </c>
      <c r="T222" s="24"/>
      <c r="U222" s="24"/>
      <c r="V222" s="24"/>
      <c r="W222" s="36"/>
      <c r="X222" s="36"/>
      <c r="Y222" s="24"/>
      <c r="Z222" s="24"/>
    </row>
    <row r="223" spans="1:26" ht="135" x14ac:dyDescent="0.25">
      <c r="A223" s="1211" t="s">
        <v>1626</v>
      </c>
      <c r="B223" s="673" t="s">
        <v>1527</v>
      </c>
      <c r="C223" s="36" t="s">
        <v>1674</v>
      </c>
      <c r="D223" s="36" t="s">
        <v>603</v>
      </c>
      <c r="E223" s="36" t="s">
        <v>13</v>
      </c>
      <c r="F223" s="36"/>
      <c r="G223" s="36"/>
      <c r="H223" s="36"/>
      <c r="I223" s="36"/>
      <c r="J223" s="36" t="s">
        <v>5153</v>
      </c>
      <c r="K223" s="36"/>
      <c r="L223" s="36"/>
      <c r="M223" s="36" t="s">
        <v>1675</v>
      </c>
      <c r="N223" s="36"/>
      <c r="O223" s="36"/>
      <c r="P223" s="36"/>
      <c r="Q223" s="36"/>
      <c r="R223" s="36"/>
      <c r="S223" s="36"/>
      <c r="T223" s="36"/>
      <c r="U223" s="36"/>
      <c r="V223" s="36"/>
      <c r="W223" s="36"/>
      <c r="X223" s="36"/>
      <c r="Y223" s="36"/>
      <c r="Z223" s="24"/>
    </row>
    <row r="224" spans="1:26" ht="81" x14ac:dyDescent="0.25">
      <c r="A224" s="1211" t="s">
        <v>1626</v>
      </c>
      <c r="B224" s="1578" t="s">
        <v>1528</v>
      </c>
      <c r="C224" s="36" t="s">
        <v>1676</v>
      </c>
      <c r="D224" s="36" t="s">
        <v>690</v>
      </c>
      <c r="E224" s="36" t="s">
        <v>13</v>
      </c>
      <c r="F224" s="36"/>
      <c r="G224" s="36"/>
      <c r="H224" s="36"/>
      <c r="I224" s="36"/>
      <c r="J224" s="36"/>
      <c r="K224" s="36"/>
      <c r="L224" s="36"/>
      <c r="M224" s="36" t="s">
        <v>1677</v>
      </c>
      <c r="N224" s="36"/>
      <c r="O224" s="36"/>
      <c r="P224" s="36"/>
      <c r="Q224" s="36" t="s">
        <v>1678</v>
      </c>
      <c r="R224" s="36" t="s">
        <v>1678</v>
      </c>
      <c r="S224" s="36" t="s">
        <v>1678</v>
      </c>
      <c r="T224" s="36"/>
      <c r="U224" s="36"/>
      <c r="V224" s="36"/>
      <c r="W224" s="36"/>
      <c r="X224" s="36"/>
      <c r="Y224" s="36"/>
      <c r="Z224" s="24"/>
    </row>
    <row r="225" spans="1:26" ht="15" thickBot="1" x14ac:dyDescent="0.3">
      <c r="A225" s="1211" t="s">
        <v>1626</v>
      </c>
      <c r="B225" s="1578" t="s">
        <v>1529</v>
      </c>
      <c r="C225" s="36" t="s">
        <v>1679</v>
      </c>
      <c r="D225" s="36"/>
      <c r="E225" s="36"/>
      <c r="F225" s="36"/>
      <c r="G225" s="36"/>
      <c r="H225" s="36" t="s">
        <v>15</v>
      </c>
      <c r="I225" s="36" t="s">
        <v>369</v>
      </c>
      <c r="J225" s="36"/>
      <c r="K225" s="36"/>
      <c r="L225" s="36"/>
      <c r="M225" s="36"/>
      <c r="N225" s="36"/>
      <c r="O225" s="36"/>
      <c r="P225" s="36"/>
      <c r="Q225" s="36"/>
      <c r="R225" s="36"/>
      <c r="S225" s="36"/>
      <c r="T225" s="36"/>
      <c r="U225" s="36"/>
      <c r="V225" s="36"/>
      <c r="W225" s="36"/>
      <c r="X225" s="36"/>
      <c r="Y225" s="36"/>
      <c r="Z225" s="24"/>
    </row>
    <row r="226" spans="1:26" ht="81" x14ac:dyDescent="0.25">
      <c r="A226" s="1211" t="s">
        <v>1626</v>
      </c>
      <c r="B226" s="673" t="s">
        <v>1530</v>
      </c>
      <c r="C226" s="36" t="s">
        <v>1680</v>
      </c>
      <c r="D226" s="36" t="s">
        <v>413</v>
      </c>
      <c r="E226" s="36" t="s">
        <v>13</v>
      </c>
      <c r="F226" s="36" t="s">
        <v>15</v>
      </c>
      <c r="G226" s="36" t="s">
        <v>369</v>
      </c>
      <c r="H226" s="36" t="s">
        <v>15</v>
      </c>
      <c r="I226" s="36" t="s">
        <v>369</v>
      </c>
      <c r="J226" s="36" t="s">
        <v>5154</v>
      </c>
      <c r="K226" s="36" t="s">
        <v>5155</v>
      </c>
      <c r="L226" s="36" t="s">
        <v>5155</v>
      </c>
      <c r="M226" s="36" t="s">
        <v>1681</v>
      </c>
      <c r="N226" s="36" t="s">
        <v>1681</v>
      </c>
      <c r="O226" s="36" t="s">
        <v>1681</v>
      </c>
      <c r="P226" s="36"/>
      <c r="Q226" s="36" t="s">
        <v>1682</v>
      </c>
      <c r="R226" s="36" t="s">
        <v>1682</v>
      </c>
      <c r="S226" s="36" t="s">
        <v>1683</v>
      </c>
      <c r="T226" s="36"/>
      <c r="U226" s="36"/>
      <c r="V226" s="36"/>
      <c r="W226" s="36"/>
      <c r="X226" s="36"/>
      <c r="Y226" s="36"/>
      <c r="Z226" s="24"/>
    </row>
    <row r="227" spans="1:26" ht="409.6" thickBot="1" x14ac:dyDescent="0.3">
      <c r="A227" s="1211" t="s">
        <v>1626</v>
      </c>
      <c r="B227" s="1578" t="s">
        <v>1531</v>
      </c>
      <c r="C227" s="24" t="s">
        <v>1684</v>
      </c>
      <c r="D227" s="24" t="s">
        <v>400</v>
      </c>
      <c r="E227" s="24" t="s">
        <v>13</v>
      </c>
      <c r="F227" s="24" t="s">
        <v>15</v>
      </c>
      <c r="G227" s="24" t="s">
        <v>369</v>
      </c>
      <c r="H227" s="24" t="s">
        <v>15</v>
      </c>
      <c r="I227" s="24" t="s">
        <v>369</v>
      </c>
      <c r="J227" s="24" t="s">
        <v>1685</v>
      </c>
      <c r="K227" s="24" t="s">
        <v>1686</v>
      </c>
      <c r="L227" s="24" t="s">
        <v>1687</v>
      </c>
      <c r="M227" s="24" t="s">
        <v>1688</v>
      </c>
      <c r="N227" s="24" t="s">
        <v>1689</v>
      </c>
      <c r="O227" s="24" t="s">
        <v>1690</v>
      </c>
      <c r="P227" s="24" t="s">
        <v>1691</v>
      </c>
      <c r="Q227" s="36"/>
      <c r="R227" s="36" t="s">
        <v>1692</v>
      </c>
      <c r="S227" s="24"/>
      <c r="T227" s="24"/>
      <c r="U227" s="24"/>
      <c r="V227" s="24"/>
      <c r="W227" s="36"/>
      <c r="X227" s="36"/>
      <c r="Y227" s="24"/>
      <c r="Z227" s="24"/>
    </row>
    <row r="228" spans="1:26" s="1020" customFormat="1" ht="18.600000000000001" customHeight="1" thickBot="1" x14ac:dyDescent="0.3">
      <c r="A228" s="1312"/>
      <c r="B228" s="1313" t="s">
        <v>250</v>
      </c>
      <c r="C228" s="1789" t="s">
        <v>269</v>
      </c>
      <c r="D228" s="1790"/>
      <c r="E228" s="1790"/>
      <c r="F228" s="1790"/>
      <c r="G228" s="1790"/>
      <c r="H228" s="1790"/>
      <c r="I228" s="1790"/>
      <c r="J228" s="1790"/>
      <c r="K228" s="1790"/>
      <c r="L228" s="1790"/>
      <c r="M228" s="1790"/>
      <c r="N228" s="1790"/>
      <c r="O228" s="1790"/>
      <c r="P228" s="1790"/>
      <c r="Q228" s="1790"/>
      <c r="R228" s="1790"/>
      <c r="S228" s="1790"/>
      <c r="T228" s="1790"/>
      <c r="U228" s="1790"/>
      <c r="V228" s="1790"/>
      <c r="W228" s="1790"/>
      <c r="X228" s="1790"/>
      <c r="Y228" s="1790"/>
      <c r="Z228" s="1791"/>
    </row>
    <row r="229" spans="1:26" ht="189" x14ac:dyDescent="0.25">
      <c r="A229" s="1211" t="s">
        <v>1626</v>
      </c>
      <c r="B229" s="673" t="s">
        <v>251</v>
      </c>
      <c r="C229" s="215" t="s">
        <v>1693</v>
      </c>
      <c r="D229" s="242" t="s">
        <v>14</v>
      </c>
      <c r="E229" s="267" t="s">
        <v>13</v>
      </c>
      <c r="F229" s="268" t="s">
        <v>15</v>
      </c>
      <c r="G229" s="267" t="s">
        <v>16</v>
      </c>
      <c r="H229" s="268" t="s">
        <v>15</v>
      </c>
      <c r="I229" s="243" t="s">
        <v>16</v>
      </c>
      <c r="J229" s="82" t="s">
        <v>5156</v>
      </c>
      <c r="K229" s="81" t="s">
        <v>6310</v>
      </c>
      <c r="L229" s="216"/>
      <c r="M229" s="82" t="s">
        <v>1694</v>
      </c>
      <c r="N229" s="81" t="s">
        <v>1695</v>
      </c>
      <c r="O229" s="216" t="s">
        <v>1696</v>
      </c>
      <c r="P229" s="1160" t="s">
        <v>1697</v>
      </c>
      <c r="Q229" s="82" t="s">
        <v>1698</v>
      </c>
      <c r="R229" s="276" t="s">
        <v>1699</v>
      </c>
      <c r="S229" s="81" t="s">
        <v>1700</v>
      </c>
      <c r="T229" s="83" t="s">
        <v>1701</v>
      </c>
      <c r="U229" s="82" t="s">
        <v>1702</v>
      </c>
      <c r="V229" s="81" t="s">
        <v>1703</v>
      </c>
      <c r="W229" s="1161" t="s">
        <v>1704</v>
      </c>
      <c r="X229" s="81"/>
      <c r="Y229" s="1162" t="s">
        <v>1705</v>
      </c>
      <c r="Z229" s="1219"/>
    </row>
    <row r="230" spans="1:26" ht="378" x14ac:dyDescent="0.25">
      <c r="A230" s="1211" t="s">
        <v>1626</v>
      </c>
      <c r="B230" s="1578" t="s">
        <v>252</v>
      </c>
      <c r="C230" s="689" t="s">
        <v>6078</v>
      </c>
      <c r="D230" s="1163" t="s">
        <v>400</v>
      </c>
      <c r="E230" s="1164" t="s">
        <v>13</v>
      </c>
      <c r="F230" s="1165" t="s">
        <v>15</v>
      </c>
      <c r="G230" s="1164" t="s">
        <v>369</v>
      </c>
      <c r="H230" s="1165" t="s">
        <v>15</v>
      </c>
      <c r="I230" s="1166" t="s">
        <v>369</v>
      </c>
      <c r="J230" s="66" t="s">
        <v>5157</v>
      </c>
      <c r="K230" s="88"/>
      <c r="L230" s="90"/>
      <c r="M230" s="66" t="s">
        <v>1128</v>
      </c>
      <c r="N230" s="88" t="s">
        <v>6311</v>
      </c>
      <c r="O230" s="90" t="s">
        <v>1706</v>
      </c>
      <c r="P230" s="1167" t="s">
        <v>1707</v>
      </c>
      <c r="Q230" s="66" t="s">
        <v>1708</v>
      </c>
      <c r="R230" s="37" t="s">
        <v>1709</v>
      </c>
      <c r="S230" s="88" t="s">
        <v>1709</v>
      </c>
      <c r="T230" s="87" t="s">
        <v>1701</v>
      </c>
      <c r="U230" s="66" t="s">
        <v>1702</v>
      </c>
      <c r="V230" s="88" t="s">
        <v>1703</v>
      </c>
      <c r="W230" s="88"/>
      <c r="X230" s="88"/>
      <c r="Y230" s="1168" t="s">
        <v>1710</v>
      </c>
      <c r="Z230" s="1219"/>
    </row>
    <row r="231" spans="1:26" ht="230.25" thickBot="1" x14ac:dyDescent="0.3">
      <c r="A231" s="1211" t="s">
        <v>1626</v>
      </c>
      <c r="B231" s="1578" t="s">
        <v>253</v>
      </c>
      <c r="C231" s="219" t="s">
        <v>1711</v>
      </c>
      <c r="D231" s="221" t="s">
        <v>400</v>
      </c>
      <c r="E231" s="224" t="s">
        <v>13</v>
      </c>
      <c r="F231" s="225" t="s">
        <v>15</v>
      </c>
      <c r="G231" s="224" t="s">
        <v>369</v>
      </c>
      <c r="H231" s="225" t="s">
        <v>15</v>
      </c>
      <c r="I231" s="222" t="s">
        <v>369</v>
      </c>
      <c r="J231" s="86" t="s">
        <v>6312</v>
      </c>
      <c r="K231" s="24" t="s">
        <v>5158</v>
      </c>
      <c r="L231" s="50" t="s">
        <v>5159</v>
      </c>
      <c r="M231" s="86" t="s">
        <v>5160</v>
      </c>
      <c r="N231" s="24" t="s">
        <v>1712</v>
      </c>
      <c r="O231" s="50" t="s">
        <v>1713</v>
      </c>
      <c r="P231" s="252" t="s">
        <v>1714</v>
      </c>
      <c r="Q231" s="86"/>
      <c r="R231" s="26"/>
      <c r="S231" s="24"/>
      <c r="T231" s="32" t="s">
        <v>1715</v>
      </c>
      <c r="U231" s="86" t="s">
        <v>1702</v>
      </c>
      <c r="V231" s="24" t="s">
        <v>1703</v>
      </c>
      <c r="W231" s="24"/>
      <c r="X231" s="24"/>
      <c r="Y231" s="1169" t="s">
        <v>1716</v>
      </c>
      <c r="Z231" s="1219"/>
    </row>
    <row r="232" spans="1:26" ht="409.5" x14ac:dyDescent="0.25">
      <c r="A232" s="1211" t="s">
        <v>1626</v>
      </c>
      <c r="B232" s="673" t="s">
        <v>1532</v>
      </c>
      <c r="C232" s="219" t="s">
        <v>1717</v>
      </c>
      <c r="D232" s="221" t="s">
        <v>400</v>
      </c>
      <c r="E232" s="224" t="s">
        <v>13</v>
      </c>
      <c r="F232" s="225" t="s">
        <v>15</v>
      </c>
      <c r="G232" s="224" t="s">
        <v>369</v>
      </c>
      <c r="H232" s="225" t="s">
        <v>15</v>
      </c>
      <c r="I232" s="222" t="s">
        <v>369</v>
      </c>
      <c r="J232" s="86" t="s">
        <v>5161</v>
      </c>
      <c r="K232" s="24" t="s">
        <v>1718</v>
      </c>
      <c r="L232" s="50" t="s">
        <v>5162</v>
      </c>
      <c r="M232" s="86" t="s">
        <v>1719</v>
      </c>
      <c r="N232" s="24" t="s">
        <v>1720</v>
      </c>
      <c r="O232" s="50" t="s">
        <v>1721</v>
      </c>
      <c r="P232" s="252" t="s">
        <v>1722</v>
      </c>
      <c r="Q232" s="86"/>
      <c r="R232" s="26"/>
      <c r="S232" s="24"/>
      <c r="T232" s="32" t="s">
        <v>1715</v>
      </c>
      <c r="U232" s="86" t="s">
        <v>1702</v>
      </c>
      <c r="V232" s="24" t="s">
        <v>1703</v>
      </c>
      <c r="W232" s="24"/>
      <c r="X232" s="24"/>
      <c r="Y232" s="273"/>
      <c r="Z232" s="1219"/>
    </row>
    <row r="233" spans="1:26" ht="409.5" x14ac:dyDescent="0.25">
      <c r="A233" s="1211" t="s">
        <v>1626</v>
      </c>
      <c r="B233" s="1578" t="s">
        <v>1533</v>
      </c>
      <c r="C233" s="219" t="s">
        <v>1723</v>
      </c>
      <c r="D233" s="221" t="s">
        <v>603</v>
      </c>
      <c r="E233" s="224" t="s">
        <v>13</v>
      </c>
      <c r="F233" s="225" t="s">
        <v>15</v>
      </c>
      <c r="G233" s="224" t="s">
        <v>369</v>
      </c>
      <c r="H233" s="225" t="s">
        <v>15</v>
      </c>
      <c r="I233" s="222" t="s">
        <v>369</v>
      </c>
      <c r="J233" s="86" t="s">
        <v>5163</v>
      </c>
      <c r="K233" s="24" t="s">
        <v>5164</v>
      </c>
      <c r="L233" s="50" t="s">
        <v>5165</v>
      </c>
      <c r="M233" s="86" t="s">
        <v>5166</v>
      </c>
      <c r="N233" s="24" t="s">
        <v>5167</v>
      </c>
      <c r="O233" s="50" t="s">
        <v>5168</v>
      </c>
      <c r="P233" s="252" t="s">
        <v>1724</v>
      </c>
      <c r="Q233" s="86" t="s">
        <v>1725</v>
      </c>
      <c r="R233" s="26" t="s">
        <v>1726</v>
      </c>
      <c r="S233" s="24" t="s">
        <v>1727</v>
      </c>
      <c r="T233" s="32" t="s">
        <v>1728</v>
      </c>
      <c r="U233" s="86" t="s">
        <v>1702</v>
      </c>
      <c r="V233" s="24" t="s">
        <v>1703</v>
      </c>
      <c r="W233" s="24" t="s">
        <v>1729</v>
      </c>
      <c r="X233" s="24"/>
      <c r="Y233" s="273"/>
      <c r="Z233" s="1219"/>
    </row>
    <row r="234" spans="1:26" ht="284.25" thickBot="1" x14ac:dyDescent="0.3">
      <c r="A234" s="1211" t="s">
        <v>1626</v>
      </c>
      <c r="B234" s="1578" t="s">
        <v>1534</v>
      </c>
      <c r="C234" s="219" t="s">
        <v>1730</v>
      </c>
      <c r="D234" s="221" t="s">
        <v>603</v>
      </c>
      <c r="E234" s="224" t="s">
        <v>13</v>
      </c>
      <c r="F234" s="225" t="s">
        <v>15</v>
      </c>
      <c r="G234" s="224" t="s">
        <v>369</v>
      </c>
      <c r="H234" s="225" t="s">
        <v>15</v>
      </c>
      <c r="I234" s="222" t="s">
        <v>369</v>
      </c>
      <c r="J234" s="86" t="s">
        <v>5169</v>
      </c>
      <c r="K234" s="24" t="s">
        <v>5170</v>
      </c>
      <c r="L234" s="50" t="s">
        <v>5171</v>
      </c>
      <c r="M234" s="86" t="s">
        <v>1731</v>
      </c>
      <c r="N234" s="24" t="s">
        <v>1732</v>
      </c>
      <c r="O234" s="50" t="s">
        <v>1732</v>
      </c>
      <c r="P234" s="252" t="s">
        <v>1733</v>
      </c>
      <c r="Q234" s="86" t="s">
        <v>1734</v>
      </c>
      <c r="R234" s="26" t="s">
        <v>1734</v>
      </c>
      <c r="S234" s="24" t="s">
        <v>1734</v>
      </c>
      <c r="T234" s="32" t="s">
        <v>1735</v>
      </c>
      <c r="U234" s="86" t="s">
        <v>1702</v>
      </c>
      <c r="V234" s="24"/>
      <c r="W234" s="24"/>
      <c r="X234" s="24"/>
      <c r="Y234" s="1169" t="s">
        <v>1736</v>
      </c>
      <c r="Z234" s="24"/>
    </row>
    <row r="235" spans="1:26" ht="310.5" x14ac:dyDescent="0.25">
      <c r="A235" s="1211" t="s">
        <v>1626</v>
      </c>
      <c r="B235" s="673" t="s">
        <v>1535</v>
      </c>
      <c r="C235" s="219" t="s">
        <v>1737</v>
      </c>
      <c r="D235" s="221" t="s">
        <v>433</v>
      </c>
      <c r="E235" s="224" t="s">
        <v>13</v>
      </c>
      <c r="F235" s="225" t="s">
        <v>15</v>
      </c>
      <c r="G235" s="224" t="s">
        <v>16</v>
      </c>
      <c r="H235" s="225" t="s">
        <v>15</v>
      </c>
      <c r="I235" s="222" t="s">
        <v>16</v>
      </c>
      <c r="J235" s="1578" t="s">
        <v>5172</v>
      </c>
      <c r="K235" s="1578" t="s">
        <v>5173</v>
      </c>
      <c r="L235" s="1578" t="s">
        <v>5173</v>
      </c>
      <c r="M235" s="1578" t="s">
        <v>5174</v>
      </c>
      <c r="N235" s="1578" t="s">
        <v>1738</v>
      </c>
      <c r="O235" s="1578" t="s">
        <v>1738</v>
      </c>
      <c r="P235" s="252"/>
      <c r="Q235" s="86" t="s">
        <v>1739</v>
      </c>
      <c r="R235" s="26" t="s">
        <v>1740</v>
      </c>
      <c r="S235" s="24" t="s">
        <v>1740</v>
      </c>
      <c r="T235" s="32" t="s">
        <v>1741</v>
      </c>
      <c r="U235" s="86"/>
      <c r="V235" s="24"/>
      <c r="W235" s="24"/>
      <c r="X235" s="24"/>
      <c r="Y235" s="1170" t="s">
        <v>1742</v>
      </c>
      <c r="Z235" s="24"/>
    </row>
    <row r="236" spans="1:26" ht="94.5" x14ac:dyDescent="0.25">
      <c r="A236" s="1211" t="s">
        <v>1626</v>
      </c>
      <c r="B236" s="1578" t="s">
        <v>1536</v>
      </c>
      <c r="C236" s="120" t="s">
        <v>1743</v>
      </c>
      <c r="D236" s="181" t="s">
        <v>603</v>
      </c>
      <c r="E236" s="182" t="s">
        <v>13</v>
      </c>
      <c r="F236" s="183" t="s">
        <v>15</v>
      </c>
      <c r="G236" s="182" t="s">
        <v>369</v>
      </c>
      <c r="H236" s="183" t="s">
        <v>15</v>
      </c>
      <c r="I236" s="184" t="s">
        <v>369</v>
      </c>
      <c r="J236" s="121" t="s">
        <v>5175</v>
      </c>
      <c r="K236" s="1575"/>
      <c r="L236" s="185"/>
      <c r="M236" s="121" t="s">
        <v>1744</v>
      </c>
      <c r="N236" s="1575" t="s">
        <v>1744</v>
      </c>
      <c r="O236" s="185"/>
      <c r="P236" s="659"/>
      <c r="Q236" s="121" t="s">
        <v>1745</v>
      </c>
      <c r="R236" s="121" t="s">
        <v>1745</v>
      </c>
      <c r="S236" s="121" t="s">
        <v>1745</v>
      </c>
      <c r="T236" s="187"/>
      <c r="U236" s="121"/>
      <c r="V236" s="1575"/>
      <c r="W236" s="1575"/>
      <c r="X236" s="1575"/>
      <c r="Y236" s="188"/>
      <c r="Z236" s="187"/>
    </row>
    <row r="237" spans="1:26" ht="81.75" thickBot="1" x14ac:dyDescent="0.3">
      <c r="A237" s="1211" t="s">
        <v>1626</v>
      </c>
      <c r="B237" s="1578" t="s">
        <v>1537</v>
      </c>
      <c r="C237" s="678" t="s">
        <v>1746</v>
      </c>
      <c r="D237" s="181" t="s">
        <v>603</v>
      </c>
      <c r="E237" s="182" t="s">
        <v>13</v>
      </c>
      <c r="F237" s="183" t="s">
        <v>15</v>
      </c>
      <c r="G237" s="182" t="s">
        <v>369</v>
      </c>
      <c r="H237" s="183"/>
      <c r="I237" s="184"/>
      <c r="J237" s="679"/>
      <c r="K237" s="679"/>
      <c r="L237" s="681"/>
      <c r="M237" s="679" t="s">
        <v>1747</v>
      </c>
      <c r="N237" s="1578" t="s">
        <v>1747</v>
      </c>
      <c r="O237" s="681"/>
      <c r="P237" s="194"/>
      <c r="Q237" s="679" t="s">
        <v>1748</v>
      </c>
      <c r="R237" s="195" t="s">
        <v>1749</v>
      </c>
      <c r="S237" s="1578"/>
      <c r="T237" s="683"/>
      <c r="U237" s="679"/>
      <c r="V237" s="1578"/>
      <c r="W237" s="1578"/>
      <c r="X237" s="1578"/>
      <c r="Y237" s="682"/>
      <c r="Z237" s="683"/>
    </row>
    <row r="238" spans="1:26" ht="283.5" x14ac:dyDescent="0.25">
      <c r="A238" s="1211" t="s">
        <v>1626</v>
      </c>
      <c r="B238" s="673" t="s">
        <v>1538</v>
      </c>
      <c r="C238" s="215" t="s">
        <v>1750</v>
      </c>
      <c r="D238" s="242" t="s">
        <v>690</v>
      </c>
      <c r="E238" s="243" t="s">
        <v>13</v>
      </c>
      <c r="F238" s="266" t="s">
        <v>15</v>
      </c>
      <c r="G238" s="267" t="s">
        <v>369</v>
      </c>
      <c r="H238" s="268" t="s">
        <v>15</v>
      </c>
      <c r="I238" s="243" t="s">
        <v>369</v>
      </c>
      <c r="J238" s="82" t="s">
        <v>1751</v>
      </c>
      <c r="K238" s="81" t="s">
        <v>1752</v>
      </c>
      <c r="L238" s="216" t="s">
        <v>1752</v>
      </c>
      <c r="M238" s="82" t="s">
        <v>1753</v>
      </c>
      <c r="N238" s="81" t="s">
        <v>1754</v>
      </c>
      <c r="O238" s="217" t="s">
        <v>1755</v>
      </c>
      <c r="P238" s="216" t="s">
        <v>1756</v>
      </c>
      <c r="Q238" s="218">
        <v>155291</v>
      </c>
      <c r="R238" s="269">
        <v>155291</v>
      </c>
      <c r="S238" s="270">
        <v>155291</v>
      </c>
      <c r="T238" s="83"/>
      <c r="U238" s="67"/>
      <c r="V238" s="40"/>
      <c r="W238" s="35"/>
      <c r="X238" s="35"/>
      <c r="Y238" s="39"/>
      <c r="Z238" s="271"/>
    </row>
    <row r="239" spans="1:26" ht="324" x14ac:dyDescent="0.25">
      <c r="A239" s="1211" t="s">
        <v>1626</v>
      </c>
      <c r="B239" s="1578" t="s">
        <v>1539</v>
      </c>
      <c r="C239" s="219" t="s">
        <v>1757</v>
      </c>
      <c r="D239" s="221" t="s">
        <v>603</v>
      </c>
      <c r="E239" s="222" t="s">
        <v>13</v>
      </c>
      <c r="F239" s="223" t="s">
        <v>1758</v>
      </c>
      <c r="G239" s="224" t="s">
        <v>369</v>
      </c>
      <c r="H239" s="225" t="s">
        <v>15</v>
      </c>
      <c r="I239" s="222" t="s">
        <v>369</v>
      </c>
      <c r="J239" s="86" t="s">
        <v>5176</v>
      </c>
      <c r="K239" s="24" t="s">
        <v>5176</v>
      </c>
      <c r="L239" s="50" t="s">
        <v>5176</v>
      </c>
      <c r="M239" s="86" t="s">
        <v>1759</v>
      </c>
      <c r="N239" s="24" t="s">
        <v>1760</v>
      </c>
      <c r="O239" s="41" t="s">
        <v>1761</v>
      </c>
      <c r="P239" s="50" t="s">
        <v>1762</v>
      </c>
      <c r="Q239" s="86">
        <v>115.251</v>
      </c>
      <c r="R239" s="24">
        <v>115.251</v>
      </c>
      <c r="S239" s="50">
        <v>115.251</v>
      </c>
      <c r="T239" s="32"/>
      <c r="U239" s="67"/>
      <c r="V239" s="40"/>
      <c r="W239" s="35"/>
      <c r="X239" s="35"/>
      <c r="Y239" s="39"/>
      <c r="Z239" s="271"/>
    </row>
    <row r="240" spans="1:26" ht="378.75" thickBot="1" x14ac:dyDescent="0.3">
      <c r="A240" s="1211" t="s">
        <v>1626</v>
      </c>
      <c r="B240" s="1578" t="s">
        <v>1540</v>
      </c>
      <c r="C240" s="219" t="s">
        <v>1763</v>
      </c>
      <c r="D240" s="221" t="s">
        <v>603</v>
      </c>
      <c r="E240" s="222" t="s">
        <v>13</v>
      </c>
      <c r="F240" s="223" t="s">
        <v>15</v>
      </c>
      <c r="G240" s="224" t="s">
        <v>369</v>
      </c>
      <c r="H240" s="225"/>
      <c r="I240" s="222"/>
      <c r="J240" s="86" t="s">
        <v>6313</v>
      </c>
      <c r="K240" s="86" t="s">
        <v>5177</v>
      </c>
      <c r="L240" s="50"/>
      <c r="M240" s="86" t="s">
        <v>1764</v>
      </c>
      <c r="N240" s="24" t="s">
        <v>1765</v>
      </c>
      <c r="O240" s="41"/>
      <c r="P240" s="50" t="s">
        <v>1766</v>
      </c>
      <c r="Q240" s="86" t="s">
        <v>1767</v>
      </c>
      <c r="R240" s="24" t="s">
        <v>1767</v>
      </c>
      <c r="S240" s="50" t="s">
        <v>1767</v>
      </c>
      <c r="T240" s="32" t="s">
        <v>1768</v>
      </c>
      <c r="U240" s="67"/>
      <c r="V240" s="40"/>
      <c r="W240" s="35"/>
      <c r="X240" s="35"/>
      <c r="Y240" s="39"/>
      <c r="Z240" s="271"/>
    </row>
    <row r="241" spans="1:26" ht="311.25" thickBot="1" x14ac:dyDescent="0.3">
      <c r="A241" s="1211" t="s">
        <v>1626</v>
      </c>
      <c r="B241" s="673" t="s">
        <v>1541</v>
      </c>
      <c r="C241" s="226" t="s">
        <v>1769</v>
      </c>
      <c r="D241" s="227" t="s">
        <v>603</v>
      </c>
      <c r="E241" s="228" t="s">
        <v>13</v>
      </c>
      <c r="F241" s="229" t="s">
        <v>15</v>
      </c>
      <c r="G241" s="230" t="s">
        <v>369</v>
      </c>
      <c r="H241" s="231" t="s">
        <v>15</v>
      </c>
      <c r="I241" s="228" t="s">
        <v>369</v>
      </c>
      <c r="J241" s="95" t="s">
        <v>5178</v>
      </c>
      <c r="K241" s="98" t="s">
        <v>5178</v>
      </c>
      <c r="L241" s="232" t="s">
        <v>1770</v>
      </c>
      <c r="M241" s="95" t="s">
        <v>1771</v>
      </c>
      <c r="N241" s="98" t="s">
        <v>1771</v>
      </c>
      <c r="O241" s="97" t="s">
        <v>1771</v>
      </c>
      <c r="P241" s="232" t="s">
        <v>1772</v>
      </c>
      <c r="Q241" s="233">
        <v>55552</v>
      </c>
      <c r="R241" s="234">
        <v>59323</v>
      </c>
      <c r="S241" s="235">
        <v>61323</v>
      </c>
      <c r="T241" s="96"/>
      <c r="U241" s="67"/>
      <c r="V241" s="40"/>
      <c r="W241" s="35"/>
      <c r="X241" s="35"/>
      <c r="Y241" s="39"/>
      <c r="Z241" s="271"/>
    </row>
    <row r="242" spans="1:26" ht="409.6" thickBot="1" x14ac:dyDescent="0.3">
      <c r="A242" s="1211" t="s">
        <v>1626</v>
      </c>
      <c r="B242" s="1578" t="s">
        <v>1542</v>
      </c>
      <c r="C242" s="215" t="s">
        <v>1773</v>
      </c>
      <c r="D242" s="242" t="s">
        <v>14</v>
      </c>
      <c r="E242" s="243" t="s">
        <v>13</v>
      </c>
      <c r="F242" s="242" t="s">
        <v>15</v>
      </c>
      <c r="G242" s="267" t="s">
        <v>16</v>
      </c>
      <c r="H242" s="268" t="s">
        <v>15</v>
      </c>
      <c r="I242" s="243" t="s">
        <v>16</v>
      </c>
      <c r="J242" s="82" t="s">
        <v>1774</v>
      </c>
      <c r="K242" s="82" t="s">
        <v>1774</v>
      </c>
      <c r="L242" s="82" t="s">
        <v>1774</v>
      </c>
      <c r="M242" s="82" t="s">
        <v>1775</v>
      </c>
      <c r="N242" s="81" t="s">
        <v>1775</v>
      </c>
      <c r="O242" s="217" t="s">
        <v>1775</v>
      </c>
      <c r="P242" s="216" t="s">
        <v>1776</v>
      </c>
      <c r="Q242" s="236" t="s">
        <v>1777</v>
      </c>
      <c r="R242" s="237" t="s">
        <v>1778</v>
      </c>
      <c r="S242" s="238" t="s">
        <v>1779</v>
      </c>
      <c r="T242" s="83" t="s">
        <v>1780</v>
      </c>
      <c r="U242" s="82"/>
      <c r="V242" s="81"/>
      <c r="W242" s="8"/>
      <c r="X242" s="8"/>
      <c r="Y242" s="217"/>
      <c r="Z242" s="271"/>
    </row>
    <row r="243" spans="1:26" ht="162.75" thickBot="1" x14ac:dyDescent="0.3">
      <c r="A243" s="1211" t="s">
        <v>1626</v>
      </c>
      <c r="B243" s="1578" t="s">
        <v>1543</v>
      </c>
      <c r="C243" s="219" t="s">
        <v>1781</v>
      </c>
      <c r="D243" s="221" t="s">
        <v>603</v>
      </c>
      <c r="E243" s="222" t="s">
        <v>13</v>
      </c>
      <c r="F243" s="221" t="s">
        <v>15</v>
      </c>
      <c r="G243" s="224" t="s">
        <v>1607</v>
      </c>
      <c r="H243" s="225" t="s">
        <v>15</v>
      </c>
      <c r="I243" s="222" t="s">
        <v>1607</v>
      </c>
      <c r="J243" s="86" t="s">
        <v>1782</v>
      </c>
      <c r="K243" s="86" t="s">
        <v>1783</v>
      </c>
      <c r="L243" s="50" t="s">
        <v>1784</v>
      </c>
      <c r="M243" s="86" t="s">
        <v>1785</v>
      </c>
      <c r="N243" s="24" t="s">
        <v>1786</v>
      </c>
      <c r="O243" s="41" t="s">
        <v>1787</v>
      </c>
      <c r="P243" s="50" t="s">
        <v>1788</v>
      </c>
      <c r="Q243" s="86" t="s">
        <v>1789</v>
      </c>
      <c r="R243" s="24" t="s">
        <v>1790</v>
      </c>
      <c r="S243" s="50" t="s">
        <v>1791</v>
      </c>
      <c r="T243" s="83" t="s">
        <v>1780</v>
      </c>
      <c r="U243" s="86"/>
      <c r="V243" s="24"/>
      <c r="W243" s="36"/>
      <c r="X243" s="36"/>
      <c r="Y243" s="41"/>
      <c r="Z243" s="271"/>
    </row>
    <row r="244" spans="1:26" ht="409.5" x14ac:dyDescent="0.25">
      <c r="A244" s="1211" t="s">
        <v>1626</v>
      </c>
      <c r="B244" s="673" t="s">
        <v>1544</v>
      </c>
      <c r="C244" s="163" t="s">
        <v>1792</v>
      </c>
      <c r="D244" s="221" t="s">
        <v>603</v>
      </c>
      <c r="E244" s="224" t="s">
        <v>13</v>
      </c>
      <c r="F244" s="225" t="s">
        <v>15</v>
      </c>
      <c r="G244" s="224" t="s">
        <v>369</v>
      </c>
      <c r="H244" s="225" t="s">
        <v>15</v>
      </c>
      <c r="I244" s="222" t="s">
        <v>369</v>
      </c>
      <c r="J244" s="48" t="s">
        <v>5179</v>
      </c>
      <c r="K244" s="48" t="s">
        <v>5179</v>
      </c>
      <c r="L244" s="48" t="s">
        <v>5179</v>
      </c>
      <c r="M244" s="48" t="s">
        <v>5180</v>
      </c>
      <c r="N244" s="36" t="s">
        <v>6314</v>
      </c>
      <c r="O244" s="52" t="s">
        <v>1793</v>
      </c>
      <c r="P244" s="54"/>
      <c r="Q244" s="48"/>
      <c r="R244" s="1386"/>
      <c r="S244" s="36"/>
      <c r="T244" s="51"/>
      <c r="U244" s="48"/>
      <c r="V244" s="36"/>
      <c r="W244" s="36"/>
      <c r="X244" s="36"/>
      <c r="Y244" s="273"/>
      <c r="Z244" s="271"/>
    </row>
    <row r="245" spans="1:26" ht="135" x14ac:dyDescent="0.25">
      <c r="A245" s="1211" t="s">
        <v>1626</v>
      </c>
      <c r="B245" s="1578" t="s">
        <v>1545</v>
      </c>
      <c r="C245" s="163" t="s">
        <v>1794</v>
      </c>
      <c r="D245" s="221" t="s">
        <v>413</v>
      </c>
      <c r="E245" s="224" t="s">
        <v>13</v>
      </c>
      <c r="F245" s="225" t="s">
        <v>15</v>
      </c>
      <c r="G245" s="224" t="s">
        <v>369</v>
      </c>
      <c r="H245" s="225" t="s">
        <v>15</v>
      </c>
      <c r="I245" s="222" t="s">
        <v>369</v>
      </c>
      <c r="J245" s="48" t="s">
        <v>5181</v>
      </c>
      <c r="K245" s="48" t="s">
        <v>5182</v>
      </c>
      <c r="L245" s="48" t="s">
        <v>5181</v>
      </c>
      <c r="M245" s="36" t="s">
        <v>1795</v>
      </c>
      <c r="N245" s="36" t="s">
        <v>1795</v>
      </c>
      <c r="O245" s="36" t="s">
        <v>1795</v>
      </c>
      <c r="P245" s="54" t="s">
        <v>1796</v>
      </c>
      <c r="Q245" s="48" t="s">
        <v>1797</v>
      </c>
      <c r="R245" s="48" t="s">
        <v>1798</v>
      </c>
      <c r="S245" s="48" t="s">
        <v>1798</v>
      </c>
      <c r="T245" s="51"/>
      <c r="U245" s="48"/>
      <c r="V245" s="36"/>
      <c r="W245" s="36"/>
      <c r="X245" s="36"/>
      <c r="Y245" s="273"/>
      <c r="Z245" s="271"/>
    </row>
    <row r="246" spans="1:26" ht="81.75" thickBot="1" x14ac:dyDescent="0.3">
      <c r="A246" s="1211" t="s">
        <v>1626</v>
      </c>
      <c r="B246" s="1578" t="s">
        <v>1546</v>
      </c>
      <c r="C246" s="163" t="s">
        <v>1799</v>
      </c>
      <c r="D246" s="103" t="s">
        <v>413</v>
      </c>
      <c r="E246" s="104" t="s">
        <v>13</v>
      </c>
      <c r="F246" s="105"/>
      <c r="G246" s="104"/>
      <c r="H246" s="105"/>
      <c r="I246" s="106"/>
      <c r="J246" s="48" t="s">
        <v>1800</v>
      </c>
      <c r="K246" s="36"/>
      <c r="L246" s="52"/>
      <c r="M246" s="48" t="s">
        <v>1801</v>
      </c>
      <c r="N246" s="36"/>
      <c r="O246" s="52"/>
      <c r="P246" s="54"/>
      <c r="Q246" s="48" t="s">
        <v>1802</v>
      </c>
      <c r="R246" s="1386"/>
      <c r="S246" s="36"/>
      <c r="T246" s="51"/>
      <c r="U246" s="48"/>
      <c r="V246" s="36"/>
      <c r="W246" s="36"/>
      <c r="X246" s="36"/>
      <c r="Y246" s="273"/>
      <c r="Z246" s="271"/>
    </row>
    <row r="247" spans="1:26" ht="409.6" thickBot="1" x14ac:dyDescent="0.3">
      <c r="A247" s="1211" t="s">
        <v>1626</v>
      </c>
      <c r="B247" s="673" t="s">
        <v>1805</v>
      </c>
      <c r="C247" s="163" t="s">
        <v>1803</v>
      </c>
      <c r="D247" s="103" t="s">
        <v>603</v>
      </c>
      <c r="E247" s="104" t="s">
        <v>13</v>
      </c>
      <c r="F247" s="225" t="s">
        <v>15</v>
      </c>
      <c r="G247" s="224" t="s">
        <v>369</v>
      </c>
      <c r="H247" s="225" t="s">
        <v>15</v>
      </c>
      <c r="I247" s="222" t="s">
        <v>369</v>
      </c>
      <c r="J247" s="48" t="s">
        <v>5183</v>
      </c>
      <c r="K247" s="36"/>
      <c r="L247" s="52"/>
      <c r="M247" s="48" t="s">
        <v>5184</v>
      </c>
      <c r="N247" s="36"/>
      <c r="O247" s="52"/>
      <c r="P247" s="274"/>
      <c r="Q247" s="48" t="s">
        <v>1804</v>
      </c>
      <c r="R247" s="1386"/>
      <c r="S247" s="36"/>
      <c r="T247" s="51"/>
      <c r="U247" s="48"/>
      <c r="V247" s="36"/>
      <c r="W247" s="36"/>
      <c r="X247" s="36"/>
      <c r="Y247" s="273"/>
      <c r="Z247" s="271"/>
    </row>
    <row r="248" spans="1:26" s="1020" customFormat="1" ht="18.600000000000001" customHeight="1" thickBot="1" x14ac:dyDescent="0.3">
      <c r="A248" s="1312"/>
      <c r="B248" s="1313" t="s">
        <v>254</v>
      </c>
      <c r="C248" s="1789" t="s">
        <v>270</v>
      </c>
      <c r="D248" s="1790"/>
      <c r="E248" s="1790"/>
      <c r="F248" s="1790"/>
      <c r="G248" s="1790"/>
      <c r="H248" s="1790"/>
      <c r="I248" s="1790"/>
      <c r="J248" s="1790"/>
      <c r="K248" s="1790"/>
      <c r="L248" s="1790"/>
      <c r="M248" s="1790"/>
      <c r="N248" s="1790"/>
      <c r="O248" s="1790"/>
      <c r="P248" s="1790"/>
      <c r="Q248" s="1790"/>
      <c r="R248" s="1790"/>
      <c r="S248" s="1790"/>
      <c r="T248" s="1790"/>
      <c r="U248" s="1790"/>
      <c r="V248" s="1790"/>
      <c r="W248" s="1790"/>
      <c r="X248" s="1790"/>
      <c r="Y248" s="1790"/>
      <c r="Z248" s="1791"/>
    </row>
    <row r="249" spans="1:26" ht="391.5" x14ac:dyDescent="0.25">
      <c r="A249" s="1211" t="s">
        <v>1626</v>
      </c>
      <c r="B249" s="673" t="s">
        <v>255</v>
      </c>
      <c r="C249" s="36" t="s">
        <v>1806</v>
      </c>
      <c r="D249" s="24" t="s">
        <v>690</v>
      </c>
      <c r="E249" s="24" t="s">
        <v>13</v>
      </c>
      <c r="F249" s="24" t="s">
        <v>15</v>
      </c>
      <c r="G249" s="24" t="s">
        <v>369</v>
      </c>
      <c r="H249" s="24" t="s">
        <v>15</v>
      </c>
      <c r="I249" s="24" t="s">
        <v>369</v>
      </c>
      <c r="J249" s="24" t="s">
        <v>5185</v>
      </c>
      <c r="K249" s="24" t="s">
        <v>1807</v>
      </c>
      <c r="L249" s="24"/>
      <c r="M249" s="24" t="s">
        <v>1808</v>
      </c>
      <c r="N249" s="24" t="s">
        <v>1809</v>
      </c>
      <c r="O249" s="24"/>
      <c r="P249" s="24" t="s">
        <v>1810</v>
      </c>
      <c r="Q249" s="24" t="s">
        <v>1811</v>
      </c>
      <c r="R249" s="24" t="s">
        <v>1811</v>
      </c>
      <c r="S249" s="24" t="s">
        <v>1811</v>
      </c>
      <c r="T249" s="24"/>
      <c r="U249" s="24"/>
      <c r="V249" s="24"/>
      <c r="W249" s="36"/>
      <c r="X249" s="172" t="s">
        <v>1812</v>
      </c>
      <c r="Y249" s="1171" t="s">
        <v>1813</v>
      </c>
      <c r="Z249" s="1578"/>
    </row>
    <row r="250" spans="1:26" ht="409.5" x14ac:dyDescent="0.25">
      <c r="A250" s="1211" t="s">
        <v>1626</v>
      </c>
      <c r="B250" s="1578" t="s">
        <v>256</v>
      </c>
      <c r="C250" s="36" t="s">
        <v>1814</v>
      </c>
      <c r="D250" s="24" t="s">
        <v>690</v>
      </c>
      <c r="E250" s="24" t="s">
        <v>13</v>
      </c>
      <c r="F250" s="24" t="s">
        <v>15</v>
      </c>
      <c r="G250" s="24" t="s">
        <v>369</v>
      </c>
      <c r="H250" s="24" t="s">
        <v>15</v>
      </c>
      <c r="I250" s="24" t="s">
        <v>369</v>
      </c>
      <c r="J250" s="24" t="s">
        <v>5186</v>
      </c>
      <c r="K250" s="24" t="s">
        <v>5187</v>
      </c>
      <c r="L250" s="24" t="s">
        <v>5188</v>
      </c>
      <c r="M250" s="24" t="s">
        <v>6315</v>
      </c>
      <c r="N250" s="24" t="s">
        <v>6316</v>
      </c>
      <c r="O250" s="24" t="s">
        <v>6317</v>
      </c>
      <c r="P250" s="24" t="s">
        <v>1815</v>
      </c>
      <c r="Q250" s="24">
        <v>10000</v>
      </c>
      <c r="R250" s="24" t="s">
        <v>1816</v>
      </c>
      <c r="S250" s="24" t="s">
        <v>1816</v>
      </c>
      <c r="T250" s="24"/>
      <c r="U250" s="24"/>
      <c r="V250" s="24"/>
      <c r="W250" s="36"/>
      <c r="X250" s="36"/>
      <c r="Y250" s="1171" t="s">
        <v>1817</v>
      </c>
      <c r="Z250" s="1578"/>
    </row>
    <row r="251" spans="1:26" ht="409.6" thickBot="1" x14ac:dyDescent="0.3">
      <c r="A251" s="1211" t="s">
        <v>1626</v>
      </c>
      <c r="B251" s="1578" t="s">
        <v>257</v>
      </c>
      <c r="C251" s="36" t="s">
        <v>1818</v>
      </c>
      <c r="D251" s="24" t="s">
        <v>690</v>
      </c>
      <c r="E251" s="24" t="s">
        <v>13</v>
      </c>
      <c r="F251" s="24" t="s">
        <v>15</v>
      </c>
      <c r="G251" s="24" t="s">
        <v>369</v>
      </c>
      <c r="H251" s="24" t="s">
        <v>15</v>
      </c>
      <c r="I251" s="24" t="s">
        <v>369</v>
      </c>
      <c r="J251" s="24" t="s">
        <v>5189</v>
      </c>
      <c r="K251" s="24" t="s">
        <v>6318</v>
      </c>
      <c r="L251" s="24" t="s">
        <v>6319</v>
      </c>
      <c r="M251" s="24" t="s">
        <v>6320</v>
      </c>
      <c r="N251" s="24" t="s">
        <v>1819</v>
      </c>
      <c r="O251" s="24" t="s">
        <v>1820</v>
      </c>
      <c r="P251" s="24"/>
      <c r="Q251" s="24" t="s">
        <v>1811</v>
      </c>
      <c r="R251" s="24" t="s">
        <v>1811</v>
      </c>
      <c r="S251" s="24" t="s">
        <v>1811</v>
      </c>
      <c r="T251" s="24"/>
      <c r="U251" s="24"/>
      <c r="V251" s="24"/>
      <c r="W251" s="36"/>
      <c r="X251" s="36"/>
      <c r="Y251" s="1171" t="s">
        <v>1821</v>
      </c>
      <c r="Z251" s="1578"/>
    </row>
    <row r="252" spans="1:26" ht="189" x14ac:dyDescent="0.25">
      <c r="A252" s="1211" t="s">
        <v>1626</v>
      </c>
      <c r="B252" s="673" t="s">
        <v>1547</v>
      </c>
      <c r="C252" s="36" t="s">
        <v>1822</v>
      </c>
      <c r="D252" s="36"/>
      <c r="E252" s="36"/>
      <c r="F252" s="36"/>
      <c r="G252" s="36"/>
      <c r="H252" s="36"/>
      <c r="I252" s="36"/>
      <c r="J252" s="36" t="s">
        <v>5190</v>
      </c>
      <c r="K252" s="24"/>
      <c r="L252" s="36"/>
      <c r="M252" s="36" t="s">
        <v>1823</v>
      </c>
      <c r="N252" s="36"/>
      <c r="O252" s="36"/>
      <c r="P252" s="36" t="s">
        <v>1824</v>
      </c>
      <c r="Q252" s="36"/>
      <c r="R252" s="36"/>
      <c r="S252" s="36"/>
      <c r="T252" s="36"/>
      <c r="U252" s="36"/>
      <c r="V252" s="36"/>
      <c r="W252" s="36"/>
      <c r="X252" s="36"/>
      <c r="Y252" s="172"/>
      <c r="Z252" s="1578"/>
    </row>
    <row r="253" spans="1:26" ht="270" x14ac:dyDescent="0.25">
      <c r="A253" s="1211" t="s">
        <v>1626</v>
      </c>
      <c r="B253" s="1578" t="s">
        <v>1548</v>
      </c>
      <c r="C253" s="36" t="s">
        <v>1825</v>
      </c>
      <c r="D253" s="36" t="s">
        <v>690</v>
      </c>
      <c r="E253" s="36" t="s">
        <v>13</v>
      </c>
      <c r="F253" s="36" t="s">
        <v>15</v>
      </c>
      <c r="G253" s="36" t="s">
        <v>369</v>
      </c>
      <c r="H253" s="36"/>
      <c r="I253" s="36"/>
      <c r="J253" s="36" t="s">
        <v>5191</v>
      </c>
      <c r="K253" s="36" t="s">
        <v>1826</v>
      </c>
      <c r="L253" s="36"/>
      <c r="M253" s="36" t="s">
        <v>1827</v>
      </c>
      <c r="N253" s="36"/>
      <c r="O253" s="36"/>
      <c r="P253" s="36"/>
      <c r="Q253" s="36"/>
      <c r="R253" s="36"/>
      <c r="S253" s="36"/>
      <c r="T253" s="36"/>
      <c r="U253" s="36"/>
      <c r="V253" s="36"/>
      <c r="W253" s="36"/>
      <c r="X253" s="172" t="s">
        <v>1812</v>
      </c>
      <c r="Y253" s="172" t="s">
        <v>1828</v>
      </c>
      <c r="Z253" s="1578"/>
    </row>
    <row r="254" spans="1:26" ht="409.6" thickBot="1" x14ac:dyDescent="0.3">
      <c r="A254" s="1211" t="s">
        <v>1626</v>
      </c>
      <c r="B254" s="1578" t="s">
        <v>1549</v>
      </c>
      <c r="C254" s="36" t="s">
        <v>1829</v>
      </c>
      <c r="D254" s="24" t="s">
        <v>690</v>
      </c>
      <c r="E254" s="24" t="s">
        <v>13</v>
      </c>
      <c r="F254" s="24" t="s">
        <v>15</v>
      </c>
      <c r="G254" s="24" t="s">
        <v>369</v>
      </c>
      <c r="H254" s="24" t="s">
        <v>15</v>
      </c>
      <c r="I254" s="24" t="s">
        <v>369</v>
      </c>
      <c r="J254" s="24" t="s">
        <v>6324</v>
      </c>
      <c r="K254" s="24" t="s">
        <v>6323</v>
      </c>
      <c r="L254" s="24" t="s">
        <v>1830</v>
      </c>
      <c r="M254" s="24" t="s">
        <v>6322</v>
      </c>
      <c r="N254" s="24" t="s">
        <v>6321</v>
      </c>
      <c r="O254" s="24" t="s">
        <v>1831</v>
      </c>
      <c r="P254" s="24" t="s">
        <v>1832</v>
      </c>
      <c r="Q254" s="24" t="s">
        <v>1833</v>
      </c>
      <c r="R254" s="24" t="s">
        <v>1833</v>
      </c>
      <c r="S254" s="24" t="s">
        <v>1833</v>
      </c>
      <c r="T254" s="24"/>
      <c r="U254" s="24"/>
      <c r="V254" s="24"/>
      <c r="W254" s="36"/>
      <c r="X254" s="36"/>
      <c r="Y254" s="1171" t="s">
        <v>1834</v>
      </c>
      <c r="Z254" s="1578"/>
    </row>
    <row r="255" spans="1:26" ht="351" x14ac:dyDescent="0.25">
      <c r="A255" s="1211" t="s">
        <v>1626</v>
      </c>
      <c r="B255" s="673" t="s">
        <v>1550</v>
      </c>
      <c r="C255" s="36" t="s">
        <v>1835</v>
      </c>
      <c r="D255" s="36" t="s">
        <v>413</v>
      </c>
      <c r="E255" s="36" t="s">
        <v>13</v>
      </c>
      <c r="F255" s="36" t="s">
        <v>15</v>
      </c>
      <c r="G255" s="36" t="s">
        <v>369</v>
      </c>
      <c r="H255" s="36" t="s">
        <v>15</v>
      </c>
      <c r="I255" s="36" t="s">
        <v>369</v>
      </c>
      <c r="J255" s="36" t="s">
        <v>5192</v>
      </c>
      <c r="K255" s="36" t="s">
        <v>1836</v>
      </c>
      <c r="L255" s="36" t="s">
        <v>1836</v>
      </c>
      <c r="M255" s="36" t="s">
        <v>1837</v>
      </c>
      <c r="N255" s="36" t="s">
        <v>1837</v>
      </c>
      <c r="O255" s="36" t="s">
        <v>1837</v>
      </c>
      <c r="P255" s="36"/>
      <c r="Q255" s="36" t="s">
        <v>1838</v>
      </c>
      <c r="R255" s="36" t="s">
        <v>1838</v>
      </c>
      <c r="S255" s="36" t="s">
        <v>1838</v>
      </c>
      <c r="T255" s="36" t="s">
        <v>1839</v>
      </c>
      <c r="U255" s="36"/>
      <c r="V255" s="36"/>
      <c r="W255" s="36"/>
      <c r="X255" s="36"/>
      <c r="Y255" s="172" t="s">
        <v>1840</v>
      </c>
      <c r="Z255" s="1578"/>
    </row>
    <row r="256" spans="1:26" ht="324" x14ac:dyDescent="0.25">
      <c r="A256" s="1211" t="s">
        <v>1626</v>
      </c>
      <c r="B256" s="1578" t="s">
        <v>1551</v>
      </c>
      <c r="C256" s="36" t="s">
        <v>1841</v>
      </c>
      <c r="D256" s="24" t="s">
        <v>690</v>
      </c>
      <c r="E256" s="24" t="s">
        <v>13</v>
      </c>
      <c r="F256" s="24" t="s">
        <v>15</v>
      </c>
      <c r="G256" s="24" t="s">
        <v>369</v>
      </c>
      <c r="H256" s="24" t="s">
        <v>15</v>
      </c>
      <c r="I256" s="24" t="s">
        <v>369</v>
      </c>
      <c r="J256" s="24" t="s">
        <v>5193</v>
      </c>
      <c r="K256" s="24" t="s">
        <v>1842</v>
      </c>
      <c r="L256" s="24" t="s">
        <v>1843</v>
      </c>
      <c r="M256" s="24" t="s">
        <v>1844</v>
      </c>
      <c r="N256" s="24" t="s">
        <v>1845</v>
      </c>
      <c r="O256" s="24" t="s">
        <v>1846</v>
      </c>
      <c r="P256" s="24"/>
      <c r="Q256" s="24" t="s">
        <v>1816</v>
      </c>
      <c r="R256" s="24" t="s">
        <v>1816</v>
      </c>
      <c r="S256" s="24" t="s">
        <v>1816</v>
      </c>
      <c r="T256" s="36"/>
      <c r="U256" s="36"/>
      <c r="V256" s="36"/>
      <c r="W256" s="36"/>
      <c r="X256" s="36"/>
      <c r="Y256" s="172"/>
      <c r="Z256" s="1578"/>
    </row>
    <row r="257" spans="1:26" ht="122.25" thickBot="1" x14ac:dyDescent="0.3">
      <c r="A257" s="1211" t="s">
        <v>1626</v>
      </c>
      <c r="B257" s="1578" t="s">
        <v>1552</v>
      </c>
      <c r="C257" s="24" t="s">
        <v>1847</v>
      </c>
      <c r="D257" s="24" t="s">
        <v>603</v>
      </c>
      <c r="E257" s="24" t="s">
        <v>433</v>
      </c>
      <c r="F257" s="24" t="s">
        <v>15</v>
      </c>
      <c r="G257" s="24" t="s">
        <v>368</v>
      </c>
      <c r="H257" s="24" t="s">
        <v>15</v>
      </c>
      <c r="I257" s="24" t="s">
        <v>368</v>
      </c>
      <c r="J257" s="24" t="s">
        <v>1848</v>
      </c>
      <c r="K257" s="24" t="s">
        <v>1848</v>
      </c>
      <c r="L257" s="24" t="s">
        <v>1849</v>
      </c>
      <c r="M257" s="24" t="s">
        <v>1850</v>
      </c>
      <c r="N257" s="24" t="s">
        <v>1850</v>
      </c>
      <c r="O257" s="24" t="s">
        <v>1849</v>
      </c>
      <c r="P257" s="24" t="s">
        <v>1851</v>
      </c>
      <c r="Q257" s="24">
        <v>20000</v>
      </c>
      <c r="R257" s="1219"/>
      <c r="S257" s="1219"/>
      <c r="T257" s="24" t="s">
        <v>1852</v>
      </c>
      <c r="U257" s="1219"/>
      <c r="V257" s="1219"/>
      <c r="W257" s="1219"/>
      <c r="X257" s="1219"/>
      <c r="Y257" s="1219"/>
      <c r="Z257" s="1578"/>
    </row>
    <row r="258" spans="1:26" ht="121.5" x14ac:dyDescent="0.25">
      <c r="A258" s="1211" t="s">
        <v>1626</v>
      </c>
      <c r="B258" s="673" t="s">
        <v>1553</v>
      </c>
      <c r="C258" s="24" t="s">
        <v>1853</v>
      </c>
      <c r="D258" s="24" t="s">
        <v>603</v>
      </c>
      <c r="E258" s="24" t="s">
        <v>433</v>
      </c>
      <c r="F258" s="24" t="s">
        <v>15</v>
      </c>
      <c r="G258" s="24" t="s">
        <v>368</v>
      </c>
      <c r="H258" s="24" t="s">
        <v>15</v>
      </c>
      <c r="I258" s="24" t="s">
        <v>368</v>
      </c>
      <c r="J258" s="24" t="s">
        <v>1854</v>
      </c>
      <c r="K258" s="24" t="s">
        <v>1854</v>
      </c>
      <c r="L258" s="24" t="s">
        <v>1849</v>
      </c>
      <c r="M258" s="24" t="s">
        <v>1855</v>
      </c>
      <c r="N258" s="24" t="s">
        <v>1855</v>
      </c>
      <c r="O258" s="24" t="s">
        <v>1856</v>
      </c>
      <c r="P258" s="24" t="s">
        <v>1857</v>
      </c>
      <c r="Q258" s="24">
        <v>3500</v>
      </c>
      <c r="R258" s="1219"/>
      <c r="S258" s="1219"/>
      <c r="T258" s="24" t="s">
        <v>1858</v>
      </c>
      <c r="U258" s="1219"/>
      <c r="V258" s="1219"/>
      <c r="W258" s="1219"/>
      <c r="X258" s="1219"/>
      <c r="Y258" s="1219"/>
      <c r="Z258" s="1578"/>
    </row>
    <row r="259" spans="1:26" ht="162" x14ac:dyDescent="0.25">
      <c r="A259" s="1211" t="s">
        <v>1626</v>
      </c>
      <c r="B259" s="1578" t="s">
        <v>1554</v>
      </c>
      <c r="C259" s="24" t="s">
        <v>1859</v>
      </c>
      <c r="D259" s="24" t="s">
        <v>603</v>
      </c>
      <c r="E259" s="24" t="s">
        <v>433</v>
      </c>
      <c r="F259" s="24" t="s">
        <v>15</v>
      </c>
      <c r="G259" s="24" t="s">
        <v>368</v>
      </c>
      <c r="H259" s="24" t="s">
        <v>15</v>
      </c>
      <c r="I259" s="24" t="s">
        <v>368</v>
      </c>
      <c r="J259" s="24" t="s">
        <v>1860</v>
      </c>
      <c r="K259" s="24" t="s">
        <v>1860</v>
      </c>
      <c r="L259" s="24" t="s">
        <v>1861</v>
      </c>
      <c r="M259" s="24" t="s">
        <v>1862</v>
      </c>
      <c r="N259" s="24" t="s">
        <v>1862</v>
      </c>
      <c r="O259" s="24" t="s">
        <v>1863</v>
      </c>
      <c r="P259" s="24" t="s">
        <v>1864</v>
      </c>
      <c r="Q259" s="24">
        <v>20000</v>
      </c>
      <c r="R259" s="1219"/>
      <c r="S259" s="1219"/>
      <c r="T259" s="24" t="s">
        <v>1865</v>
      </c>
      <c r="U259" s="1219"/>
      <c r="V259" s="1219"/>
      <c r="W259" s="1219"/>
      <c r="X259" s="1219"/>
      <c r="Y259" s="1219"/>
      <c r="Z259" s="1578"/>
    </row>
    <row r="260" spans="1:26" ht="176.25" thickBot="1" x14ac:dyDescent="0.3">
      <c r="A260" s="1211" t="s">
        <v>1626</v>
      </c>
      <c r="B260" s="1578" t="s">
        <v>1555</v>
      </c>
      <c r="C260" s="24" t="s">
        <v>1866</v>
      </c>
      <c r="D260" s="24" t="s">
        <v>603</v>
      </c>
      <c r="E260" s="24" t="s">
        <v>13</v>
      </c>
      <c r="F260" s="24" t="s">
        <v>15</v>
      </c>
      <c r="G260" s="24" t="s">
        <v>16</v>
      </c>
      <c r="H260" s="24" t="s">
        <v>15</v>
      </c>
      <c r="I260" s="24" t="s">
        <v>16</v>
      </c>
      <c r="J260" s="24" t="s">
        <v>1867</v>
      </c>
      <c r="K260" s="24" t="s">
        <v>1867</v>
      </c>
      <c r="L260" s="24" t="s">
        <v>1867</v>
      </c>
      <c r="M260" s="24" t="s">
        <v>1868</v>
      </c>
      <c r="N260" s="24" t="s">
        <v>1868</v>
      </c>
      <c r="O260" s="24" t="s">
        <v>1868</v>
      </c>
      <c r="P260" s="24" t="s">
        <v>1869</v>
      </c>
      <c r="Q260" s="24">
        <v>150000</v>
      </c>
      <c r="R260" s="1219"/>
      <c r="S260" s="1219"/>
      <c r="T260" s="24" t="s">
        <v>1870</v>
      </c>
      <c r="U260" s="1219"/>
      <c r="V260" s="1219"/>
      <c r="W260" s="1219"/>
      <c r="X260" s="1219"/>
      <c r="Y260" s="1219"/>
      <c r="Z260" s="1578"/>
    </row>
    <row r="261" spans="1:26" ht="175.5" x14ac:dyDescent="0.25">
      <c r="A261" s="1211" t="s">
        <v>1626</v>
      </c>
      <c r="B261" s="673" t="s">
        <v>1556</v>
      </c>
      <c r="C261" s="36" t="s">
        <v>1871</v>
      </c>
      <c r="D261" s="36" t="s">
        <v>603</v>
      </c>
      <c r="E261" s="36" t="s">
        <v>13</v>
      </c>
      <c r="F261" s="36" t="s">
        <v>15</v>
      </c>
      <c r="G261" s="36" t="s">
        <v>1607</v>
      </c>
      <c r="H261" s="36" t="s">
        <v>15</v>
      </c>
      <c r="I261" s="36" t="s">
        <v>1607</v>
      </c>
      <c r="J261" s="36" t="s">
        <v>1872</v>
      </c>
      <c r="K261" s="36" t="s">
        <v>1872</v>
      </c>
      <c r="L261" s="36" t="s">
        <v>1872</v>
      </c>
      <c r="M261" s="36" t="s">
        <v>1873</v>
      </c>
      <c r="N261" s="36" t="s">
        <v>1873</v>
      </c>
      <c r="O261" s="36" t="s">
        <v>1873</v>
      </c>
      <c r="P261" s="36" t="s">
        <v>1874</v>
      </c>
      <c r="Q261" s="36">
        <v>60500</v>
      </c>
      <c r="R261" s="36">
        <v>60500</v>
      </c>
      <c r="S261" s="36">
        <v>60500</v>
      </c>
      <c r="T261" s="36" t="s">
        <v>1875</v>
      </c>
      <c r="U261" s="1219"/>
      <c r="V261" s="1219"/>
      <c r="W261" s="1219"/>
      <c r="X261" s="1219"/>
      <c r="Y261" s="1219"/>
      <c r="Z261" s="1578"/>
    </row>
    <row r="262" spans="1:26" ht="67.5" x14ac:dyDescent="0.25">
      <c r="A262" s="1211" t="s">
        <v>1626</v>
      </c>
      <c r="B262" s="1578" t="s">
        <v>1557</v>
      </c>
      <c r="C262" s="36" t="s">
        <v>1876</v>
      </c>
      <c r="D262" s="36" t="s">
        <v>603</v>
      </c>
      <c r="E262" s="36" t="s">
        <v>13</v>
      </c>
      <c r="F262" s="36" t="s">
        <v>15</v>
      </c>
      <c r="G262" s="36" t="s">
        <v>1607</v>
      </c>
      <c r="H262" s="36" t="s">
        <v>15</v>
      </c>
      <c r="I262" s="36" t="s">
        <v>1607</v>
      </c>
      <c r="J262" s="36" t="s">
        <v>1877</v>
      </c>
      <c r="K262" s="36" t="s">
        <v>1877</v>
      </c>
      <c r="L262" s="36" t="s">
        <v>1877</v>
      </c>
      <c r="M262" s="36" t="s">
        <v>1878</v>
      </c>
      <c r="N262" s="36" t="s">
        <v>1878</v>
      </c>
      <c r="O262" s="36" t="s">
        <v>1878</v>
      </c>
      <c r="P262" s="36" t="s">
        <v>1879</v>
      </c>
      <c r="Q262" s="36">
        <v>45000</v>
      </c>
      <c r="R262" s="36">
        <v>45000</v>
      </c>
      <c r="S262" s="36">
        <v>45000</v>
      </c>
      <c r="T262" s="36" t="s">
        <v>1880</v>
      </c>
      <c r="U262" s="1219"/>
      <c r="V262" s="1219"/>
      <c r="W262" s="1219"/>
      <c r="X262" s="1219"/>
      <c r="Y262" s="1219"/>
      <c r="Z262" s="1578"/>
    </row>
    <row r="263" spans="1:26" ht="54.75" thickBot="1" x14ac:dyDescent="0.3">
      <c r="A263" s="1211" t="s">
        <v>1626</v>
      </c>
      <c r="B263" s="1578" t="s">
        <v>1558</v>
      </c>
      <c r="C263" s="365" t="s">
        <v>1881</v>
      </c>
      <c r="D263" s="36" t="s">
        <v>603</v>
      </c>
      <c r="E263" s="36" t="s">
        <v>13</v>
      </c>
      <c r="F263" s="36" t="s">
        <v>15</v>
      </c>
      <c r="G263" s="36" t="s">
        <v>1607</v>
      </c>
      <c r="H263" s="36" t="s">
        <v>15</v>
      </c>
      <c r="I263" s="36" t="s">
        <v>1607</v>
      </c>
      <c r="J263" s="36" t="s">
        <v>1882</v>
      </c>
      <c r="K263" s="36" t="s">
        <v>1882</v>
      </c>
      <c r="L263" s="36" t="s">
        <v>1882</v>
      </c>
      <c r="M263" s="36" t="s">
        <v>1883</v>
      </c>
      <c r="N263" s="36" t="s">
        <v>1883</v>
      </c>
      <c r="O263" s="36" t="s">
        <v>1883</v>
      </c>
      <c r="P263" s="36" t="s">
        <v>1884</v>
      </c>
      <c r="Q263" s="36">
        <v>8000</v>
      </c>
      <c r="R263" s="36">
        <v>8000</v>
      </c>
      <c r="S263" s="36">
        <v>8000</v>
      </c>
      <c r="T263" s="36" t="s">
        <v>1875</v>
      </c>
      <c r="U263" s="1219"/>
      <c r="V263" s="1219"/>
      <c r="W263" s="1219"/>
      <c r="X263" s="1219"/>
      <c r="Y263" s="1219"/>
      <c r="Z263" s="1578"/>
    </row>
    <row r="264" spans="1:26" s="1020" customFormat="1" ht="18.600000000000001" customHeight="1" thickBot="1" x14ac:dyDescent="0.3">
      <c r="A264" s="1312"/>
      <c r="B264" s="1313" t="s">
        <v>258</v>
      </c>
      <c r="C264" s="1789" t="s">
        <v>271</v>
      </c>
      <c r="D264" s="1790"/>
      <c r="E264" s="1790"/>
      <c r="F264" s="1790"/>
      <c r="G264" s="1790"/>
      <c r="H264" s="1790"/>
      <c r="I264" s="1790"/>
      <c r="J264" s="1790"/>
      <c r="K264" s="1790"/>
      <c r="L264" s="1790"/>
      <c r="M264" s="1790"/>
      <c r="N264" s="1790"/>
      <c r="O264" s="1790"/>
      <c r="P264" s="1790"/>
      <c r="Q264" s="1790"/>
      <c r="R264" s="1790"/>
      <c r="S264" s="1790"/>
      <c r="T264" s="1790"/>
      <c r="U264" s="1790"/>
      <c r="V264" s="1790"/>
      <c r="W264" s="1790"/>
      <c r="X264" s="1790"/>
      <c r="Y264" s="1790"/>
      <c r="Z264" s="1791"/>
    </row>
    <row r="265" spans="1:26" ht="135" x14ac:dyDescent="0.25">
      <c r="A265" s="1211" t="s">
        <v>1626</v>
      </c>
      <c r="B265" s="673" t="s">
        <v>259</v>
      </c>
      <c r="C265" s="1072" t="s">
        <v>1890</v>
      </c>
      <c r="D265" s="1078"/>
      <c r="E265" s="1073"/>
      <c r="F265" s="1079"/>
      <c r="G265" s="1073"/>
      <c r="H265" s="1079"/>
      <c r="I265" s="1080"/>
      <c r="J265" s="1074" t="s">
        <v>5194</v>
      </c>
      <c r="K265" s="13"/>
      <c r="L265" s="1075"/>
      <c r="M265" s="1074" t="s">
        <v>1891</v>
      </c>
      <c r="N265" s="13"/>
      <c r="O265" s="1075"/>
      <c r="P265" s="1076"/>
      <c r="Q265" s="1074" t="s">
        <v>1802</v>
      </c>
      <c r="R265" s="1077"/>
      <c r="S265" s="13"/>
      <c r="T265" s="27"/>
      <c r="U265" s="1074"/>
      <c r="V265" s="13"/>
      <c r="W265" s="13" t="s">
        <v>1892</v>
      </c>
      <c r="X265" s="13" t="s">
        <v>1812</v>
      </c>
      <c r="Y265" s="1081"/>
      <c r="Z265" s="676"/>
    </row>
    <row r="266" spans="1:26" ht="216" x14ac:dyDescent="0.25">
      <c r="A266" s="1211" t="s">
        <v>1626</v>
      </c>
      <c r="B266" s="1578" t="s">
        <v>260</v>
      </c>
      <c r="C266" s="1072" t="s">
        <v>1893</v>
      </c>
      <c r="D266" s="1163" t="s">
        <v>603</v>
      </c>
      <c r="E266" s="1164" t="s">
        <v>13</v>
      </c>
      <c r="F266" s="1165" t="s">
        <v>15</v>
      </c>
      <c r="G266" s="1164" t="s">
        <v>16</v>
      </c>
      <c r="H266" s="1165" t="s">
        <v>15</v>
      </c>
      <c r="I266" s="1166" t="s">
        <v>16</v>
      </c>
      <c r="J266" s="66" t="s">
        <v>5195</v>
      </c>
      <c r="K266" s="88" t="s">
        <v>5196</v>
      </c>
      <c r="L266" s="90" t="s">
        <v>1894</v>
      </c>
      <c r="M266" s="66" t="s">
        <v>1895</v>
      </c>
      <c r="N266" s="88"/>
      <c r="O266" s="90" t="s">
        <v>1896</v>
      </c>
      <c r="P266" s="1167" t="s">
        <v>1897</v>
      </c>
      <c r="Q266" s="1172" t="s">
        <v>1898</v>
      </c>
      <c r="R266" s="1173" t="s">
        <v>1899</v>
      </c>
      <c r="S266" s="88" t="s">
        <v>1899</v>
      </c>
      <c r="T266" s="87"/>
      <c r="U266" s="66"/>
      <c r="V266" s="88"/>
      <c r="W266" s="13"/>
      <c r="X266" s="13"/>
      <c r="Y266" s="1174" t="s">
        <v>1900</v>
      </c>
      <c r="Z266" s="683"/>
    </row>
    <row r="267" spans="1:26" ht="54.75" thickBot="1" x14ac:dyDescent="0.3">
      <c r="A267" s="1211" t="s">
        <v>1626</v>
      </c>
      <c r="B267" s="1578" t="s">
        <v>261</v>
      </c>
      <c r="C267" s="1072" t="s">
        <v>1901</v>
      </c>
      <c r="D267" s="1078" t="s">
        <v>690</v>
      </c>
      <c r="E267" s="1073" t="s">
        <v>13</v>
      </c>
      <c r="F267" s="1165" t="s">
        <v>15</v>
      </c>
      <c r="G267" s="1164" t="s">
        <v>16</v>
      </c>
      <c r="H267" s="1165" t="s">
        <v>15</v>
      </c>
      <c r="I267" s="1166" t="s">
        <v>16</v>
      </c>
      <c r="J267" s="1074"/>
      <c r="K267" s="13"/>
      <c r="L267" s="1075"/>
      <c r="M267" s="1074" t="s">
        <v>1902</v>
      </c>
      <c r="N267" s="13"/>
      <c r="O267" s="1075"/>
      <c r="P267" s="1076"/>
      <c r="Q267" s="1074" t="s">
        <v>1903</v>
      </c>
      <c r="R267" s="1077" t="s">
        <v>1903</v>
      </c>
      <c r="S267" s="13" t="s">
        <v>1903</v>
      </c>
      <c r="T267" s="27"/>
      <c r="U267" s="1074"/>
      <c r="V267" s="13"/>
      <c r="W267" s="13"/>
      <c r="X267" s="13"/>
      <c r="Y267" s="1081" t="s">
        <v>1904</v>
      </c>
      <c r="Z267" s="683"/>
    </row>
    <row r="268" spans="1:26" ht="67.5" x14ac:dyDescent="0.25">
      <c r="A268" s="1211" t="s">
        <v>1626</v>
      </c>
      <c r="B268" s="673" t="s">
        <v>1559</v>
      </c>
      <c r="C268" s="1072" t="s">
        <v>1905</v>
      </c>
      <c r="D268" s="1078" t="s">
        <v>352</v>
      </c>
      <c r="E268" s="1073" t="s">
        <v>13</v>
      </c>
      <c r="F268" s="1079"/>
      <c r="G268" s="1073"/>
      <c r="H268" s="1079"/>
      <c r="I268" s="1080"/>
      <c r="J268" s="1074" t="s">
        <v>1906</v>
      </c>
      <c r="K268" s="13"/>
      <c r="L268" s="1075"/>
      <c r="M268" s="1074" t="s">
        <v>1907</v>
      </c>
      <c r="N268" s="13"/>
      <c r="O268" s="1075"/>
      <c r="P268" s="1076"/>
      <c r="Q268" s="1074" t="s">
        <v>1802</v>
      </c>
      <c r="R268" s="1077"/>
      <c r="S268" s="13"/>
      <c r="T268" s="27"/>
      <c r="U268" s="1074"/>
      <c r="V268" s="13"/>
      <c r="W268" s="13"/>
      <c r="X268" s="13" t="s">
        <v>1812</v>
      </c>
      <c r="Y268" s="1081" t="s">
        <v>1908</v>
      </c>
      <c r="Z268" s="149"/>
    </row>
    <row r="269" spans="1:26" ht="121.5" x14ac:dyDescent="0.25">
      <c r="A269" s="1211" t="s">
        <v>1626</v>
      </c>
      <c r="B269" s="1578" t="s">
        <v>1560</v>
      </c>
      <c r="C269" s="1072" t="s">
        <v>1909</v>
      </c>
      <c r="D269" s="1078" t="s">
        <v>690</v>
      </c>
      <c r="E269" s="1073" t="s">
        <v>433</v>
      </c>
      <c r="F269" s="1165" t="s">
        <v>15</v>
      </c>
      <c r="G269" s="1164" t="s">
        <v>16</v>
      </c>
      <c r="H269" s="1165" t="s">
        <v>15</v>
      </c>
      <c r="I269" s="1166" t="s">
        <v>16</v>
      </c>
      <c r="J269" s="1074" t="s">
        <v>1910</v>
      </c>
      <c r="K269" s="13"/>
      <c r="L269" s="1075"/>
      <c r="M269" s="1074" t="s">
        <v>1911</v>
      </c>
      <c r="N269" s="13"/>
      <c r="O269" s="1075"/>
      <c r="P269" s="1076"/>
      <c r="Q269" s="1074" t="s">
        <v>1912</v>
      </c>
      <c r="R269" s="1077"/>
      <c r="S269" s="13"/>
      <c r="T269" s="27"/>
      <c r="U269" s="1074"/>
      <c r="V269" s="13"/>
      <c r="W269" s="13"/>
      <c r="X269" s="13"/>
      <c r="Y269" s="1081" t="s">
        <v>1913</v>
      </c>
      <c r="Z269" s="149"/>
    </row>
    <row r="270" spans="1:26" ht="108.75" thickBot="1" x14ac:dyDescent="0.3">
      <c r="A270" s="1211" t="s">
        <v>1626</v>
      </c>
      <c r="B270" s="1578" t="s">
        <v>1561</v>
      </c>
      <c r="C270" s="1072" t="s">
        <v>1914</v>
      </c>
      <c r="D270" s="1078" t="s">
        <v>603</v>
      </c>
      <c r="E270" s="1073" t="s">
        <v>13</v>
      </c>
      <c r="F270" s="1079" t="s">
        <v>15</v>
      </c>
      <c r="G270" s="1073" t="s">
        <v>369</v>
      </c>
      <c r="H270" s="1079" t="s">
        <v>15</v>
      </c>
      <c r="I270" s="1080" t="s">
        <v>369</v>
      </c>
      <c r="J270" s="1074" t="s">
        <v>1915</v>
      </c>
      <c r="K270" s="13" t="s">
        <v>1916</v>
      </c>
      <c r="L270" s="1075" t="s">
        <v>1916</v>
      </c>
      <c r="M270" s="1074" t="s">
        <v>1917</v>
      </c>
      <c r="N270" s="13" t="s">
        <v>1918</v>
      </c>
      <c r="O270" s="1075" t="s">
        <v>1919</v>
      </c>
      <c r="P270" s="1076"/>
      <c r="Q270" s="1074"/>
      <c r="R270" s="1077"/>
      <c r="S270" s="13"/>
      <c r="T270" s="27"/>
      <c r="U270" s="1074"/>
      <c r="V270" s="13"/>
      <c r="W270" s="13"/>
      <c r="X270" s="13"/>
      <c r="Y270" s="1081"/>
      <c r="Z270" s="149"/>
    </row>
    <row r="271" spans="1:26" ht="162" x14ac:dyDescent="0.25">
      <c r="A271" s="1211" t="s">
        <v>1626</v>
      </c>
      <c r="B271" s="673" t="s">
        <v>1562</v>
      </c>
      <c r="C271" s="1072" t="s">
        <v>1920</v>
      </c>
      <c r="D271" s="1078" t="s">
        <v>438</v>
      </c>
      <c r="E271" s="1073"/>
      <c r="F271" s="1079"/>
      <c r="G271" s="1073" t="s">
        <v>368</v>
      </c>
      <c r="H271" s="1079"/>
      <c r="I271" s="1080"/>
      <c r="J271" s="1074" t="s">
        <v>5197</v>
      </c>
      <c r="K271" s="13" t="s">
        <v>5198</v>
      </c>
      <c r="L271" s="1075"/>
      <c r="M271" s="1074" t="s">
        <v>1921</v>
      </c>
      <c r="N271" s="13" t="s">
        <v>1922</v>
      </c>
      <c r="O271" s="1075"/>
      <c r="P271" s="1076"/>
      <c r="Q271" s="1074" t="s">
        <v>1816</v>
      </c>
      <c r="R271" s="1077" t="s">
        <v>1804</v>
      </c>
      <c r="S271" s="13"/>
      <c r="T271" s="27"/>
      <c r="U271" s="1074"/>
      <c r="V271" s="13"/>
      <c r="W271" s="13"/>
      <c r="X271" s="13"/>
      <c r="Y271" s="1081" t="s">
        <v>1923</v>
      </c>
      <c r="Z271" s="149"/>
    </row>
    <row r="272" spans="1:26" ht="409.5" x14ac:dyDescent="0.25">
      <c r="A272" s="1211" t="s">
        <v>1626</v>
      </c>
      <c r="B272" s="1578" t="s">
        <v>1563</v>
      </c>
      <c r="C272" s="1072" t="s">
        <v>1924</v>
      </c>
      <c r="D272" s="1163" t="s">
        <v>603</v>
      </c>
      <c r="E272" s="1164" t="s">
        <v>13</v>
      </c>
      <c r="F272" s="1165" t="s">
        <v>15</v>
      </c>
      <c r="G272" s="1164" t="s">
        <v>369</v>
      </c>
      <c r="H272" s="1165" t="s">
        <v>15</v>
      </c>
      <c r="I272" s="1166" t="s">
        <v>369</v>
      </c>
      <c r="J272" s="66"/>
      <c r="K272" s="88" t="s">
        <v>5199</v>
      </c>
      <c r="L272" s="88" t="s">
        <v>5199</v>
      </c>
      <c r="M272" s="66" t="s">
        <v>5200</v>
      </c>
      <c r="N272" s="66" t="s">
        <v>5200</v>
      </c>
      <c r="O272" s="66" t="s">
        <v>5200</v>
      </c>
      <c r="P272" s="1167" t="s">
        <v>1925</v>
      </c>
      <c r="Q272" s="66" t="s">
        <v>1926</v>
      </c>
      <c r="R272" s="37" t="s">
        <v>1927</v>
      </c>
      <c r="S272" s="88" t="s">
        <v>1927</v>
      </c>
      <c r="T272" s="87"/>
      <c r="U272" s="66"/>
      <c r="V272" s="88"/>
      <c r="W272" s="13"/>
      <c r="X272" s="13"/>
      <c r="Y272" s="1174" t="s">
        <v>1928</v>
      </c>
      <c r="Z272" s="149"/>
    </row>
    <row r="273" spans="1:26" ht="378.75" thickBot="1" x14ac:dyDescent="0.3">
      <c r="A273" s="1211" t="s">
        <v>1626</v>
      </c>
      <c r="B273" s="1578" t="s">
        <v>1564</v>
      </c>
      <c r="C273" s="1072" t="s">
        <v>1929</v>
      </c>
      <c r="D273" s="1078" t="s">
        <v>400</v>
      </c>
      <c r="E273" s="1073" t="s">
        <v>13</v>
      </c>
      <c r="F273" s="1079" t="s">
        <v>15</v>
      </c>
      <c r="G273" s="1073" t="s">
        <v>369</v>
      </c>
      <c r="H273" s="1079" t="s">
        <v>15</v>
      </c>
      <c r="I273" s="1080" t="s">
        <v>369</v>
      </c>
      <c r="J273" s="1074" t="s">
        <v>6325</v>
      </c>
      <c r="K273" s="13" t="s">
        <v>6326</v>
      </c>
      <c r="L273" s="1075" t="s">
        <v>6327</v>
      </c>
      <c r="M273" s="1074" t="s">
        <v>1930</v>
      </c>
      <c r="N273" s="13" t="s">
        <v>1931</v>
      </c>
      <c r="O273" s="1075" t="s">
        <v>1931</v>
      </c>
      <c r="P273" s="1076" t="s">
        <v>1932</v>
      </c>
      <c r="Q273" s="1074" t="s">
        <v>1933</v>
      </c>
      <c r="R273" s="1077" t="s">
        <v>1933</v>
      </c>
      <c r="S273" s="13" t="s">
        <v>1933</v>
      </c>
      <c r="T273" s="27"/>
      <c r="U273" s="1074"/>
      <c r="V273" s="13"/>
      <c r="W273" s="13"/>
      <c r="X273" s="13"/>
      <c r="Y273" s="1081" t="s">
        <v>1928</v>
      </c>
      <c r="Z273" s="149"/>
    </row>
    <row r="274" spans="1:26" ht="202.5" x14ac:dyDescent="0.25">
      <c r="A274" s="1211" t="s">
        <v>1626</v>
      </c>
      <c r="B274" s="673" t="s">
        <v>1565</v>
      </c>
      <c r="C274" s="1072" t="s">
        <v>1934</v>
      </c>
      <c r="D274" s="1078" t="s">
        <v>352</v>
      </c>
      <c r="E274" s="1073" t="s">
        <v>13</v>
      </c>
      <c r="F274" s="1079" t="s">
        <v>15</v>
      </c>
      <c r="G274" s="1073" t="s">
        <v>369</v>
      </c>
      <c r="H274" s="1079" t="s">
        <v>15</v>
      </c>
      <c r="I274" s="1080" t="s">
        <v>369</v>
      </c>
      <c r="J274" s="1074" t="s">
        <v>1935</v>
      </c>
      <c r="K274" s="13" t="s">
        <v>1936</v>
      </c>
      <c r="L274" s="1075" t="s">
        <v>1937</v>
      </c>
      <c r="M274" s="1074" t="s">
        <v>1938</v>
      </c>
      <c r="N274" s="13" t="s">
        <v>1939</v>
      </c>
      <c r="O274" s="1075" t="s">
        <v>1940</v>
      </c>
      <c r="P274" s="1076"/>
      <c r="Q274" s="1074"/>
      <c r="R274" s="1077"/>
      <c r="S274" s="13"/>
      <c r="T274" s="27"/>
      <c r="U274" s="142"/>
      <c r="V274" s="1579"/>
      <c r="W274" s="1579"/>
      <c r="X274" s="1579"/>
      <c r="Y274" s="202"/>
      <c r="Z274" s="149"/>
    </row>
    <row r="275" spans="1:26" ht="27" x14ac:dyDescent="0.25">
      <c r="A275" s="1211" t="s">
        <v>1626</v>
      </c>
      <c r="B275" s="1578" t="s">
        <v>1566</v>
      </c>
      <c r="C275" s="1072" t="s">
        <v>1941</v>
      </c>
      <c r="D275" s="1078"/>
      <c r="E275" s="1073"/>
      <c r="F275" s="1079" t="s">
        <v>15</v>
      </c>
      <c r="G275" s="1073" t="s">
        <v>369</v>
      </c>
      <c r="H275" s="1079"/>
      <c r="I275" s="1080"/>
      <c r="J275" s="1074"/>
      <c r="K275" s="13"/>
      <c r="L275" s="1075"/>
      <c r="M275" s="1074"/>
      <c r="N275" s="36" t="s">
        <v>1942</v>
      </c>
      <c r="O275" s="1075"/>
      <c r="P275" s="1076"/>
      <c r="Q275" s="1074"/>
      <c r="R275" s="1077"/>
      <c r="S275" s="13"/>
      <c r="T275" s="27"/>
      <c r="U275" s="142"/>
      <c r="V275" s="1579"/>
      <c r="W275" s="1579"/>
      <c r="X275" s="1579"/>
      <c r="Y275" s="202"/>
      <c r="Z275" s="149"/>
    </row>
    <row r="276" spans="1:26" ht="189.75" thickBot="1" x14ac:dyDescent="0.3">
      <c r="A276" s="1211" t="s">
        <v>1626</v>
      </c>
      <c r="B276" s="1578" t="s">
        <v>1567</v>
      </c>
      <c r="C276" s="163" t="s">
        <v>1943</v>
      </c>
      <c r="D276" s="103"/>
      <c r="E276" s="104"/>
      <c r="F276" s="105" t="s">
        <v>15</v>
      </c>
      <c r="G276" s="104" t="s">
        <v>369</v>
      </c>
      <c r="H276" s="105"/>
      <c r="I276" s="106"/>
      <c r="J276" s="48"/>
      <c r="K276" s="36"/>
      <c r="L276" s="52"/>
      <c r="M276" s="48"/>
      <c r="N276" s="36" t="s">
        <v>1944</v>
      </c>
      <c r="O276" s="52"/>
      <c r="P276" s="54"/>
      <c r="Q276" s="48"/>
      <c r="R276" s="1386"/>
      <c r="S276" s="36"/>
      <c r="T276" s="51"/>
      <c r="U276" s="142"/>
      <c r="V276" s="1579"/>
      <c r="W276" s="1579"/>
      <c r="X276" s="1579"/>
      <c r="Y276" s="202"/>
      <c r="Z276" s="149"/>
    </row>
    <row r="277" spans="1:26" ht="148.5" x14ac:dyDescent="0.25">
      <c r="A277" s="1211" t="s">
        <v>1626</v>
      </c>
      <c r="B277" s="673" t="s">
        <v>1568</v>
      </c>
      <c r="C277" s="163" t="s">
        <v>1945</v>
      </c>
      <c r="D277" s="103"/>
      <c r="E277" s="104"/>
      <c r="F277" s="105" t="s">
        <v>15</v>
      </c>
      <c r="G277" s="104" t="s">
        <v>369</v>
      </c>
      <c r="H277" s="105"/>
      <c r="I277" s="106"/>
      <c r="J277" s="48"/>
      <c r="K277" s="36"/>
      <c r="L277" s="52"/>
      <c r="M277" s="48"/>
      <c r="N277" s="36" t="s">
        <v>1946</v>
      </c>
      <c r="O277" s="52"/>
      <c r="P277" s="54"/>
      <c r="Q277" s="48"/>
      <c r="R277" s="1386"/>
      <c r="S277" s="36"/>
      <c r="T277" s="51"/>
      <c r="U277" s="142"/>
      <c r="V277" s="1579"/>
      <c r="W277" s="1579"/>
      <c r="X277" s="1579"/>
      <c r="Y277" s="202"/>
      <c r="Z277" s="149"/>
    </row>
    <row r="278" spans="1:26" ht="162" x14ac:dyDescent="0.25">
      <c r="A278" s="1211" t="s">
        <v>1626</v>
      </c>
      <c r="B278" s="1578" t="s">
        <v>1569</v>
      </c>
      <c r="C278" s="163" t="s">
        <v>1947</v>
      </c>
      <c r="D278" s="221" t="s">
        <v>603</v>
      </c>
      <c r="E278" s="224" t="s">
        <v>13</v>
      </c>
      <c r="F278" s="225"/>
      <c r="G278" s="224"/>
      <c r="H278" s="225"/>
      <c r="I278" s="222" t="s">
        <v>369</v>
      </c>
      <c r="J278" s="307" t="s">
        <v>1948</v>
      </c>
      <c r="K278" s="298" t="s">
        <v>1948</v>
      </c>
      <c r="L278" s="933" t="s">
        <v>1948</v>
      </c>
      <c r="M278" s="307" t="s">
        <v>1949</v>
      </c>
      <c r="N278" s="298" t="s">
        <v>1949</v>
      </c>
      <c r="O278" s="933" t="s">
        <v>1949</v>
      </c>
      <c r="P278" s="252" t="s">
        <v>1950</v>
      </c>
      <c r="Q278" s="1175" t="s">
        <v>1951</v>
      </c>
      <c r="R278" s="26"/>
      <c r="S278" s="24"/>
      <c r="T278" s="51" t="s">
        <v>1952</v>
      </c>
      <c r="U278" s="142"/>
      <c r="V278" s="1579"/>
      <c r="W278" s="1579"/>
      <c r="X278" s="1579"/>
      <c r="Y278" s="202"/>
      <c r="Z278" s="149"/>
    </row>
    <row r="279" spans="1:26" ht="409.6" thickBot="1" x14ac:dyDescent="0.3">
      <c r="A279" s="1211" t="s">
        <v>1626</v>
      </c>
      <c r="B279" s="1578" t="s">
        <v>1570</v>
      </c>
      <c r="C279" s="163" t="s">
        <v>1953</v>
      </c>
      <c r="D279" s="221" t="s">
        <v>603</v>
      </c>
      <c r="E279" s="224" t="s">
        <v>13</v>
      </c>
      <c r="F279" s="225" t="s">
        <v>15</v>
      </c>
      <c r="G279" s="224" t="s">
        <v>369</v>
      </c>
      <c r="H279" s="225" t="s">
        <v>15</v>
      </c>
      <c r="I279" s="222" t="s">
        <v>369</v>
      </c>
      <c r="J279" s="86" t="s">
        <v>6328</v>
      </c>
      <c r="K279" s="24" t="s">
        <v>6329</v>
      </c>
      <c r="L279" s="50" t="s">
        <v>6329</v>
      </c>
      <c r="M279" s="86" t="s">
        <v>6330</v>
      </c>
      <c r="N279" s="24" t="s">
        <v>6331</v>
      </c>
      <c r="O279" s="50" t="s">
        <v>6332</v>
      </c>
      <c r="P279" s="252" t="s">
        <v>1954</v>
      </c>
      <c r="Q279" s="86" t="s">
        <v>1955</v>
      </c>
      <c r="R279" s="26" t="s">
        <v>1956</v>
      </c>
      <c r="S279" s="24" t="s">
        <v>1956</v>
      </c>
      <c r="T279" s="32"/>
      <c r="U279" s="142"/>
      <c r="V279" s="1579"/>
      <c r="W279" s="1579"/>
      <c r="X279" s="1579"/>
      <c r="Y279" s="202" t="s">
        <v>1957</v>
      </c>
      <c r="Z279" s="149"/>
    </row>
    <row r="280" spans="1:26" ht="409.6" thickBot="1" x14ac:dyDescent="0.3">
      <c r="A280" s="1211" t="s">
        <v>1626</v>
      </c>
      <c r="B280" s="673" t="s">
        <v>1571</v>
      </c>
      <c r="C280" s="163" t="s">
        <v>1958</v>
      </c>
      <c r="D280" s="103" t="s">
        <v>413</v>
      </c>
      <c r="E280" s="104" t="s">
        <v>13</v>
      </c>
      <c r="F280" s="105" t="s">
        <v>15</v>
      </c>
      <c r="G280" s="104" t="s">
        <v>369</v>
      </c>
      <c r="H280" s="105" t="s">
        <v>15</v>
      </c>
      <c r="I280" s="106" t="s">
        <v>369</v>
      </c>
      <c r="J280" s="48" t="s">
        <v>5201</v>
      </c>
      <c r="K280" s="48" t="s">
        <v>5201</v>
      </c>
      <c r="L280" s="48" t="s">
        <v>5201</v>
      </c>
      <c r="M280" s="48" t="s">
        <v>5202</v>
      </c>
      <c r="N280" s="36" t="s">
        <v>5203</v>
      </c>
      <c r="O280" s="52" t="s">
        <v>5204</v>
      </c>
      <c r="P280" s="274"/>
      <c r="Q280" s="48" t="s">
        <v>1959</v>
      </c>
      <c r="R280" s="1386"/>
      <c r="S280" s="36"/>
      <c r="T280" s="51"/>
      <c r="U280" s="48"/>
      <c r="V280" s="36"/>
      <c r="W280" s="36" t="s">
        <v>1960</v>
      </c>
      <c r="X280" s="36"/>
      <c r="Y280" s="273"/>
      <c r="Z280" s="149"/>
    </row>
    <row r="281" spans="1:26" ht="257.25" thickBot="1" x14ac:dyDescent="0.3">
      <c r="A281" s="1211" t="s">
        <v>1626</v>
      </c>
      <c r="B281" s="1578" t="s">
        <v>1572</v>
      </c>
      <c r="C281" s="36" t="s">
        <v>1961</v>
      </c>
      <c r="D281" s="221" t="s">
        <v>603</v>
      </c>
      <c r="E281" s="222" t="s">
        <v>438</v>
      </c>
      <c r="F281" s="221"/>
      <c r="G281" s="224"/>
      <c r="H281" s="225"/>
      <c r="I281" s="222"/>
      <c r="J281" s="171" t="s">
        <v>1962</v>
      </c>
      <c r="K281" s="24" t="s">
        <v>1963</v>
      </c>
      <c r="L281" s="50"/>
      <c r="M281" s="36" t="s">
        <v>1964</v>
      </c>
      <c r="N281" s="36" t="s">
        <v>1964</v>
      </c>
      <c r="O281" s="36" t="s">
        <v>1964</v>
      </c>
      <c r="P281" s="36" t="s">
        <v>1963</v>
      </c>
      <c r="Q281" s="275">
        <v>10000</v>
      </c>
      <c r="R281" s="24"/>
      <c r="S281" s="50"/>
      <c r="T281" s="32" t="s">
        <v>1965</v>
      </c>
      <c r="U281" s="241"/>
      <c r="V281" s="241"/>
      <c r="W281" s="276"/>
      <c r="X281" s="81" t="s">
        <v>1966</v>
      </c>
      <c r="Y281" s="217" t="s">
        <v>1967</v>
      </c>
      <c r="Z281" s="149"/>
    </row>
    <row r="282" spans="1:26" ht="95.25" thickBot="1" x14ac:dyDescent="0.3">
      <c r="A282" s="1211" t="s">
        <v>1626</v>
      </c>
      <c r="B282" s="1578" t="s">
        <v>1573</v>
      </c>
      <c r="C282" s="36" t="s">
        <v>1968</v>
      </c>
      <c r="D282" s="277" t="s">
        <v>413</v>
      </c>
      <c r="E282" s="278" t="s">
        <v>13</v>
      </c>
      <c r="F282" s="279"/>
      <c r="G282" s="280"/>
      <c r="H282" s="281"/>
      <c r="I282" s="278"/>
      <c r="J282" s="171" t="s">
        <v>5205</v>
      </c>
      <c r="K282" s="40"/>
      <c r="L282" s="58"/>
      <c r="M282" s="36" t="s">
        <v>1969</v>
      </c>
      <c r="N282" s="36"/>
      <c r="O282" s="36"/>
      <c r="P282" s="36"/>
      <c r="Q282" s="275"/>
      <c r="R282" s="40"/>
      <c r="S282" s="58"/>
      <c r="T282" s="32"/>
      <c r="U282" s="282"/>
      <c r="V282" s="283"/>
      <c r="W282" s="81"/>
      <c r="X282" s="81"/>
      <c r="Y282" s="217"/>
      <c r="Z282" s="149"/>
    </row>
    <row r="283" spans="1:26" ht="230.25" thickBot="1" x14ac:dyDescent="0.3">
      <c r="A283" s="1211" t="s">
        <v>1626</v>
      </c>
      <c r="B283" s="673" t="s">
        <v>1574</v>
      </c>
      <c r="C283" s="36" t="s">
        <v>1970</v>
      </c>
      <c r="D283" s="277"/>
      <c r="E283" s="278"/>
      <c r="F283" s="279" t="s">
        <v>15</v>
      </c>
      <c r="G283" s="280" t="s">
        <v>369</v>
      </c>
      <c r="H283" s="281" t="s">
        <v>15</v>
      </c>
      <c r="I283" s="278" t="s">
        <v>369</v>
      </c>
      <c r="J283" s="171"/>
      <c r="K283" s="40"/>
      <c r="L283" s="58"/>
      <c r="M283" s="36"/>
      <c r="N283" s="36" t="s">
        <v>1971</v>
      </c>
      <c r="O283" s="36" t="s">
        <v>1972</v>
      </c>
      <c r="P283" s="36"/>
      <c r="Q283" s="275"/>
      <c r="R283" s="40"/>
      <c r="S283" s="58"/>
      <c r="T283" s="32"/>
      <c r="U283" s="67"/>
      <c r="V283" s="40"/>
      <c r="W283" s="81"/>
      <c r="X283" s="81"/>
      <c r="Y283" s="217"/>
      <c r="Z283" s="149"/>
    </row>
    <row r="284" spans="1:26" ht="257.25" thickBot="1" x14ac:dyDescent="0.3">
      <c r="A284" s="1211" t="s">
        <v>1626</v>
      </c>
      <c r="B284" s="1578" t="s">
        <v>1575</v>
      </c>
      <c r="C284" s="240" t="s">
        <v>1973</v>
      </c>
      <c r="D284" s="227" t="s">
        <v>413</v>
      </c>
      <c r="E284" s="228" t="s">
        <v>334</v>
      </c>
      <c r="F284" s="227"/>
      <c r="G284" s="230"/>
      <c r="H284" s="231"/>
      <c r="I284" s="228"/>
      <c r="J284" s="171" t="s">
        <v>6333</v>
      </c>
      <c r="K284" s="98"/>
      <c r="L284" s="232"/>
      <c r="M284" s="36" t="s">
        <v>1974</v>
      </c>
      <c r="N284" s="36" t="s">
        <v>1974</v>
      </c>
      <c r="O284" s="36" t="s">
        <v>1974</v>
      </c>
      <c r="P284" s="36" t="s">
        <v>1975</v>
      </c>
      <c r="Q284" s="275">
        <v>20000</v>
      </c>
      <c r="R284" s="98"/>
      <c r="S284" s="232"/>
      <c r="T284" s="32" t="s">
        <v>1976</v>
      </c>
      <c r="U284" s="95"/>
      <c r="V284" s="98"/>
      <c r="W284" s="81" t="s">
        <v>1977</v>
      </c>
      <c r="X284" s="81" t="s">
        <v>1966</v>
      </c>
      <c r="Y284" s="217" t="s">
        <v>1967</v>
      </c>
      <c r="Z284" s="149"/>
    </row>
    <row r="285" spans="1:26" ht="257.25" thickBot="1" x14ac:dyDescent="0.3">
      <c r="A285" s="1211" t="s">
        <v>1626</v>
      </c>
      <c r="B285" s="1578" t="s">
        <v>1576</v>
      </c>
      <c r="C285" s="241" t="s">
        <v>1978</v>
      </c>
      <c r="D285" s="242" t="s">
        <v>603</v>
      </c>
      <c r="E285" s="243" t="s">
        <v>13</v>
      </c>
      <c r="F285" s="268"/>
      <c r="G285" s="267"/>
      <c r="H285" s="268"/>
      <c r="I285" s="243"/>
      <c r="J285" s="82" t="s">
        <v>6334</v>
      </c>
      <c r="K285" s="81" t="s">
        <v>1979</v>
      </c>
      <c r="L285" s="216" t="s">
        <v>1979</v>
      </c>
      <c r="M285" s="82" t="s">
        <v>1980</v>
      </c>
      <c r="N285" s="82" t="s">
        <v>1981</v>
      </c>
      <c r="O285" s="82" t="s">
        <v>1982</v>
      </c>
      <c r="P285" s="171" t="s">
        <v>1983</v>
      </c>
      <c r="Q285" s="284">
        <v>40000</v>
      </c>
      <c r="R285" s="171" t="s">
        <v>1984</v>
      </c>
      <c r="S285" s="171"/>
      <c r="T285" s="83" t="s">
        <v>1985</v>
      </c>
      <c r="U285" s="275"/>
      <c r="V285" s="81"/>
      <c r="W285" s="8"/>
      <c r="X285" s="81" t="s">
        <v>1966</v>
      </c>
      <c r="Y285" s="217" t="s">
        <v>1967</v>
      </c>
      <c r="Z285" s="149"/>
    </row>
    <row r="286" spans="1:26" ht="409.6" thickBot="1" x14ac:dyDescent="0.3">
      <c r="A286" s="1211" t="s">
        <v>1626</v>
      </c>
      <c r="B286" s="673" t="s">
        <v>1885</v>
      </c>
      <c r="C286" s="244" t="s">
        <v>1986</v>
      </c>
      <c r="D286" s="242" t="s">
        <v>343</v>
      </c>
      <c r="E286" s="267" t="s">
        <v>375</v>
      </c>
      <c r="F286" s="242" t="s">
        <v>16</v>
      </c>
      <c r="G286" s="267" t="s">
        <v>369</v>
      </c>
      <c r="H286" s="242" t="s">
        <v>16</v>
      </c>
      <c r="I286" s="267" t="s">
        <v>369</v>
      </c>
      <c r="J286" s="245" t="s">
        <v>1987</v>
      </c>
      <c r="K286" s="245" t="s">
        <v>1988</v>
      </c>
      <c r="L286" s="245" t="s">
        <v>1988</v>
      </c>
      <c r="M286" s="86" t="s">
        <v>1989</v>
      </c>
      <c r="N286" s="86" t="s">
        <v>1990</v>
      </c>
      <c r="O286" s="246" t="s">
        <v>1990</v>
      </c>
      <c r="P286" s="241" t="s">
        <v>1991</v>
      </c>
      <c r="Q286" s="247">
        <v>700000</v>
      </c>
      <c r="R286" s="24" t="s">
        <v>1984</v>
      </c>
      <c r="S286" s="50"/>
      <c r="T286" s="245" t="s">
        <v>1992</v>
      </c>
      <c r="U286" s="245" t="s">
        <v>1993</v>
      </c>
      <c r="V286" s="245" t="s">
        <v>1994</v>
      </c>
      <c r="W286" s="245" t="s">
        <v>1995</v>
      </c>
      <c r="X286" s="248" t="s">
        <v>1966</v>
      </c>
      <c r="Y286" s="248" t="s">
        <v>1996</v>
      </c>
      <c r="Z286" s="249" t="s">
        <v>1997</v>
      </c>
    </row>
    <row r="287" spans="1:26" ht="257.25" thickBot="1" x14ac:dyDescent="0.3">
      <c r="A287" s="1211" t="s">
        <v>1626</v>
      </c>
      <c r="B287" s="1578" t="s">
        <v>1886</v>
      </c>
      <c r="C287" s="36" t="s">
        <v>1998</v>
      </c>
      <c r="D287" s="242" t="s">
        <v>690</v>
      </c>
      <c r="E287" s="267" t="s">
        <v>13</v>
      </c>
      <c r="F287" s="242"/>
      <c r="G287" s="267"/>
      <c r="H287" s="231"/>
      <c r="I287" s="228"/>
      <c r="J287" s="36" t="s">
        <v>1999</v>
      </c>
      <c r="K287" s="36" t="s">
        <v>2000</v>
      </c>
      <c r="L287" s="232" t="s">
        <v>2000</v>
      </c>
      <c r="M287" s="95" t="s">
        <v>2001</v>
      </c>
      <c r="N287" s="95" t="s">
        <v>2002</v>
      </c>
      <c r="O287" s="95" t="s">
        <v>2002</v>
      </c>
      <c r="P287" s="178" t="s">
        <v>2003</v>
      </c>
      <c r="Q287" s="250">
        <v>2400000</v>
      </c>
      <c r="R287" s="98" t="s">
        <v>2004</v>
      </c>
      <c r="S287" s="232" t="s">
        <v>2005</v>
      </c>
      <c r="T287" s="36" t="s">
        <v>2006</v>
      </c>
      <c r="U287" s="36" t="s">
        <v>1993</v>
      </c>
      <c r="V287" s="36" t="s">
        <v>2007</v>
      </c>
      <c r="W287" s="36" t="s">
        <v>2008</v>
      </c>
      <c r="X287" s="36" t="s">
        <v>1966</v>
      </c>
      <c r="Y287" s="248" t="s">
        <v>2009</v>
      </c>
      <c r="Z287" s="249" t="s">
        <v>1997</v>
      </c>
    </row>
    <row r="288" spans="1:26" ht="409.6" thickBot="1" x14ac:dyDescent="0.3">
      <c r="A288" s="1211" t="s">
        <v>1626</v>
      </c>
      <c r="B288" s="1578" t="s">
        <v>1887</v>
      </c>
      <c r="C288" s="36" t="s">
        <v>2010</v>
      </c>
      <c r="D288" s="242" t="s">
        <v>2011</v>
      </c>
      <c r="E288" s="267" t="s">
        <v>352</v>
      </c>
      <c r="F288" s="242" t="s">
        <v>368</v>
      </c>
      <c r="G288" s="267" t="s">
        <v>16</v>
      </c>
      <c r="H288" s="231" t="s">
        <v>368</v>
      </c>
      <c r="I288" s="228" t="s">
        <v>16</v>
      </c>
      <c r="J288" s="36" t="s">
        <v>2012</v>
      </c>
      <c r="K288" s="36" t="s">
        <v>2012</v>
      </c>
      <c r="L288" s="232" t="s">
        <v>2013</v>
      </c>
      <c r="M288" s="95" t="s">
        <v>2014</v>
      </c>
      <c r="N288" s="95" t="s">
        <v>2015</v>
      </c>
      <c r="O288" s="95" t="s">
        <v>2015</v>
      </c>
      <c r="P288" s="178" t="s">
        <v>2016</v>
      </c>
      <c r="Q288" s="250">
        <v>700000</v>
      </c>
      <c r="R288" s="98" t="s">
        <v>1984</v>
      </c>
      <c r="S288" s="232"/>
      <c r="T288" s="36" t="s">
        <v>1992</v>
      </c>
      <c r="U288" s="36" t="s">
        <v>1993</v>
      </c>
      <c r="V288" s="36" t="s">
        <v>2007</v>
      </c>
      <c r="W288" s="36" t="s">
        <v>2008</v>
      </c>
      <c r="X288" s="36" t="s">
        <v>1966</v>
      </c>
      <c r="Y288" s="248" t="s">
        <v>2009</v>
      </c>
      <c r="Z288" s="249" t="s">
        <v>1997</v>
      </c>
    </row>
    <row r="289" spans="1:26" ht="284.25" thickBot="1" x14ac:dyDescent="0.3">
      <c r="A289" s="1211" t="s">
        <v>1626</v>
      </c>
      <c r="B289" s="673" t="s">
        <v>1888</v>
      </c>
      <c r="C289" s="36" t="s">
        <v>2017</v>
      </c>
      <c r="D289" s="242" t="s">
        <v>352</v>
      </c>
      <c r="E289" s="267" t="s">
        <v>375</v>
      </c>
      <c r="F289" s="242" t="s">
        <v>15</v>
      </c>
      <c r="G289" s="267" t="s">
        <v>369</v>
      </c>
      <c r="H289" s="231" t="s">
        <v>15</v>
      </c>
      <c r="I289" s="228" t="s">
        <v>369</v>
      </c>
      <c r="J289" s="36" t="s">
        <v>2018</v>
      </c>
      <c r="K289" s="36" t="s">
        <v>2019</v>
      </c>
      <c r="L289" s="232" t="s">
        <v>2019</v>
      </c>
      <c r="M289" s="95" t="s">
        <v>2020</v>
      </c>
      <c r="N289" s="95" t="s">
        <v>2021</v>
      </c>
      <c r="O289" s="95" t="s">
        <v>2021</v>
      </c>
      <c r="P289" s="178" t="s">
        <v>2022</v>
      </c>
      <c r="Q289" s="250">
        <v>200000</v>
      </c>
      <c r="R289" s="98" t="s">
        <v>1984</v>
      </c>
      <c r="S289" s="232"/>
      <c r="T289" s="36" t="s">
        <v>2023</v>
      </c>
      <c r="U289" s="36" t="s">
        <v>2024</v>
      </c>
      <c r="V289" s="36" t="s">
        <v>2007</v>
      </c>
      <c r="W289" s="36" t="s">
        <v>2025</v>
      </c>
      <c r="X289" s="36"/>
      <c r="Y289" s="248" t="s">
        <v>2009</v>
      </c>
      <c r="Z289" s="249" t="s">
        <v>1997</v>
      </c>
    </row>
    <row r="290" spans="1:26" ht="405.75" thickBot="1" x14ac:dyDescent="0.3">
      <c r="A290" s="1211" t="s">
        <v>1626</v>
      </c>
      <c r="B290" s="1578" t="s">
        <v>1889</v>
      </c>
      <c r="C290" s="36" t="s">
        <v>2026</v>
      </c>
      <c r="D290" s="242" t="s">
        <v>352</v>
      </c>
      <c r="E290" s="267" t="s">
        <v>375</v>
      </c>
      <c r="F290" s="242" t="s">
        <v>15</v>
      </c>
      <c r="G290" s="267" t="s">
        <v>369</v>
      </c>
      <c r="H290" s="231" t="s">
        <v>15</v>
      </c>
      <c r="I290" s="228" t="s">
        <v>369</v>
      </c>
      <c r="J290" s="36" t="s">
        <v>2027</v>
      </c>
      <c r="K290" s="36" t="s">
        <v>2028</v>
      </c>
      <c r="L290" s="232" t="s">
        <v>2028</v>
      </c>
      <c r="M290" s="95" t="s">
        <v>2020</v>
      </c>
      <c r="N290" s="95" t="s">
        <v>2021</v>
      </c>
      <c r="O290" s="95" t="s">
        <v>2021</v>
      </c>
      <c r="P290" s="178" t="s">
        <v>2029</v>
      </c>
      <c r="Q290" s="250">
        <v>300000</v>
      </c>
      <c r="R290" s="98" t="s">
        <v>1984</v>
      </c>
      <c r="S290" s="232"/>
      <c r="T290" s="36" t="s">
        <v>2030</v>
      </c>
      <c r="U290" s="36" t="s">
        <v>2024</v>
      </c>
      <c r="V290" s="36" t="s">
        <v>2007</v>
      </c>
      <c r="W290" s="36" t="s">
        <v>2025</v>
      </c>
      <c r="X290" s="36"/>
      <c r="Y290" s="36" t="s">
        <v>2007</v>
      </c>
      <c r="Z290" s="249" t="s">
        <v>1997</v>
      </c>
    </row>
    <row r="291" spans="1:26" ht="408.75" customHeight="1" thickBot="1" x14ac:dyDescent="0.3">
      <c r="A291" s="1211" t="s">
        <v>1626</v>
      </c>
      <c r="B291" s="1578" t="s">
        <v>2039</v>
      </c>
      <c r="C291" s="36" t="s">
        <v>2031</v>
      </c>
      <c r="D291" s="242" t="s">
        <v>603</v>
      </c>
      <c r="E291" s="267" t="s">
        <v>13</v>
      </c>
      <c r="F291" s="242" t="s">
        <v>15</v>
      </c>
      <c r="G291" s="267" t="s">
        <v>369</v>
      </c>
      <c r="H291" s="231" t="s">
        <v>15</v>
      </c>
      <c r="I291" s="228" t="s">
        <v>369</v>
      </c>
      <c r="J291" s="36" t="s">
        <v>2032</v>
      </c>
      <c r="K291" s="36" t="s">
        <v>2033</v>
      </c>
      <c r="L291" s="232" t="s">
        <v>2034</v>
      </c>
      <c r="M291" s="95"/>
      <c r="N291" s="95" t="s">
        <v>2035</v>
      </c>
      <c r="O291" s="95" t="s">
        <v>2036</v>
      </c>
      <c r="P291" s="232" t="s">
        <v>2037</v>
      </c>
      <c r="Q291" s="250">
        <v>1100000</v>
      </c>
      <c r="R291" s="98" t="s">
        <v>2038</v>
      </c>
      <c r="S291" s="232"/>
      <c r="T291" s="36" t="s">
        <v>2030</v>
      </c>
      <c r="U291" s="36" t="s">
        <v>2024</v>
      </c>
      <c r="V291" s="36" t="s">
        <v>2007</v>
      </c>
      <c r="W291" s="36" t="s">
        <v>2025</v>
      </c>
      <c r="X291" s="36" t="s">
        <v>1966</v>
      </c>
      <c r="Y291" s="1387" t="s">
        <v>2007</v>
      </c>
      <c r="Z291" s="251" t="s">
        <v>1997</v>
      </c>
    </row>
    <row r="292" spans="1:26" s="1020" customFormat="1" ht="18.600000000000001" customHeight="1" thickBot="1" x14ac:dyDescent="0.3">
      <c r="A292" s="1312"/>
      <c r="B292" s="1313" t="s">
        <v>262</v>
      </c>
      <c r="C292" s="1789" t="s">
        <v>272</v>
      </c>
      <c r="D292" s="1790"/>
      <c r="E292" s="1790"/>
      <c r="F292" s="1790"/>
      <c r="G292" s="1790"/>
      <c r="H292" s="1790"/>
      <c r="I292" s="1790"/>
      <c r="J292" s="1790"/>
      <c r="K292" s="1790"/>
      <c r="L292" s="1790"/>
      <c r="M292" s="1790"/>
      <c r="N292" s="1790"/>
      <c r="O292" s="1790"/>
      <c r="P292" s="1790"/>
      <c r="Q292" s="1790"/>
      <c r="R292" s="1790"/>
      <c r="S292" s="1790"/>
      <c r="T292" s="1790"/>
      <c r="U292" s="1790"/>
      <c r="V292" s="1790"/>
      <c r="W292" s="1790"/>
      <c r="X292" s="1790"/>
      <c r="Y292" s="1790"/>
      <c r="Z292" s="1798"/>
    </row>
    <row r="293" spans="1:26" ht="216.75" thickBot="1" x14ac:dyDescent="0.3">
      <c r="A293" s="1211" t="s">
        <v>1626</v>
      </c>
      <c r="B293" s="673" t="s">
        <v>263</v>
      </c>
      <c r="C293" s="219" t="s">
        <v>2040</v>
      </c>
      <c r="D293" s="221" t="s">
        <v>690</v>
      </c>
      <c r="E293" s="224" t="s">
        <v>375</v>
      </c>
      <c r="F293" s="225"/>
      <c r="G293" s="224"/>
      <c r="H293" s="225"/>
      <c r="I293" s="222"/>
      <c r="J293" s="86" t="s">
        <v>5206</v>
      </c>
      <c r="K293" s="24" t="s">
        <v>2041</v>
      </c>
      <c r="L293" s="50"/>
      <c r="M293" s="86" t="s">
        <v>5207</v>
      </c>
      <c r="N293" s="24" t="s">
        <v>2042</v>
      </c>
      <c r="O293" s="50"/>
      <c r="P293" s="252" t="s">
        <v>2043</v>
      </c>
      <c r="Q293" s="86" t="s">
        <v>2044</v>
      </c>
      <c r="R293" s="26" t="s">
        <v>1740</v>
      </c>
      <c r="S293" s="24" t="s">
        <v>1740</v>
      </c>
      <c r="T293" s="32" t="s">
        <v>1741</v>
      </c>
      <c r="U293" s="86"/>
      <c r="V293" s="24"/>
      <c r="W293" s="24"/>
      <c r="X293" s="24"/>
      <c r="Y293" s="41"/>
      <c r="Z293" s="1219"/>
    </row>
    <row r="294" spans="1:26" ht="338.25" thickBot="1" x14ac:dyDescent="0.3">
      <c r="A294" s="1211" t="s">
        <v>1626</v>
      </c>
      <c r="B294" s="1578" t="s">
        <v>264</v>
      </c>
      <c r="C294" s="219" t="s">
        <v>2045</v>
      </c>
      <c r="D294" s="221" t="s">
        <v>413</v>
      </c>
      <c r="E294" s="222" t="s">
        <v>400</v>
      </c>
      <c r="F294" s="221" t="s">
        <v>368</v>
      </c>
      <c r="G294" s="267" t="s">
        <v>16</v>
      </c>
      <c r="H294" s="268" t="s">
        <v>16</v>
      </c>
      <c r="I294" s="243" t="s">
        <v>369</v>
      </c>
      <c r="J294" s="86" t="s">
        <v>2046</v>
      </c>
      <c r="K294" s="24" t="s">
        <v>2046</v>
      </c>
      <c r="L294" s="50" t="s">
        <v>2047</v>
      </c>
      <c r="M294" s="86" t="s">
        <v>2048</v>
      </c>
      <c r="N294" s="86" t="s">
        <v>2049</v>
      </c>
      <c r="O294" s="41" t="s">
        <v>2050</v>
      </c>
      <c r="P294" s="50" t="s">
        <v>2051</v>
      </c>
      <c r="Q294" s="86" t="s">
        <v>2052</v>
      </c>
      <c r="R294" s="285" t="s">
        <v>2053</v>
      </c>
      <c r="S294" s="285" t="s">
        <v>2054</v>
      </c>
      <c r="T294" s="32" t="s">
        <v>2055</v>
      </c>
      <c r="U294" s="86"/>
      <c r="V294" s="24"/>
      <c r="W294" s="36"/>
      <c r="X294" s="36"/>
      <c r="Y294" s="41"/>
      <c r="Z294" s="271"/>
    </row>
    <row r="295" spans="1:26" ht="324.75" thickBot="1" x14ac:dyDescent="0.3">
      <c r="A295" s="1211" t="s">
        <v>1626</v>
      </c>
      <c r="B295" s="1578" t="s">
        <v>265</v>
      </c>
      <c r="C295" s="226" t="s">
        <v>2056</v>
      </c>
      <c r="D295" s="227" t="s">
        <v>603</v>
      </c>
      <c r="E295" s="228" t="s">
        <v>13</v>
      </c>
      <c r="F295" s="227" t="s">
        <v>15</v>
      </c>
      <c r="G295" s="230" t="s">
        <v>369</v>
      </c>
      <c r="H295" s="231" t="s">
        <v>15</v>
      </c>
      <c r="I295" s="228" t="s">
        <v>369</v>
      </c>
      <c r="J295" s="95" t="s">
        <v>5208</v>
      </c>
      <c r="K295" s="98" t="s">
        <v>5209</v>
      </c>
      <c r="L295" s="232" t="s">
        <v>5210</v>
      </c>
      <c r="M295" s="82" t="s">
        <v>2057</v>
      </c>
      <c r="N295" s="81" t="s">
        <v>2058</v>
      </c>
      <c r="O295" s="217" t="s">
        <v>2059</v>
      </c>
      <c r="P295" s="216" t="s">
        <v>2060</v>
      </c>
      <c r="Q295" s="82">
        <v>5000</v>
      </c>
      <c r="R295" s="81">
        <v>5000</v>
      </c>
      <c r="S295" s="216">
        <v>5000</v>
      </c>
      <c r="T295" s="83" t="s">
        <v>2061</v>
      </c>
      <c r="U295" s="82" t="s">
        <v>1639</v>
      </c>
      <c r="V295" s="81" t="s">
        <v>1639</v>
      </c>
      <c r="W295" s="253"/>
      <c r="X295" s="8"/>
      <c r="Y295" s="217"/>
      <c r="Z295" s="271"/>
    </row>
    <row r="296" spans="1:26" ht="351.75" thickBot="1" x14ac:dyDescent="0.3">
      <c r="A296" s="1211" t="s">
        <v>1626</v>
      </c>
      <c r="B296" s="673" t="s">
        <v>1577</v>
      </c>
      <c r="C296" s="254" t="s">
        <v>2062</v>
      </c>
      <c r="D296" s="286" t="s">
        <v>603</v>
      </c>
      <c r="E296" s="287" t="s">
        <v>13</v>
      </c>
      <c r="F296" s="286" t="s">
        <v>15</v>
      </c>
      <c r="G296" s="288" t="s">
        <v>369</v>
      </c>
      <c r="H296" s="289" t="s">
        <v>15</v>
      </c>
      <c r="I296" s="287" t="s">
        <v>369</v>
      </c>
      <c r="J296" s="255" t="s">
        <v>5211</v>
      </c>
      <c r="K296" s="256" t="s">
        <v>5212</v>
      </c>
      <c r="L296" s="257" t="s">
        <v>5213</v>
      </c>
      <c r="M296" s="255" t="s">
        <v>2063</v>
      </c>
      <c r="N296" s="256" t="s">
        <v>2064</v>
      </c>
      <c r="O296" s="258" t="s">
        <v>2063</v>
      </c>
      <c r="P296" s="257" t="s">
        <v>2065</v>
      </c>
      <c r="Q296" s="255" t="s">
        <v>2066</v>
      </c>
      <c r="R296" s="255" t="s">
        <v>2066</v>
      </c>
      <c r="S296" s="255" t="s">
        <v>2067</v>
      </c>
      <c r="T296" s="259" t="s">
        <v>2068</v>
      </c>
      <c r="U296" s="255" t="s">
        <v>1639</v>
      </c>
      <c r="V296" s="256" t="s">
        <v>1639</v>
      </c>
      <c r="W296" s="260"/>
      <c r="X296" s="261"/>
      <c r="Y296" s="258" t="s">
        <v>1639</v>
      </c>
      <c r="Z296" s="271"/>
    </row>
    <row r="297" spans="1:26" ht="409.6" thickBot="1" x14ac:dyDescent="0.3">
      <c r="A297" s="1211" t="s">
        <v>1626</v>
      </c>
      <c r="B297" s="1578" t="s">
        <v>1578</v>
      </c>
      <c r="C297" s="226" t="s">
        <v>2069</v>
      </c>
      <c r="D297" s="227" t="s">
        <v>352</v>
      </c>
      <c r="E297" s="228" t="s">
        <v>13</v>
      </c>
      <c r="F297" s="227" t="s">
        <v>16</v>
      </c>
      <c r="G297" s="230" t="s">
        <v>369</v>
      </c>
      <c r="H297" s="231" t="s">
        <v>16</v>
      </c>
      <c r="I297" s="228" t="s">
        <v>369</v>
      </c>
      <c r="J297" s="95" t="s">
        <v>5214</v>
      </c>
      <c r="K297" s="95" t="s">
        <v>5215</v>
      </c>
      <c r="L297" s="95" t="s">
        <v>5216</v>
      </c>
      <c r="M297" s="95" t="s">
        <v>2070</v>
      </c>
      <c r="N297" s="95" t="s">
        <v>2070</v>
      </c>
      <c r="O297" s="95" t="s">
        <v>2070</v>
      </c>
      <c r="P297" s="232" t="s">
        <v>2071</v>
      </c>
      <c r="Q297" s="95" t="s">
        <v>2072</v>
      </c>
      <c r="R297" s="95" t="s">
        <v>2073</v>
      </c>
      <c r="S297" s="95" t="s">
        <v>2074</v>
      </c>
      <c r="T297" s="96" t="s">
        <v>2075</v>
      </c>
      <c r="U297" s="95"/>
      <c r="V297" s="98"/>
      <c r="W297" s="253"/>
      <c r="X297" s="8"/>
      <c r="Y297" s="97"/>
      <c r="Z297" s="271"/>
    </row>
    <row r="298" spans="1:26" ht="216.75" thickBot="1" x14ac:dyDescent="0.3">
      <c r="A298" s="1211" t="s">
        <v>1626</v>
      </c>
      <c r="B298" s="1578" t="s">
        <v>1579</v>
      </c>
      <c r="C298" s="226" t="s">
        <v>2076</v>
      </c>
      <c r="D298" s="227" t="s">
        <v>603</v>
      </c>
      <c r="E298" s="228" t="s">
        <v>13</v>
      </c>
      <c r="F298" s="227" t="s">
        <v>15</v>
      </c>
      <c r="G298" s="230" t="s">
        <v>369</v>
      </c>
      <c r="H298" s="231" t="s">
        <v>15</v>
      </c>
      <c r="I298" s="228" t="s">
        <v>369</v>
      </c>
      <c r="J298" s="262" t="s">
        <v>5217</v>
      </c>
      <c r="K298" s="263" t="s">
        <v>2077</v>
      </c>
      <c r="L298" s="263" t="s">
        <v>2077</v>
      </c>
      <c r="M298" s="95" t="s">
        <v>2078</v>
      </c>
      <c r="N298" s="95" t="s">
        <v>2079</v>
      </c>
      <c r="O298" s="95" t="s">
        <v>2079</v>
      </c>
      <c r="P298" s="232" t="s">
        <v>2071</v>
      </c>
      <c r="Q298" s="95" t="s">
        <v>1767</v>
      </c>
      <c r="R298" s="95" t="s">
        <v>2080</v>
      </c>
      <c r="S298" s="95" t="s">
        <v>2080</v>
      </c>
      <c r="T298" s="96"/>
      <c r="U298" s="95"/>
      <c r="V298" s="98"/>
      <c r="W298" s="253"/>
      <c r="X298" s="8"/>
      <c r="Y298" s="97"/>
      <c r="Z298" s="271"/>
    </row>
    <row r="299" spans="1:26" ht="297.75" thickBot="1" x14ac:dyDescent="0.3">
      <c r="A299" s="1211" t="s">
        <v>1626</v>
      </c>
      <c r="B299" s="673" t="s">
        <v>1580</v>
      </c>
      <c r="C299" s="264" t="s">
        <v>2081</v>
      </c>
      <c r="D299" s="227" t="s">
        <v>690</v>
      </c>
      <c r="E299" s="228" t="s">
        <v>13</v>
      </c>
      <c r="F299" s="227" t="s">
        <v>15</v>
      </c>
      <c r="G299" s="230" t="s">
        <v>369</v>
      </c>
      <c r="H299" s="231" t="s">
        <v>15</v>
      </c>
      <c r="I299" s="228" t="s">
        <v>2082</v>
      </c>
      <c r="J299" s="263" t="s">
        <v>5218</v>
      </c>
      <c r="K299" s="263" t="s">
        <v>5219</v>
      </c>
      <c r="L299" s="263" t="s">
        <v>2083</v>
      </c>
      <c r="M299" s="95" t="s">
        <v>2084</v>
      </c>
      <c r="N299" s="95" t="s">
        <v>2085</v>
      </c>
      <c r="O299" s="95" t="s">
        <v>2085</v>
      </c>
      <c r="P299" s="232" t="s">
        <v>2086</v>
      </c>
      <c r="Q299" s="95" t="s">
        <v>2087</v>
      </c>
      <c r="R299" s="95" t="s">
        <v>2088</v>
      </c>
      <c r="S299" s="95" t="s">
        <v>2088</v>
      </c>
      <c r="T299" s="96"/>
      <c r="U299" s="95"/>
      <c r="V299" s="98"/>
      <c r="W299" s="253"/>
      <c r="X299" s="8"/>
      <c r="Y299" s="97"/>
      <c r="Z299" s="290"/>
    </row>
    <row r="300" spans="1:26" ht="409.6" thickBot="1" x14ac:dyDescent="0.3">
      <c r="A300" s="1211" t="s">
        <v>1626</v>
      </c>
      <c r="B300" s="1578" t="s">
        <v>1581</v>
      </c>
      <c r="C300" s="219" t="s">
        <v>2089</v>
      </c>
      <c r="D300" s="103" t="s">
        <v>603</v>
      </c>
      <c r="E300" s="106" t="s">
        <v>433</v>
      </c>
      <c r="F300" s="221" t="s">
        <v>15</v>
      </c>
      <c r="G300" s="224" t="s">
        <v>368</v>
      </c>
      <c r="H300" s="225" t="s">
        <v>15</v>
      </c>
      <c r="I300" s="222" t="s">
        <v>368</v>
      </c>
      <c r="J300" s="86" t="s">
        <v>5220</v>
      </c>
      <c r="K300" s="24" t="s">
        <v>5221</v>
      </c>
      <c r="L300" s="50" t="s">
        <v>5222</v>
      </c>
      <c r="M300" s="86" t="s">
        <v>5223</v>
      </c>
      <c r="N300" s="24" t="s">
        <v>6336</v>
      </c>
      <c r="O300" s="41" t="s">
        <v>6335</v>
      </c>
      <c r="P300" s="50"/>
      <c r="Q300" s="86" t="s">
        <v>2090</v>
      </c>
      <c r="R300" s="24" t="s">
        <v>2090</v>
      </c>
      <c r="S300" s="50" t="s">
        <v>2090</v>
      </c>
      <c r="T300" s="32"/>
      <c r="U300" s="95"/>
      <c r="V300" s="98"/>
      <c r="W300" s="253"/>
      <c r="X300" s="8"/>
      <c r="Y300" s="97"/>
      <c r="Z300" s="290"/>
    </row>
    <row r="301" spans="1:26" ht="409.6" thickBot="1" x14ac:dyDescent="0.3">
      <c r="A301" s="1211" t="s">
        <v>1626</v>
      </c>
      <c r="B301" s="1578" t="s">
        <v>1582</v>
      </c>
      <c r="C301" s="241" t="s">
        <v>2091</v>
      </c>
      <c r="D301" s="242" t="s">
        <v>334</v>
      </c>
      <c r="E301" s="267" t="s">
        <v>352</v>
      </c>
      <c r="F301" s="268" t="s">
        <v>16</v>
      </c>
      <c r="G301" s="267" t="s">
        <v>369</v>
      </c>
      <c r="H301" s="268" t="s">
        <v>16</v>
      </c>
      <c r="I301" s="243" t="s">
        <v>369</v>
      </c>
      <c r="J301" s="82" t="s">
        <v>6337</v>
      </c>
      <c r="K301" s="82" t="s">
        <v>6338</v>
      </c>
      <c r="L301" s="82" t="s">
        <v>6338</v>
      </c>
      <c r="M301" s="82" t="s">
        <v>2092</v>
      </c>
      <c r="N301" s="82" t="s">
        <v>2092</v>
      </c>
      <c r="O301" s="82" t="s">
        <v>2092</v>
      </c>
      <c r="P301" s="216" t="s">
        <v>2093</v>
      </c>
      <c r="Q301" s="8" t="s">
        <v>2094</v>
      </c>
      <c r="R301" s="8" t="s">
        <v>2094</v>
      </c>
      <c r="S301" s="8" t="s">
        <v>2094</v>
      </c>
      <c r="T301" s="216" t="s">
        <v>2095</v>
      </c>
      <c r="U301" s="95"/>
      <c r="V301" s="98"/>
      <c r="W301" s="253"/>
      <c r="X301" s="8"/>
      <c r="Y301" s="97"/>
      <c r="Z301" s="290"/>
    </row>
    <row r="302" spans="1:26" ht="257.25" thickBot="1" x14ac:dyDescent="0.3">
      <c r="A302" s="1211" t="s">
        <v>1626</v>
      </c>
      <c r="B302" s="673" t="s">
        <v>1583</v>
      </c>
      <c r="C302" s="241" t="s">
        <v>2096</v>
      </c>
      <c r="D302" s="221" t="s">
        <v>603</v>
      </c>
      <c r="E302" s="224" t="s">
        <v>13</v>
      </c>
      <c r="F302" s="221" t="s">
        <v>603</v>
      </c>
      <c r="G302" s="224" t="s">
        <v>13</v>
      </c>
      <c r="H302" s="221" t="s">
        <v>603</v>
      </c>
      <c r="I302" s="224" t="s">
        <v>13</v>
      </c>
      <c r="J302" s="86" t="s">
        <v>2097</v>
      </c>
      <c r="K302" s="86" t="s">
        <v>2097</v>
      </c>
      <c r="L302" s="86" t="s">
        <v>2097</v>
      </c>
      <c r="M302" s="86" t="s">
        <v>2098</v>
      </c>
      <c r="N302" s="86" t="s">
        <v>2098</v>
      </c>
      <c r="O302" s="86" t="s">
        <v>2098</v>
      </c>
      <c r="P302" s="50" t="s">
        <v>2099</v>
      </c>
      <c r="Q302" s="24" t="s">
        <v>2100</v>
      </c>
      <c r="R302" s="24" t="s">
        <v>2100</v>
      </c>
      <c r="S302" s="24" t="s">
        <v>2100</v>
      </c>
      <c r="T302" s="50" t="s">
        <v>2101</v>
      </c>
      <c r="U302" s="95"/>
      <c r="V302" s="98"/>
      <c r="W302" s="253"/>
      <c r="X302" s="8"/>
      <c r="Y302" s="97"/>
      <c r="Z302" s="290"/>
    </row>
    <row r="303" spans="1:26" ht="270.75" thickBot="1" x14ac:dyDescent="0.3">
      <c r="A303" s="1211" t="s">
        <v>1626</v>
      </c>
      <c r="B303" s="1578" t="s">
        <v>1584</v>
      </c>
      <c r="C303" s="265" t="s">
        <v>2102</v>
      </c>
      <c r="D303" s="279" t="s">
        <v>603</v>
      </c>
      <c r="E303" s="280" t="s">
        <v>13</v>
      </c>
      <c r="F303" s="279" t="s">
        <v>603</v>
      </c>
      <c r="G303" s="280" t="s">
        <v>13</v>
      </c>
      <c r="H303" s="279" t="s">
        <v>603</v>
      </c>
      <c r="I303" s="280" t="s">
        <v>13</v>
      </c>
      <c r="J303" s="67" t="s">
        <v>2103</v>
      </c>
      <c r="K303" s="67" t="s">
        <v>2103</v>
      </c>
      <c r="L303" s="67" t="s">
        <v>2103</v>
      </c>
      <c r="M303" s="67" t="s">
        <v>2104</v>
      </c>
      <c r="N303" s="67" t="s">
        <v>2104</v>
      </c>
      <c r="O303" s="67" t="s">
        <v>2104</v>
      </c>
      <c r="P303" s="58" t="s">
        <v>2105</v>
      </c>
      <c r="Q303" s="40" t="s">
        <v>2106</v>
      </c>
      <c r="R303" s="40" t="s">
        <v>2106</v>
      </c>
      <c r="S303" s="40" t="s">
        <v>2106</v>
      </c>
      <c r="T303" s="38" t="s">
        <v>2101</v>
      </c>
      <c r="U303" s="95"/>
      <c r="V303" s="98"/>
      <c r="W303" s="253"/>
      <c r="X303" s="8"/>
      <c r="Y303" s="97"/>
      <c r="Z303" s="290"/>
    </row>
    <row r="304" spans="1:26" ht="351.75" thickBot="1" x14ac:dyDescent="0.3">
      <c r="A304" s="1211" t="s">
        <v>1626</v>
      </c>
      <c r="B304" s="1578" t="s">
        <v>1585</v>
      </c>
      <c r="C304" s="265" t="s">
        <v>2107</v>
      </c>
      <c r="D304" s="279" t="s">
        <v>603</v>
      </c>
      <c r="E304" s="280" t="s">
        <v>13</v>
      </c>
      <c r="F304" s="279" t="s">
        <v>15</v>
      </c>
      <c r="G304" s="280" t="s">
        <v>369</v>
      </c>
      <c r="H304" s="279" t="s">
        <v>15</v>
      </c>
      <c r="I304" s="280" t="s">
        <v>369</v>
      </c>
      <c r="J304" s="67" t="s">
        <v>5224</v>
      </c>
      <c r="K304" s="67" t="s">
        <v>5225</v>
      </c>
      <c r="L304" s="67" t="s">
        <v>5226</v>
      </c>
      <c r="M304" s="67"/>
      <c r="N304" s="67" t="s">
        <v>6339</v>
      </c>
      <c r="O304" s="67" t="s">
        <v>6339</v>
      </c>
      <c r="P304" s="67" t="s">
        <v>6339</v>
      </c>
      <c r="Q304" s="40"/>
      <c r="R304" s="40"/>
      <c r="S304" s="40"/>
      <c r="T304" s="38"/>
      <c r="U304" s="95"/>
      <c r="V304" s="98"/>
      <c r="W304" s="253"/>
      <c r="X304" s="8"/>
      <c r="Y304" s="97"/>
      <c r="Z304" s="290"/>
    </row>
    <row r="305" spans="1:26" s="1311" customFormat="1" ht="18.600000000000001" customHeight="1" thickBot="1" x14ac:dyDescent="0.3">
      <c r="A305" s="1801" t="s">
        <v>5969</v>
      </c>
      <c r="B305" s="1793"/>
      <c r="C305" s="1792" t="s">
        <v>277</v>
      </c>
      <c r="D305" s="1793"/>
      <c r="E305" s="1793"/>
      <c r="F305" s="1793"/>
      <c r="G305" s="1793"/>
      <c r="H305" s="1793"/>
      <c r="I305" s="1793"/>
      <c r="J305" s="1793"/>
      <c r="K305" s="1793"/>
      <c r="L305" s="1793"/>
      <c r="M305" s="1793"/>
      <c r="N305" s="1793"/>
      <c r="O305" s="1793"/>
      <c r="P305" s="1793"/>
      <c r="Q305" s="1793"/>
      <c r="R305" s="1793"/>
      <c r="S305" s="1793"/>
      <c r="T305" s="1793"/>
      <c r="U305" s="1793"/>
      <c r="V305" s="1793"/>
      <c r="W305" s="1793"/>
      <c r="X305" s="1793"/>
      <c r="Y305" s="1793"/>
      <c r="Z305" s="1794"/>
    </row>
    <row r="306" spans="1:26" s="1020" customFormat="1" ht="18.600000000000001" customHeight="1" thickBot="1" x14ac:dyDescent="0.3">
      <c r="A306" s="1312"/>
      <c r="B306" s="1313" t="s">
        <v>107</v>
      </c>
      <c r="C306" s="1789" t="s">
        <v>278</v>
      </c>
      <c r="D306" s="1790"/>
      <c r="E306" s="1790"/>
      <c r="F306" s="1790"/>
      <c r="G306" s="1790"/>
      <c r="H306" s="1790"/>
      <c r="I306" s="1790"/>
      <c r="J306" s="1790"/>
      <c r="K306" s="1790"/>
      <c r="L306" s="1790"/>
      <c r="M306" s="1790"/>
      <c r="N306" s="1790"/>
      <c r="O306" s="1790"/>
      <c r="P306" s="1790"/>
      <c r="Q306" s="1790"/>
      <c r="R306" s="1790"/>
      <c r="S306" s="1790"/>
      <c r="T306" s="1790"/>
      <c r="U306" s="1790"/>
      <c r="V306" s="1790"/>
      <c r="W306" s="1790"/>
      <c r="X306" s="1790"/>
      <c r="Y306" s="1790"/>
      <c r="Z306" s="1791"/>
    </row>
    <row r="307" spans="1:26" ht="405" x14ac:dyDescent="0.25">
      <c r="A307" s="1211" t="s">
        <v>550</v>
      </c>
      <c r="B307" s="673" t="s">
        <v>108</v>
      </c>
      <c r="C307" s="24" t="s">
        <v>333</v>
      </c>
      <c r="D307" s="1220" t="s">
        <v>334</v>
      </c>
      <c r="E307" s="1220" t="s">
        <v>13</v>
      </c>
      <c r="F307" s="1220"/>
      <c r="G307" s="24"/>
      <c r="H307" s="24"/>
      <c r="I307" s="24"/>
      <c r="J307" s="24" t="s">
        <v>335</v>
      </c>
      <c r="K307" s="24"/>
      <c r="L307" s="24"/>
      <c r="M307" s="24" t="s">
        <v>336</v>
      </c>
      <c r="N307" s="24"/>
      <c r="O307" s="24"/>
      <c r="P307" s="24" t="s">
        <v>337</v>
      </c>
      <c r="Q307" s="24" t="s">
        <v>338</v>
      </c>
      <c r="R307" s="24"/>
      <c r="S307" s="24"/>
      <c r="T307" s="24" t="s">
        <v>339</v>
      </c>
      <c r="U307" s="24" t="s">
        <v>511</v>
      </c>
      <c r="V307" s="24"/>
      <c r="W307" s="24" t="s">
        <v>341</v>
      </c>
      <c r="X307" s="24"/>
      <c r="Y307" s="24"/>
      <c r="Z307" s="24" t="s">
        <v>342</v>
      </c>
    </row>
    <row r="308" spans="1:26" ht="243.75" thickBot="1" x14ac:dyDescent="0.3">
      <c r="A308" s="1211" t="s">
        <v>550</v>
      </c>
      <c r="B308" s="1578" t="s">
        <v>109</v>
      </c>
      <c r="C308" s="678" t="s">
        <v>6150</v>
      </c>
      <c r="D308" s="189" t="s">
        <v>343</v>
      </c>
      <c r="E308" s="190" t="s">
        <v>13</v>
      </c>
      <c r="F308" s="191"/>
      <c r="G308" s="190"/>
      <c r="H308" s="191"/>
      <c r="I308" s="192"/>
      <c r="J308" s="679" t="s">
        <v>344</v>
      </c>
      <c r="K308" s="1578"/>
      <c r="L308" s="681"/>
      <c r="M308" s="679" t="s">
        <v>345</v>
      </c>
      <c r="N308" s="1578"/>
      <c r="O308" s="681"/>
      <c r="P308" s="194"/>
      <c r="Q308" s="679" t="s">
        <v>338</v>
      </c>
      <c r="R308" s="195"/>
      <c r="S308" s="1578"/>
      <c r="T308" s="683" t="s">
        <v>346</v>
      </c>
      <c r="U308" s="679" t="s">
        <v>512</v>
      </c>
      <c r="V308" s="1578"/>
      <c r="W308" s="1578"/>
      <c r="X308" s="1578"/>
      <c r="Y308" s="682"/>
      <c r="Z308" s="683" t="s">
        <v>342</v>
      </c>
    </row>
    <row r="309" spans="1:26" s="1020" customFormat="1" ht="18.600000000000001" customHeight="1" thickBot="1" x14ac:dyDescent="0.3">
      <c r="A309" s="1312"/>
      <c r="B309" s="1313" t="s">
        <v>110</v>
      </c>
      <c r="C309" s="1789" t="s">
        <v>279</v>
      </c>
      <c r="D309" s="1790"/>
      <c r="E309" s="1790"/>
      <c r="F309" s="1790"/>
      <c r="G309" s="1790"/>
      <c r="H309" s="1790"/>
      <c r="I309" s="1790"/>
      <c r="J309" s="1790"/>
      <c r="K309" s="1790"/>
      <c r="L309" s="1790"/>
      <c r="M309" s="1790"/>
      <c r="N309" s="1790"/>
      <c r="O309" s="1790"/>
      <c r="P309" s="1790"/>
      <c r="Q309" s="1790"/>
      <c r="R309" s="1790"/>
      <c r="S309" s="1790"/>
      <c r="T309" s="1790"/>
      <c r="U309" s="1790"/>
      <c r="V309" s="1790"/>
      <c r="W309" s="1790"/>
      <c r="X309" s="1790"/>
      <c r="Y309" s="1790"/>
      <c r="Z309" s="1791"/>
    </row>
    <row r="310" spans="1:26" ht="364.5" x14ac:dyDescent="0.25">
      <c r="A310" s="1211" t="s">
        <v>550</v>
      </c>
      <c r="B310" s="673" t="s">
        <v>111</v>
      </c>
      <c r="C310" s="120" t="s">
        <v>347</v>
      </c>
      <c r="D310" s="181" t="s">
        <v>343</v>
      </c>
      <c r="E310" s="182" t="s">
        <v>13</v>
      </c>
      <c r="F310" s="183"/>
      <c r="G310" s="182"/>
      <c r="H310" s="183"/>
      <c r="I310" s="184"/>
      <c r="J310" s="121" t="s">
        <v>348</v>
      </c>
      <c r="K310" s="1575"/>
      <c r="L310" s="185"/>
      <c r="M310" s="121" t="s">
        <v>349</v>
      </c>
      <c r="N310" s="1575"/>
      <c r="O310" s="185"/>
      <c r="P310" s="659"/>
      <c r="Q310" s="121" t="s">
        <v>338</v>
      </c>
      <c r="R310" s="186"/>
      <c r="S310" s="1575"/>
      <c r="T310" s="187" t="s">
        <v>350</v>
      </c>
      <c r="U310" s="121" t="s">
        <v>513</v>
      </c>
      <c r="V310" s="1575"/>
      <c r="W310" s="1575" t="s">
        <v>341</v>
      </c>
      <c r="X310" s="1575"/>
      <c r="Y310" s="188"/>
      <c r="Z310" s="676" t="s">
        <v>342</v>
      </c>
    </row>
    <row r="311" spans="1:26" ht="409.5" x14ac:dyDescent="0.25">
      <c r="A311" s="1211" t="s">
        <v>550</v>
      </c>
      <c r="B311" s="1578" t="s">
        <v>112</v>
      </c>
      <c r="C311" s="678" t="s">
        <v>351</v>
      </c>
      <c r="D311" s="189" t="s">
        <v>352</v>
      </c>
      <c r="E311" s="190" t="s">
        <v>13</v>
      </c>
      <c r="F311" s="191"/>
      <c r="G311" s="190"/>
      <c r="H311" s="191"/>
      <c r="I311" s="192"/>
      <c r="J311" s="679" t="s">
        <v>353</v>
      </c>
      <c r="K311" s="1578"/>
      <c r="L311" s="681"/>
      <c r="M311" s="679" t="s">
        <v>354</v>
      </c>
      <c r="N311" s="1578"/>
      <c r="O311" s="681"/>
      <c r="P311" s="194"/>
      <c r="Q311" s="679" t="s">
        <v>338</v>
      </c>
      <c r="R311" s="195"/>
      <c r="S311" s="1578"/>
      <c r="T311" s="683" t="s">
        <v>355</v>
      </c>
      <c r="U311" s="679" t="s">
        <v>513</v>
      </c>
      <c r="V311" s="1578"/>
      <c r="W311" s="1578"/>
      <c r="X311" s="1578"/>
      <c r="Y311" s="682"/>
      <c r="Z311" s="683" t="s">
        <v>342</v>
      </c>
    </row>
    <row r="312" spans="1:26" ht="203.25" thickBot="1" x14ac:dyDescent="0.3">
      <c r="A312" s="1211" t="s">
        <v>550</v>
      </c>
      <c r="B312" s="1578" t="s">
        <v>113</v>
      </c>
      <c r="C312" s="678" t="s">
        <v>356</v>
      </c>
      <c r="D312" s="189" t="s">
        <v>352</v>
      </c>
      <c r="E312" s="190" t="s">
        <v>13</v>
      </c>
      <c r="F312" s="191"/>
      <c r="G312" s="190"/>
      <c r="H312" s="191"/>
      <c r="I312" s="192"/>
      <c r="J312" s="679" t="s">
        <v>357</v>
      </c>
      <c r="K312" s="1578"/>
      <c r="L312" s="681"/>
      <c r="M312" s="679" t="s">
        <v>358</v>
      </c>
      <c r="N312" s="1578"/>
      <c r="O312" s="681"/>
      <c r="P312" s="194" t="s">
        <v>359</v>
      </c>
      <c r="Q312" s="679" t="s">
        <v>360</v>
      </c>
      <c r="R312" s="195" t="s">
        <v>360</v>
      </c>
      <c r="S312" s="1578"/>
      <c r="T312" s="683" t="s">
        <v>361</v>
      </c>
      <c r="U312" s="121" t="s">
        <v>513</v>
      </c>
      <c r="V312" s="1578"/>
      <c r="W312" s="1578"/>
      <c r="X312" s="1578"/>
      <c r="Y312" s="682"/>
      <c r="Z312" s="683" t="s">
        <v>342</v>
      </c>
    </row>
    <row r="313" spans="1:26" s="1020" customFormat="1" ht="18.600000000000001" customHeight="1" thickBot="1" x14ac:dyDescent="0.3">
      <c r="A313" s="1312"/>
      <c r="B313" s="1313" t="s">
        <v>114</v>
      </c>
      <c r="C313" s="1789" t="s">
        <v>280</v>
      </c>
      <c r="D313" s="1790"/>
      <c r="E313" s="1790"/>
      <c r="F313" s="1790"/>
      <c r="G313" s="1790"/>
      <c r="H313" s="1790"/>
      <c r="I313" s="1790"/>
      <c r="J313" s="1790"/>
      <c r="K313" s="1790"/>
      <c r="L313" s="1790"/>
      <c r="M313" s="1790"/>
      <c r="N313" s="1790"/>
      <c r="O313" s="1790"/>
      <c r="P313" s="1790"/>
      <c r="Q313" s="1790"/>
      <c r="R313" s="1790"/>
      <c r="S313" s="1790"/>
      <c r="T313" s="1790"/>
      <c r="U313" s="1790"/>
      <c r="V313" s="1790"/>
      <c r="W313" s="1790"/>
      <c r="X313" s="1790"/>
      <c r="Y313" s="1790"/>
      <c r="Z313" s="1791"/>
    </row>
    <row r="314" spans="1:26" ht="202.5" x14ac:dyDescent="0.25">
      <c r="A314" s="1211" t="s">
        <v>550</v>
      </c>
      <c r="B314" s="673" t="s">
        <v>115</v>
      </c>
      <c r="C314" s="120" t="s">
        <v>362</v>
      </c>
      <c r="D314" s="181" t="s">
        <v>343</v>
      </c>
      <c r="E314" s="182" t="s">
        <v>13</v>
      </c>
      <c r="F314" s="183"/>
      <c r="G314" s="182"/>
      <c r="H314" s="183"/>
      <c r="I314" s="184"/>
      <c r="J314" s="121" t="s">
        <v>363</v>
      </c>
      <c r="K314" s="1575"/>
      <c r="L314" s="185"/>
      <c r="M314" s="121" t="s">
        <v>364</v>
      </c>
      <c r="N314" s="1575"/>
      <c r="O314" s="185"/>
      <c r="P314" s="659" t="s">
        <v>365</v>
      </c>
      <c r="Q314" s="121" t="s">
        <v>366</v>
      </c>
      <c r="R314" s="186"/>
      <c r="S314" s="1575"/>
      <c r="T314" s="187" t="s">
        <v>367</v>
      </c>
      <c r="U314" s="121" t="s">
        <v>340</v>
      </c>
      <c r="V314" s="1575"/>
      <c r="W314" s="1575"/>
      <c r="X314" s="1575"/>
      <c r="Y314" s="188"/>
      <c r="Z314" s="676"/>
    </row>
    <row r="315" spans="1:26" ht="283.5" x14ac:dyDescent="0.25">
      <c r="A315" s="1211" t="s">
        <v>550</v>
      </c>
      <c r="B315" s="1578" t="s">
        <v>116</v>
      </c>
      <c r="C315" s="678" t="s">
        <v>6151</v>
      </c>
      <c r="D315" s="189" t="s">
        <v>343</v>
      </c>
      <c r="E315" s="190" t="s">
        <v>13</v>
      </c>
      <c r="F315" s="191" t="s">
        <v>368</v>
      </c>
      <c r="G315" s="190" t="s">
        <v>369</v>
      </c>
      <c r="H315" s="191"/>
      <c r="I315" s="192"/>
      <c r="J315" s="679" t="s">
        <v>370</v>
      </c>
      <c r="K315" s="1578"/>
      <c r="L315" s="681"/>
      <c r="M315" s="679" t="s">
        <v>371</v>
      </c>
      <c r="N315" s="1578" t="s">
        <v>372</v>
      </c>
      <c r="O315" s="681"/>
      <c r="P315" s="194"/>
      <c r="Q315" s="679" t="s">
        <v>360</v>
      </c>
      <c r="R315" s="195"/>
      <c r="S315" s="1578"/>
      <c r="T315" s="683" t="s">
        <v>373</v>
      </c>
      <c r="U315" s="679" t="s">
        <v>340</v>
      </c>
      <c r="V315" s="1578"/>
      <c r="W315" s="1578"/>
      <c r="X315" s="1578"/>
      <c r="Y315" s="682"/>
      <c r="Z315" s="683"/>
    </row>
    <row r="316" spans="1:26" ht="122.25" thickBot="1" x14ac:dyDescent="0.3">
      <c r="A316" s="1211" t="s">
        <v>550</v>
      </c>
      <c r="B316" s="1578" t="s">
        <v>117</v>
      </c>
      <c r="C316" s="678" t="s">
        <v>374</v>
      </c>
      <c r="D316" s="189" t="s">
        <v>343</v>
      </c>
      <c r="E316" s="190" t="s">
        <v>375</v>
      </c>
      <c r="F316" s="191"/>
      <c r="G316" s="190"/>
      <c r="H316" s="191"/>
      <c r="I316" s="192"/>
      <c r="J316" s="679" t="s">
        <v>376</v>
      </c>
      <c r="K316" s="1578"/>
      <c r="L316" s="681"/>
      <c r="M316" s="679" t="s">
        <v>377</v>
      </c>
      <c r="N316" s="1578"/>
      <c r="O316" s="681"/>
      <c r="P316" s="194" t="s">
        <v>378</v>
      </c>
      <c r="Q316" s="679" t="s">
        <v>338</v>
      </c>
      <c r="R316" s="195"/>
      <c r="S316" s="1578"/>
      <c r="T316" s="683" t="s">
        <v>379</v>
      </c>
      <c r="U316" s="679" t="s">
        <v>340</v>
      </c>
      <c r="V316" s="1578"/>
      <c r="W316" s="1578"/>
      <c r="X316" s="1578"/>
      <c r="Y316" s="682"/>
      <c r="Z316" s="683"/>
    </row>
    <row r="317" spans="1:26" s="1020" customFormat="1" ht="18.600000000000001" customHeight="1" thickBot="1" x14ac:dyDescent="0.3">
      <c r="A317" s="1312"/>
      <c r="B317" s="1313" t="s">
        <v>273</v>
      </c>
      <c r="C317" s="1789" t="s">
        <v>281</v>
      </c>
      <c r="D317" s="1790"/>
      <c r="E317" s="1790"/>
      <c r="F317" s="1790"/>
      <c r="G317" s="1790"/>
      <c r="H317" s="1790"/>
      <c r="I317" s="1790"/>
      <c r="J317" s="1790"/>
      <c r="K317" s="1790"/>
      <c r="L317" s="1790"/>
      <c r="M317" s="1790"/>
      <c r="N317" s="1790"/>
      <c r="O317" s="1790"/>
      <c r="P317" s="1790"/>
      <c r="Q317" s="1790"/>
      <c r="R317" s="1790"/>
      <c r="S317" s="1790"/>
      <c r="T317" s="1790"/>
      <c r="U317" s="1790"/>
      <c r="V317" s="1790"/>
      <c r="W317" s="1790"/>
      <c r="X317" s="1790"/>
      <c r="Y317" s="1790"/>
      <c r="Z317" s="1791"/>
    </row>
    <row r="318" spans="1:26" ht="135" x14ac:dyDescent="0.25">
      <c r="A318" s="1211" t="s">
        <v>550</v>
      </c>
      <c r="B318" s="673" t="s">
        <v>274</v>
      </c>
      <c r="C318" s="120" t="s">
        <v>380</v>
      </c>
      <c r="D318" s="181" t="s">
        <v>334</v>
      </c>
      <c r="E318" s="182" t="s">
        <v>13</v>
      </c>
      <c r="F318" s="183"/>
      <c r="G318" s="182"/>
      <c r="H318" s="183"/>
      <c r="I318" s="184"/>
      <c r="J318" s="121" t="s">
        <v>381</v>
      </c>
      <c r="K318" s="1575"/>
      <c r="L318" s="185"/>
      <c r="M318" s="121" t="s">
        <v>382</v>
      </c>
      <c r="N318" s="1575"/>
      <c r="O318" s="185"/>
      <c r="P318" s="659" t="s">
        <v>383</v>
      </c>
      <c r="Q318" s="121" t="s">
        <v>384</v>
      </c>
      <c r="R318" s="186"/>
      <c r="S318" s="1575"/>
      <c r="T318" s="187" t="s">
        <v>385</v>
      </c>
      <c r="U318" s="121" t="s">
        <v>510</v>
      </c>
      <c r="V318" s="1575"/>
      <c r="W318" s="1575"/>
      <c r="X318" s="1575"/>
      <c r="Y318" s="188"/>
      <c r="Z318" s="676" t="s">
        <v>342</v>
      </c>
    </row>
    <row r="319" spans="1:26" ht="202.5" x14ac:dyDescent="0.25">
      <c r="A319" s="1211" t="s">
        <v>550</v>
      </c>
      <c r="B319" s="1578" t="s">
        <v>275</v>
      </c>
      <c r="C319" s="678" t="s">
        <v>6152</v>
      </c>
      <c r="D319" s="189" t="s">
        <v>343</v>
      </c>
      <c r="E319" s="190" t="s">
        <v>13</v>
      </c>
      <c r="F319" s="191"/>
      <c r="G319" s="190"/>
      <c r="H319" s="191"/>
      <c r="I319" s="192"/>
      <c r="J319" s="679" t="s">
        <v>387</v>
      </c>
      <c r="K319" s="1578"/>
      <c r="L319" s="681"/>
      <c r="M319" s="679" t="s">
        <v>388</v>
      </c>
      <c r="N319" s="1578"/>
      <c r="O319" s="681"/>
      <c r="P319" s="194"/>
      <c r="Q319" s="679">
        <v>30000</v>
      </c>
      <c r="R319" s="195"/>
      <c r="S319" s="1578"/>
      <c r="T319" s="683" t="s">
        <v>389</v>
      </c>
      <c r="U319" s="121" t="s">
        <v>510</v>
      </c>
      <c r="V319" s="1578"/>
      <c r="W319" s="1578"/>
      <c r="X319" s="1578"/>
      <c r="Y319" s="682"/>
      <c r="Z319" s="683" t="s">
        <v>342</v>
      </c>
    </row>
    <row r="320" spans="1:26" ht="203.25" thickBot="1" x14ac:dyDescent="0.3">
      <c r="A320" s="1211" t="s">
        <v>550</v>
      </c>
      <c r="B320" s="1578" t="s">
        <v>276</v>
      </c>
      <c r="C320" s="678" t="s">
        <v>390</v>
      </c>
      <c r="D320" s="189" t="s">
        <v>334</v>
      </c>
      <c r="E320" s="190" t="s">
        <v>352</v>
      </c>
      <c r="F320" s="191" t="s">
        <v>368</v>
      </c>
      <c r="G320" s="190" t="s">
        <v>369</v>
      </c>
      <c r="H320" s="191"/>
      <c r="I320" s="192"/>
      <c r="J320" s="679" t="s">
        <v>391</v>
      </c>
      <c r="K320" s="1578" t="s">
        <v>392</v>
      </c>
      <c r="L320" s="681"/>
      <c r="M320" s="679" t="s">
        <v>393</v>
      </c>
      <c r="N320" s="1578" t="s">
        <v>394</v>
      </c>
      <c r="O320" s="681"/>
      <c r="P320" s="194"/>
      <c r="Q320" s="679" t="s">
        <v>338</v>
      </c>
      <c r="R320" s="195" t="s">
        <v>395</v>
      </c>
      <c r="S320" s="1578"/>
      <c r="T320" s="683" t="s">
        <v>355</v>
      </c>
      <c r="U320" s="679" t="s">
        <v>386</v>
      </c>
      <c r="V320" s="1578"/>
      <c r="W320" s="1578" t="s">
        <v>396</v>
      </c>
      <c r="X320" s="1578"/>
      <c r="Y320" s="682"/>
      <c r="Z320" s="683" t="s">
        <v>342</v>
      </c>
    </row>
    <row r="321" spans="1:26" s="1311" customFormat="1" ht="18.600000000000001" customHeight="1" thickBot="1" x14ac:dyDescent="0.3">
      <c r="A321" s="1801" t="s">
        <v>5970</v>
      </c>
      <c r="B321" s="1793"/>
      <c r="C321" s="1792" t="s">
        <v>289</v>
      </c>
      <c r="D321" s="1793"/>
      <c r="E321" s="1793"/>
      <c r="F321" s="1793"/>
      <c r="G321" s="1793"/>
      <c r="H321" s="1793"/>
      <c r="I321" s="1793"/>
      <c r="J321" s="1793"/>
      <c r="K321" s="1793"/>
      <c r="L321" s="1793"/>
      <c r="M321" s="1793"/>
      <c r="N321" s="1793"/>
      <c r="O321" s="1793"/>
      <c r="P321" s="1793"/>
      <c r="Q321" s="1793"/>
      <c r="R321" s="1793"/>
      <c r="S321" s="1793"/>
      <c r="T321" s="1793"/>
      <c r="U321" s="1793"/>
      <c r="V321" s="1793"/>
      <c r="W321" s="1793"/>
      <c r="X321" s="1793"/>
      <c r="Y321" s="1793"/>
      <c r="Z321" s="1794"/>
    </row>
    <row r="322" spans="1:26" s="1020" customFormat="1" ht="18.600000000000001" customHeight="1" thickBot="1" x14ac:dyDescent="0.3">
      <c r="A322" s="1312"/>
      <c r="B322" s="1313" t="s">
        <v>146</v>
      </c>
      <c r="C322" s="1789" t="s">
        <v>290</v>
      </c>
      <c r="D322" s="1790"/>
      <c r="E322" s="1790"/>
      <c r="F322" s="1790"/>
      <c r="G322" s="1790"/>
      <c r="H322" s="1790"/>
      <c r="I322" s="1790"/>
      <c r="J322" s="1790"/>
      <c r="K322" s="1790"/>
      <c r="L322" s="1790"/>
      <c r="M322" s="1790"/>
      <c r="N322" s="1790"/>
      <c r="O322" s="1790"/>
      <c r="P322" s="1790"/>
      <c r="Q322" s="1790"/>
      <c r="R322" s="1790"/>
      <c r="S322" s="1790"/>
      <c r="T322" s="1790"/>
      <c r="U322" s="1790"/>
      <c r="V322" s="1790"/>
      <c r="W322" s="1790"/>
      <c r="X322" s="1790"/>
      <c r="Y322" s="1790"/>
      <c r="Z322" s="1791"/>
    </row>
    <row r="323" spans="1:26" ht="409.6" thickBot="1" x14ac:dyDescent="0.3">
      <c r="A323" s="1211" t="s">
        <v>936</v>
      </c>
      <c r="B323" s="673" t="s">
        <v>135</v>
      </c>
      <c r="C323" s="1033" t="s">
        <v>879</v>
      </c>
      <c r="D323" s="1029" t="s">
        <v>603</v>
      </c>
      <c r="E323" s="1030" t="s">
        <v>13</v>
      </c>
      <c r="F323" s="1031" t="s">
        <v>15</v>
      </c>
      <c r="G323" s="1030" t="s">
        <v>368</v>
      </c>
      <c r="H323" s="1031"/>
      <c r="I323" s="1032"/>
      <c r="J323" s="8" t="s">
        <v>880</v>
      </c>
      <c r="K323" s="8" t="s">
        <v>881</v>
      </c>
      <c r="L323" s="8" t="s">
        <v>882</v>
      </c>
      <c r="M323" s="171" t="s">
        <v>883</v>
      </c>
      <c r="N323" s="8" t="s">
        <v>884</v>
      </c>
      <c r="O323" s="1177" t="s">
        <v>885</v>
      </c>
      <c r="P323" s="8" t="s">
        <v>886</v>
      </c>
      <c r="Q323" s="9" t="s">
        <v>887</v>
      </c>
      <c r="R323" s="8"/>
      <c r="S323" s="1177"/>
      <c r="T323" s="1035" t="s">
        <v>888</v>
      </c>
      <c r="U323" s="171" t="s">
        <v>889</v>
      </c>
      <c r="V323" s="8" t="s">
        <v>890</v>
      </c>
      <c r="W323" s="8"/>
      <c r="X323" s="8"/>
      <c r="Y323" s="1177" t="s">
        <v>891</v>
      </c>
      <c r="Z323" s="10" t="s">
        <v>892</v>
      </c>
    </row>
    <row r="324" spans="1:26" ht="409.6" thickBot="1" x14ac:dyDescent="0.3">
      <c r="A324" s="1211" t="s">
        <v>936</v>
      </c>
      <c r="B324" s="1578" t="s">
        <v>136</v>
      </c>
      <c r="C324" s="52" t="s">
        <v>893</v>
      </c>
      <c r="D324" s="1078" t="s">
        <v>14</v>
      </c>
      <c r="E324" s="1178" t="s">
        <v>352</v>
      </c>
      <c r="F324" s="1079"/>
      <c r="G324" s="1073"/>
      <c r="H324" s="1079"/>
      <c r="I324" s="1080"/>
      <c r="J324" s="72" t="s">
        <v>894</v>
      </c>
      <c r="K324" s="13" t="s">
        <v>895</v>
      </c>
      <c r="L324" s="13" t="s">
        <v>895</v>
      </c>
      <c r="M324" s="1074" t="s">
        <v>896</v>
      </c>
      <c r="N324" s="13" t="s">
        <v>897</v>
      </c>
      <c r="O324" s="15" t="s">
        <v>898</v>
      </c>
      <c r="P324" s="16" t="s">
        <v>6340</v>
      </c>
      <c r="Q324" s="1077" t="s">
        <v>887</v>
      </c>
      <c r="R324" s="13"/>
      <c r="S324" s="15"/>
      <c r="T324" s="27" t="s">
        <v>899</v>
      </c>
      <c r="U324" s="48" t="s">
        <v>889</v>
      </c>
      <c r="V324" s="13"/>
      <c r="W324" s="13" t="s">
        <v>900</v>
      </c>
      <c r="X324" s="13"/>
      <c r="Y324" s="15"/>
      <c r="Z324" s="10" t="s">
        <v>892</v>
      </c>
    </row>
    <row r="325" spans="1:26" ht="409.6" thickBot="1" x14ac:dyDescent="0.3">
      <c r="A325" s="1211" t="s">
        <v>936</v>
      </c>
      <c r="B325" s="1578" t="s">
        <v>137</v>
      </c>
      <c r="C325" s="50" t="s">
        <v>901</v>
      </c>
      <c r="D325" s="221" t="s">
        <v>603</v>
      </c>
      <c r="E325" s="224" t="s">
        <v>13</v>
      </c>
      <c r="F325" s="225" t="s">
        <v>15</v>
      </c>
      <c r="G325" s="224" t="s">
        <v>369</v>
      </c>
      <c r="H325" s="225" t="s">
        <v>15</v>
      </c>
      <c r="I325" s="222" t="s">
        <v>369</v>
      </c>
      <c r="J325" s="1179" t="s">
        <v>902</v>
      </c>
      <c r="K325" s="36" t="s">
        <v>903</v>
      </c>
      <c r="L325" s="1048" t="s">
        <v>904</v>
      </c>
      <c r="M325" s="23" t="s">
        <v>905</v>
      </c>
      <c r="N325" s="24" t="s">
        <v>905</v>
      </c>
      <c r="O325" s="25" t="s">
        <v>905</v>
      </c>
      <c r="P325" s="36" t="s">
        <v>906</v>
      </c>
      <c r="Q325" s="26" t="s">
        <v>907</v>
      </c>
      <c r="R325" s="212" t="s">
        <v>908</v>
      </c>
      <c r="S325" s="211" t="s">
        <v>909</v>
      </c>
      <c r="T325" s="27" t="s">
        <v>899</v>
      </c>
      <c r="U325" s="1074" t="s">
        <v>889</v>
      </c>
      <c r="V325" s="24" t="s">
        <v>910</v>
      </c>
      <c r="W325" s="24"/>
      <c r="X325" s="24"/>
      <c r="Y325" s="29" t="s">
        <v>891</v>
      </c>
      <c r="Z325" s="10" t="s">
        <v>892</v>
      </c>
    </row>
    <row r="326" spans="1:26" ht="310.5" x14ac:dyDescent="0.25">
      <c r="A326" s="1211" t="s">
        <v>936</v>
      </c>
      <c r="B326" s="673" t="s">
        <v>932</v>
      </c>
      <c r="C326" s="50" t="s">
        <v>911</v>
      </c>
      <c r="D326" s="221" t="s">
        <v>603</v>
      </c>
      <c r="E326" s="224" t="s">
        <v>13</v>
      </c>
      <c r="F326" s="223" t="s">
        <v>15</v>
      </c>
      <c r="G326" s="224" t="s">
        <v>369</v>
      </c>
      <c r="H326" s="225" t="s">
        <v>15</v>
      </c>
      <c r="I326" s="222" t="s">
        <v>369</v>
      </c>
      <c r="J326" s="86" t="s">
        <v>912</v>
      </c>
      <c r="K326" s="24" t="s">
        <v>913</v>
      </c>
      <c r="L326" s="25" t="s">
        <v>914</v>
      </c>
      <c r="M326" s="23" t="s">
        <v>915</v>
      </c>
      <c r="N326" s="24" t="s">
        <v>6342</v>
      </c>
      <c r="O326" s="25" t="s">
        <v>6341</v>
      </c>
      <c r="P326" s="36" t="s">
        <v>916</v>
      </c>
      <c r="Q326" s="24" t="s">
        <v>917</v>
      </c>
      <c r="R326" s="212" t="s">
        <v>918</v>
      </c>
      <c r="S326" s="213" t="s">
        <v>918</v>
      </c>
      <c r="T326" s="32" t="s">
        <v>919</v>
      </c>
      <c r="U326" s="1074" t="s">
        <v>920</v>
      </c>
      <c r="V326" s="24" t="s">
        <v>921</v>
      </c>
      <c r="W326" s="24"/>
      <c r="X326" s="88"/>
      <c r="Y326" s="29" t="s">
        <v>891</v>
      </c>
      <c r="Z326" s="10" t="s">
        <v>892</v>
      </c>
    </row>
    <row r="327" spans="1:26" ht="409.5" x14ac:dyDescent="0.25">
      <c r="A327" s="1211" t="s">
        <v>936</v>
      </c>
      <c r="B327" s="1578" t="s">
        <v>933</v>
      </c>
      <c r="C327" s="13" t="s">
        <v>922</v>
      </c>
      <c r="D327" s="279" t="s">
        <v>334</v>
      </c>
      <c r="E327" s="280" t="s">
        <v>13</v>
      </c>
      <c r="F327" s="281" t="s">
        <v>15</v>
      </c>
      <c r="G327" s="280" t="s">
        <v>369</v>
      </c>
      <c r="H327" s="281" t="s">
        <v>15</v>
      </c>
      <c r="I327" s="278" t="s">
        <v>369</v>
      </c>
      <c r="J327" s="33" t="s">
        <v>923</v>
      </c>
      <c r="K327" s="33" t="s">
        <v>923</v>
      </c>
      <c r="L327" s="33" t="s">
        <v>923</v>
      </c>
      <c r="M327" s="34" t="s">
        <v>924</v>
      </c>
      <c r="N327" s="35" t="s">
        <v>925</v>
      </c>
      <c r="O327" s="1180"/>
      <c r="P327" s="36" t="s">
        <v>906</v>
      </c>
      <c r="Q327" s="37" t="s">
        <v>887</v>
      </c>
      <c r="R327" s="638"/>
      <c r="S327" s="39"/>
      <c r="T327" s="38" t="s">
        <v>926</v>
      </c>
      <c r="U327" s="1074" t="s">
        <v>927</v>
      </c>
      <c r="V327" s="39"/>
      <c r="W327" s="40"/>
      <c r="X327" s="40"/>
      <c r="Y327" s="41"/>
      <c r="Z327" s="50"/>
    </row>
    <row r="328" spans="1:26" ht="409.6" thickBot="1" x14ac:dyDescent="0.3">
      <c r="A328" s="1211" t="s">
        <v>936</v>
      </c>
      <c r="B328" s="1578" t="s">
        <v>934</v>
      </c>
      <c r="C328" s="36" t="s">
        <v>928</v>
      </c>
      <c r="D328" s="279" t="s">
        <v>400</v>
      </c>
      <c r="E328" s="280" t="s">
        <v>13</v>
      </c>
      <c r="F328" s="281" t="s">
        <v>15</v>
      </c>
      <c r="G328" s="280" t="s">
        <v>369</v>
      </c>
      <c r="H328" s="281" t="s">
        <v>15</v>
      </c>
      <c r="I328" s="278" t="s">
        <v>369</v>
      </c>
      <c r="J328" s="33" t="s">
        <v>923</v>
      </c>
      <c r="K328" s="33" t="s">
        <v>923</v>
      </c>
      <c r="L328" s="33" t="s">
        <v>923</v>
      </c>
      <c r="M328" s="34" t="s">
        <v>924</v>
      </c>
      <c r="N328" s="35" t="s">
        <v>929</v>
      </c>
      <c r="O328" s="1180"/>
      <c r="P328" s="13" t="s">
        <v>906</v>
      </c>
      <c r="Q328" s="33" t="s">
        <v>887</v>
      </c>
      <c r="R328" s="33"/>
      <c r="S328" s="1180"/>
      <c r="T328" s="42" t="s">
        <v>930</v>
      </c>
      <c r="U328" s="1074" t="s">
        <v>931</v>
      </c>
      <c r="V328" s="39"/>
      <c r="W328" s="40"/>
      <c r="X328" s="40"/>
      <c r="Y328" s="43"/>
      <c r="Z328" s="32"/>
    </row>
    <row r="329" spans="1:26" s="240" customFormat="1" ht="324.75" thickBot="1" x14ac:dyDescent="0.3">
      <c r="A329" s="1220" t="s">
        <v>491</v>
      </c>
      <c r="B329" s="81" t="s">
        <v>935</v>
      </c>
      <c r="C329" s="1328" t="s">
        <v>6153</v>
      </c>
      <c r="D329" s="1341" t="s">
        <v>14</v>
      </c>
      <c r="E329" s="1342" t="s">
        <v>13</v>
      </c>
      <c r="F329" s="1343" t="s">
        <v>15</v>
      </c>
      <c r="G329" s="1342" t="s">
        <v>16</v>
      </c>
      <c r="H329" s="1343" t="s">
        <v>15</v>
      </c>
      <c r="I329" s="1344" t="s">
        <v>16</v>
      </c>
      <c r="J329" s="1372" t="s">
        <v>5618</v>
      </c>
      <c r="K329" s="1372" t="s">
        <v>5619</v>
      </c>
      <c r="L329" s="1372" t="s">
        <v>5620</v>
      </c>
      <c r="M329" s="1372" t="s">
        <v>4828</v>
      </c>
      <c r="N329" s="1372" t="s">
        <v>4829</v>
      </c>
      <c r="O329" s="1372" t="s">
        <v>4829</v>
      </c>
      <c r="P329" s="1372" t="s">
        <v>5621</v>
      </c>
      <c r="Q329" s="1372" t="s">
        <v>2847</v>
      </c>
      <c r="R329" s="1372" t="s">
        <v>5622</v>
      </c>
      <c r="S329" s="1372" t="s">
        <v>5623</v>
      </c>
      <c r="T329" s="1372" t="s">
        <v>5624</v>
      </c>
      <c r="U329" s="1373" t="s">
        <v>5625</v>
      </c>
      <c r="V329" s="265" t="s">
        <v>604</v>
      </c>
      <c r="W329" s="265" t="s">
        <v>604</v>
      </c>
      <c r="X329" s="265" t="s">
        <v>604</v>
      </c>
      <c r="Y329" s="1654" t="s">
        <v>604</v>
      </c>
      <c r="Z329" s="83"/>
    </row>
    <row r="330" spans="1:26" s="1020" customFormat="1" ht="18.600000000000001" customHeight="1" thickBot="1" x14ac:dyDescent="0.3">
      <c r="A330" s="1312"/>
      <c r="B330" s="1313" t="s">
        <v>138</v>
      </c>
      <c r="C330" s="1789" t="s">
        <v>291</v>
      </c>
      <c r="D330" s="1790"/>
      <c r="E330" s="1790"/>
      <c r="F330" s="1790"/>
      <c r="G330" s="1790"/>
      <c r="H330" s="1790"/>
      <c r="I330" s="1790"/>
      <c r="J330" s="1790"/>
      <c r="K330" s="1790"/>
      <c r="L330" s="1790"/>
      <c r="M330" s="1790"/>
      <c r="N330" s="1790"/>
      <c r="O330" s="1790"/>
      <c r="P330" s="1790"/>
      <c r="Q330" s="1790"/>
      <c r="R330" s="1790"/>
      <c r="S330" s="1790"/>
      <c r="T330" s="1790"/>
      <c r="U330" s="1790"/>
      <c r="V330" s="1790"/>
      <c r="W330" s="1790"/>
      <c r="X330" s="1790"/>
      <c r="Y330" s="1790"/>
      <c r="Z330" s="1791"/>
    </row>
    <row r="331" spans="1:26" ht="405" x14ac:dyDescent="0.25">
      <c r="A331" s="1211" t="s">
        <v>936</v>
      </c>
      <c r="B331" s="673" t="s">
        <v>139</v>
      </c>
      <c r="C331" s="83" t="s">
        <v>5630</v>
      </c>
      <c r="D331" s="242"/>
      <c r="E331" s="267" t="s">
        <v>400</v>
      </c>
      <c r="F331" s="268"/>
      <c r="G331" s="267"/>
      <c r="H331" s="268"/>
      <c r="I331" s="243"/>
      <c r="J331" s="240" t="s">
        <v>894</v>
      </c>
      <c r="K331" s="81"/>
      <c r="L331" s="216"/>
      <c r="M331" s="82" t="s">
        <v>5631</v>
      </c>
      <c r="N331" s="81"/>
      <c r="O331" s="217"/>
      <c r="P331" s="216" t="s">
        <v>5632</v>
      </c>
      <c r="Q331" s="82" t="s">
        <v>5633</v>
      </c>
      <c r="R331" s="81"/>
      <c r="S331" s="216"/>
      <c r="T331" s="265" t="s">
        <v>5634</v>
      </c>
      <c r="U331" s="66" t="s">
        <v>5635</v>
      </c>
      <c r="V331" s="81"/>
      <c r="W331" s="81" t="s">
        <v>1025</v>
      </c>
      <c r="X331" s="81"/>
      <c r="Y331" s="217"/>
      <c r="Z331" s="10" t="s">
        <v>892</v>
      </c>
    </row>
    <row r="332" spans="1:26" ht="364.5" x14ac:dyDescent="0.25">
      <c r="A332" s="1211" t="s">
        <v>936</v>
      </c>
      <c r="B332" s="1578" t="s">
        <v>140</v>
      </c>
      <c r="C332" s="32" t="s">
        <v>5636</v>
      </c>
      <c r="D332" s="279"/>
      <c r="E332" s="280" t="s">
        <v>400</v>
      </c>
      <c r="F332" s="281"/>
      <c r="G332" s="280"/>
      <c r="H332" s="281"/>
      <c r="I332" s="278"/>
      <c r="J332" s="86" t="s">
        <v>5637</v>
      </c>
      <c r="K332" s="40"/>
      <c r="L332" s="58"/>
      <c r="M332" s="67" t="s">
        <v>5638</v>
      </c>
      <c r="N332" s="40"/>
      <c r="O332" s="39"/>
      <c r="P332" s="58" t="s">
        <v>5639</v>
      </c>
      <c r="Q332" s="67" t="s">
        <v>5640</v>
      </c>
      <c r="R332" s="40"/>
      <c r="S332" s="58"/>
      <c r="T332" s="38" t="s">
        <v>5641</v>
      </c>
      <c r="U332" s="66" t="s">
        <v>5635</v>
      </c>
      <c r="V332" s="40"/>
      <c r="W332" s="40" t="s">
        <v>5642</v>
      </c>
      <c r="X332" s="40"/>
      <c r="Y332" s="39"/>
      <c r="Z332" s="271" t="s">
        <v>944</v>
      </c>
    </row>
    <row r="333" spans="1:26" ht="162.75" thickBot="1" x14ac:dyDescent="0.3">
      <c r="A333" s="1211" t="s">
        <v>936</v>
      </c>
      <c r="B333" s="1578" t="s">
        <v>141</v>
      </c>
      <c r="C333" s="32" t="s">
        <v>5643</v>
      </c>
      <c r="D333" s="279" t="s">
        <v>413</v>
      </c>
      <c r="E333" s="280" t="s">
        <v>375</v>
      </c>
      <c r="F333" s="281"/>
      <c r="G333" s="280"/>
      <c r="H333" s="281"/>
      <c r="I333" s="278"/>
      <c r="J333" s="66" t="s">
        <v>5644</v>
      </c>
      <c r="K333" s="40"/>
      <c r="L333" s="58"/>
      <c r="M333" s="67" t="s">
        <v>984</v>
      </c>
      <c r="N333" s="40"/>
      <c r="O333" s="39"/>
      <c r="P333" s="58"/>
      <c r="Q333" s="86" t="s">
        <v>1019</v>
      </c>
      <c r="R333" s="40"/>
      <c r="S333" s="58"/>
      <c r="T333" s="38" t="s">
        <v>1020</v>
      </c>
      <c r="U333" s="66" t="s">
        <v>5635</v>
      </c>
      <c r="V333" s="40"/>
      <c r="W333" s="40"/>
      <c r="X333" s="40"/>
      <c r="Y333" s="39"/>
      <c r="Z333" s="688" t="s">
        <v>892</v>
      </c>
    </row>
    <row r="334" spans="1:26" ht="409.5" x14ac:dyDescent="0.25">
      <c r="A334" s="1211" t="s">
        <v>936</v>
      </c>
      <c r="B334" s="673" t="s">
        <v>5665</v>
      </c>
      <c r="C334" s="87" t="s">
        <v>5645</v>
      </c>
      <c r="D334" s="279" t="s">
        <v>603</v>
      </c>
      <c r="E334" s="280" t="s">
        <v>13</v>
      </c>
      <c r="F334" s="281" t="s">
        <v>15</v>
      </c>
      <c r="G334" s="280" t="s">
        <v>369</v>
      </c>
      <c r="H334" s="281" t="s">
        <v>15</v>
      </c>
      <c r="I334" s="278" t="s">
        <v>369</v>
      </c>
      <c r="J334" s="23" t="s">
        <v>5646</v>
      </c>
      <c r="K334" s="24" t="s">
        <v>5647</v>
      </c>
      <c r="L334" s="638" t="s">
        <v>5648</v>
      </c>
      <c r="M334" s="23" t="s">
        <v>5649</v>
      </c>
      <c r="N334" s="24" t="s">
        <v>5650</v>
      </c>
      <c r="O334" s="638" t="s">
        <v>5651</v>
      </c>
      <c r="P334" s="58"/>
      <c r="Q334" s="67" t="s">
        <v>942</v>
      </c>
      <c r="R334" s="40"/>
      <c r="S334" s="58"/>
      <c r="T334" s="38" t="s">
        <v>936</v>
      </c>
      <c r="U334" s="66" t="s">
        <v>5635</v>
      </c>
      <c r="V334" s="40" t="s">
        <v>5652</v>
      </c>
      <c r="W334" s="40"/>
      <c r="X334" s="40"/>
      <c r="Y334" s="39"/>
      <c r="Z334" s="271" t="s">
        <v>944</v>
      </c>
    </row>
    <row r="335" spans="1:26" ht="409.6" thickBot="1" x14ac:dyDescent="0.3">
      <c r="A335" s="1211" t="s">
        <v>936</v>
      </c>
      <c r="B335" s="1578" t="s">
        <v>5666</v>
      </c>
      <c r="C335" s="87" t="s">
        <v>5653</v>
      </c>
      <c r="D335" s="279" t="s">
        <v>603</v>
      </c>
      <c r="E335" s="280" t="s">
        <v>13</v>
      </c>
      <c r="F335" s="281" t="s">
        <v>15</v>
      </c>
      <c r="G335" s="280" t="s">
        <v>369</v>
      </c>
      <c r="H335" s="281" t="s">
        <v>15</v>
      </c>
      <c r="I335" s="278" t="s">
        <v>369</v>
      </c>
      <c r="J335" s="67" t="s">
        <v>5654</v>
      </c>
      <c r="K335" s="40" t="s">
        <v>5655</v>
      </c>
      <c r="L335" s="58" t="s">
        <v>5656</v>
      </c>
      <c r="M335" s="67" t="s">
        <v>5657</v>
      </c>
      <c r="N335" s="40" t="s">
        <v>5658</v>
      </c>
      <c r="O335" s="39" t="s">
        <v>5659</v>
      </c>
      <c r="P335" s="58" t="s">
        <v>5660</v>
      </c>
      <c r="Q335" s="67" t="s">
        <v>5661</v>
      </c>
      <c r="R335" s="67" t="s">
        <v>5661</v>
      </c>
      <c r="S335" s="67" t="s">
        <v>5661</v>
      </c>
      <c r="T335" s="38" t="s">
        <v>5662</v>
      </c>
      <c r="U335" s="66" t="s">
        <v>5635</v>
      </c>
      <c r="V335" s="40" t="s">
        <v>5663</v>
      </c>
      <c r="W335" s="40"/>
      <c r="X335" s="40"/>
      <c r="Y335" s="39"/>
      <c r="Z335" s="688" t="s">
        <v>5664</v>
      </c>
    </row>
    <row r="336" spans="1:26" s="1020" customFormat="1" ht="18.600000000000001" customHeight="1" thickBot="1" x14ac:dyDescent="0.3">
      <c r="A336" s="1312"/>
      <c r="B336" s="1313" t="s">
        <v>142</v>
      </c>
      <c r="C336" s="1789" t="s">
        <v>292</v>
      </c>
      <c r="D336" s="1790"/>
      <c r="E336" s="1790"/>
      <c r="F336" s="1790"/>
      <c r="G336" s="1790"/>
      <c r="H336" s="1790"/>
      <c r="I336" s="1790"/>
      <c r="J336" s="1790"/>
      <c r="K336" s="1790"/>
      <c r="L336" s="1790"/>
      <c r="M336" s="1790"/>
      <c r="N336" s="1790"/>
      <c r="O336" s="1790"/>
      <c r="P336" s="1790"/>
      <c r="Q336" s="1790"/>
      <c r="R336" s="1790"/>
      <c r="S336" s="1790"/>
      <c r="T336" s="1790"/>
      <c r="U336" s="1790"/>
      <c r="V336" s="1790"/>
      <c r="W336" s="1790"/>
      <c r="X336" s="1790"/>
      <c r="Y336" s="1790"/>
      <c r="Z336" s="1791"/>
    </row>
    <row r="337" spans="1:26" ht="94.5" x14ac:dyDescent="0.25">
      <c r="A337" s="1211" t="s">
        <v>936</v>
      </c>
      <c r="B337" s="673" t="s">
        <v>143</v>
      </c>
      <c r="C337" s="36" t="s">
        <v>5667</v>
      </c>
      <c r="D337" s="221" t="s">
        <v>603</v>
      </c>
      <c r="E337" s="224" t="s">
        <v>352</v>
      </c>
      <c r="F337" s="225"/>
      <c r="G337" s="224"/>
      <c r="H337" s="225"/>
      <c r="I337" s="222"/>
      <c r="J337" s="48"/>
      <c r="K337" s="24"/>
      <c r="L337" s="50"/>
      <c r="M337" s="86" t="s">
        <v>5668</v>
      </c>
      <c r="N337" s="24"/>
      <c r="O337" s="41"/>
      <c r="P337" s="24"/>
      <c r="Q337" s="26"/>
      <c r="R337" s="26"/>
      <c r="S337" s="41"/>
      <c r="T337" s="32" t="s">
        <v>5669</v>
      </c>
      <c r="U337" s="66" t="s">
        <v>5670</v>
      </c>
      <c r="V337" s="41"/>
      <c r="W337" s="24"/>
      <c r="X337" s="24"/>
      <c r="Y337" s="1387" t="s">
        <v>891</v>
      </c>
      <c r="Z337" s="32"/>
    </row>
    <row r="338" spans="1:26" ht="409.6" thickBot="1" x14ac:dyDescent="0.3">
      <c r="A338" s="1211" t="s">
        <v>936</v>
      </c>
      <c r="B338" s="1578" t="s">
        <v>144</v>
      </c>
      <c r="C338" s="50" t="s">
        <v>5671</v>
      </c>
      <c r="D338" s="221" t="s">
        <v>603</v>
      </c>
      <c r="E338" s="224" t="s">
        <v>13</v>
      </c>
      <c r="F338" s="225" t="s">
        <v>15</v>
      </c>
      <c r="G338" s="224" t="s">
        <v>369</v>
      </c>
      <c r="H338" s="225" t="s">
        <v>15</v>
      </c>
      <c r="I338" s="222" t="s">
        <v>369</v>
      </c>
      <c r="J338" s="86"/>
      <c r="K338" s="24"/>
      <c r="L338" s="50"/>
      <c r="M338" s="86" t="s">
        <v>5672</v>
      </c>
      <c r="N338" s="24" t="s">
        <v>5673</v>
      </c>
      <c r="O338" s="24" t="s">
        <v>5673</v>
      </c>
      <c r="P338" s="50"/>
      <c r="Q338" s="86" t="s">
        <v>5674</v>
      </c>
      <c r="R338" s="24" t="s">
        <v>5675</v>
      </c>
      <c r="S338" s="24" t="s">
        <v>5675</v>
      </c>
      <c r="T338" s="32" t="s">
        <v>5676</v>
      </c>
      <c r="U338" s="66" t="s">
        <v>5670</v>
      </c>
      <c r="V338" s="24" t="s">
        <v>5677</v>
      </c>
      <c r="W338" s="24"/>
      <c r="X338" s="24"/>
      <c r="Y338" s="41" t="s">
        <v>891</v>
      </c>
      <c r="Z338" s="688" t="s">
        <v>5678</v>
      </c>
    </row>
    <row r="339" spans="1:26" s="1020" customFormat="1" ht="18.600000000000001" customHeight="1" thickBot="1" x14ac:dyDescent="0.3">
      <c r="A339" s="1312"/>
      <c r="B339" s="1313" t="s">
        <v>282</v>
      </c>
      <c r="C339" s="1789" t="s">
        <v>293</v>
      </c>
      <c r="D339" s="1790"/>
      <c r="E339" s="1790"/>
      <c r="F339" s="1790"/>
      <c r="G339" s="1790"/>
      <c r="H339" s="1790"/>
      <c r="I339" s="1790"/>
      <c r="J339" s="1790"/>
      <c r="K339" s="1790"/>
      <c r="L339" s="1790"/>
      <c r="M339" s="1790"/>
      <c r="N339" s="1790"/>
      <c r="O339" s="1790"/>
      <c r="P339" s="1790"/>
      <c r="Q339" s="1790"/>
      <c r="R339" s="1790"/>
      <c r="S339" s="1790"/>
      <c r="T339" s="1790"/>
      <c r="U339" s="1790"/>
      <c r="V339" s="1790"/>
      <c r="W339" s="1790"/>
      <c r="X339" s="1790"/>
      <c r="Y339" s="1790"/>
      <c r="Z339" s="1791"/>
    </row>
    <row r="340" spans="1:26" ht="409.5" x14ac:dyDescent="0.25">
      <c r="A340" s="1211" t="s">
        <v>936</v>
      </c>
      <c r="B340" s="673" t="s">
        <v>283</v>
      </c>
      <c r="C340" s="216" t="s">
        <v>5683</v>
      </c>
      <c r="D340" s="1163" t="s">
        <v>603</v>
      </c>
      <c r="E340" s="1164" t="s">
        <v>13</v>
      </c>
      <c r="F340" s="1165" t="s">
        <v>15</v>
      </c>
      <c r="G340" s="1164" t="s">
        <v>369</v>
      </c>
      <c r="H340" s="1165" t="s">
        <v>15</v>
      </c>
      <c r="I340" s="1166" t="s">
        <v>369</v>
      </c>
      <c r="J340" s="66" t="s">
        <v>5684</v>
      </c>
      <c r="K340" s="88" t="s">
        <v>5685</v>
      </c>
      <c r="L340" s="90" t="s">
        <v>5686</v>
      </c>
      <c r="M340" s="66" t="s">
        <v>6344</v>
      </c>
      <c r="N340" s="88" t="s">
        <v>5687</v>
      </c>
      <c r="O340" s="29" t="s">
        <v>6343</v>
      </c>
      <c r="P340" s="29" t="s">
        <v>5688</v>
      </c>
      <c r="Q340" s="1284" t="s">
        <v>5689</v>
      </c>
      <c r="R340" s="81" t="s">
        <v>5690</v>
      </c>
      <c r="S340" s="90" t="s">
        <v>5690</v>
      </c>
      <c r="T340" s="87" t="s">
        <v>5691</v>
      </c>
      <c r="U340" s="66" t="s">
        <v>5692</v>
      </c>
      <c r="V340" s="88"/>
      <c r="W340" s="88"/>
      <c r="X340" s="88"/>
      <c r="Y340" s="1387"/>
      <c r="Z340" s="32"/>
    </row>
    <row r="341" spans="1:26" ht="148.5" x14ac:dyDescent="0.25">
      <c r="A341" s="1211" t="s">
        <v>936</v>
      </c>
      <c r="B341" s="1578" t="s">
        <v>284</v>
      </c>
      <c r="C341" s="50" t="s">
        <v>5693</v>
      </c>
      <c r="D341" s="279" t="s">
        <v>603</v>
      </c>
      <c r="E341" s="280" t="s">
        <v>352</v>
      </c>
      <c r="F341" s="277"/>
      <c r="G341" s="280"/>
      <c r="H341" s="281"/>
      <c r="I341" s="278"/>
      <c r="J341" s="23" t="s">
        <v>894</v>
      </c>
      <c r="K341" s="40"/>
      <c r="L341" s="25"/>
      <c r="M341" s="23" t="s">
        <v>5694</v>
      </c>
      <c r="N341" s="39"/>
      <c r="O341" s="39"/>
      <c r="P341" s="58"/>
      <c r="Q341" s="282" t="s">
        <v>887</v>
      </c>
      <c r="R341" s="638"/>
      <c r="S341" s="25"/>
      <c r="T341" s="38" t="s">
        <v>5695</v>
      </c>
      <c r="U341" s="66" t="s">
        <v>5692</v>
      </c>
      <c r="V341" s="39" t="s">
        <v>5696</v>
      </c>
      <c r="W341" s="40" t="s">
        <v>900</v>
      </c>
      <c r="X341" s="40"/>
      <c r="Y341" s="39"/>
      <c r="Z341" s="688" t="s">
        <v>5697</v>
      </c>
    </row>
    <row r="342" spans="1:26" ht="162.75" thickBot="1" x14ac:dyDescent="0.3">
      <c r="A342" s="1211" t="s">
        <v>936</v>
      </c>
      <c r="B342" s="1578" t="s">
        <v>145</v>
      </c>
      <c r="C342" s="50" t="s">
        <v>5698</v>
      </c>
      <c r="D342" s="279" t="s">
        <v>413</v>
      </c>
      <c r="E342" s="280" t="s">
        <v>375</v>
      </c>
      <c r="F342" s="277"/>
      <c r="G342" s="280"/>
      <c r="H342" s="281"/>
      <c r="I342" s="278"/>
      <c r="J342" s="36" t="s">
        <v>5699</v>
      </c>
      <c r="K342" s="40"/>
      <c r="L342" s="25"/>
      <c r="M342" s="23" t="s">
        <v>5700</v>
      </c>
      <c r="N342" s="39"/>
      <c r="O342" s="39"/>
      <c r="P342" s="58"/>
      <c r="Q342" s="67" t="s">
        <v>1019</v>
      </c>
      <c r="R342" s="638"/>
      <c r="S342" s="25"/>
      <c r="T342" s="38" t="s">
        <v>5695</v>
      </c>
      <c r="U342" s="66" t="s">
        <v>5692</v>
      </c>
      <c r="V342" s="39" t="s">
        <v>5696</v>
      </c>
      <c r="W342" s="40" t="s">
        <v>943</v>
      </c>
      <c r="X342" s="40"/>
      <c r="Y342" s="39"/>
      <c r="Z342" s="688" t="s">
        <v>5697</v>
      </c>
    </row>
    <row r="343" spans="1:26" ht="175.5" x14ac:dyDescent="0.25">
      <c r="A343" s="1211" t="s">
        <v>936</v>
      </c>
      <c r="B343" s="673" t="s">
        <v>5679</v>
      </c>
      <c r="C343" s="50" t="s">
        <v>5701</v>
      </c>
      <c r="D343" s="221" t="s">
        <v>603</v>
      </c>
      <c r="E343" s="224" t="s">
        <v>13</v>
      </c>
      <c r="F343" s="225" t="s">
        <v>15</v>
      </c>
      <c r="G343" s="224" t="s">
        <v>369</v>
      </c>
      <c r="H343" s="225" t="s">
        <v>15</v>
      </c>
      <c r="I343" s="222" t="s">
        <v>369</v>
      </c>
      <c r="J343" s="48"/>
      <c r="K343" s="36"/>
      <c r="L343" s="52"/>
      <c r="M343" s="246" t="s">
        <v>5702</v>
      </c>
      <c r="N343" s="24" t="s">
        <v>5702</v>
      </c>
      <c r="O343" s="24" t="s">
        <v>5703</v>
      </c>
      <c r="P343" s="50"/>
      <c r="Q343" s="86"/>
      <c r="R343" s="24"/>
      <c r="S343" s="50"/>
      <c r="T343" s="32" t="s">
        <v>5704</v>
      </c>
      <c r="U343" s="66" t="s">
        <v>5692</v>
      </c>
      <c r="V343" s="24" t="s">
        <v>5705</v>
      </c>
      <c r="W343" s="24"/>
      <c r="X343" s="24"/>
      <c r="Y343" s="41"/>
      <c r="Z343" s="688" t="s">
        <v>5697</v>
      </c>
    </row>
    <row r="344" spans="1:26" ht="149.25" thickBot="1" x14ac:dyDescent="0.3">
      <c r="A344" s="1211" t="s">
        <v>936</v>
      </c>
      <c r="B344" s="1578" t="s">
        <v>5680</v>
      </c>
      <c r="C344" s="232" t="s">
        <v>5706</v>
      </c>
      <c r="D344" s="227" t="s">
        <v>603</v>
      </c>
      <c r="E344" s="230" t="s">
        <v>13</v>
      </c>
      <c r="F344" s="225" t="s">
        <v>15</v>
      </c>
      <c r="G344" s="224" t="s">
        <v>369</v>
      </c>
      <c r="H344" s="225" t="s">
        <v>15</v>
      </c>
      <c r="I344" s="222" t="s">
        <v>369</v>
      </c>
      <c r="J344" s="95"/>
      <c r="K344" s="98"/>
      <c r="L344" s="232"/>
      <c r="M344" s="240" t="s">
        <v>5707</v>
      </c>
      <c r="N344" s="98"/>
      <c r="O344" s="97"/>
      <c r="P344" s="232"/>
      <c r="Q344" s="240" t="s">
        <v>5708</v>
      </c>
      <c r="R344" s="97" t="s">
        <v>5708</v>
      </c>
      <c r="S344" s="97" t="s">
        <v>5708</v>
      </c>
      <c r="T344" s="240" t="s">
        <v>5709</v>
      </c>
      <c r="U344" s="66" t="s">
        <v>5692</v>
      </c>
      <c r="V344" s="98" t="s">
        <v>5710</v>
      </c>
      <c r="W344" s="98"/>
      <c r="X344" s="240"/>
      <c r="Y344" s="97"/>
      <c r="Z344" s="290" t="s">
        <v>892</v>
      </c>
    </row>
    <row r="345" spans="1:26" s="1020" customFormat="1" ht="18.600000000000001" customHeight="1" thickBot="1" x14ac:dyDescent="0.3">
      <c r="A345" s="1312"/>
      <c r="B345" s="1313" t="s">
        <v>286</v>
      </c>
      <c r="C345" s="1789" t="s">
        <v>294</v>
      </c>
      <c r="D345" s="1790"/>
      <c r="E345" s="1790"/>
      <c r="F345" s="1790"/>
      <c r="G345" s="1790"/>
      <c r="H345" s="1790"/>
      <c r="I345" s="1790"/>
      <c r="J345" s="1790"/>
      <c r="K345" s="1790"/>
      <c r="L345" s="1790"/>
      <c r="M345" s="1790"/>
      <c r="N345" s="1790"/>
      <c r="O345" s="1790"/>
      <c r="P345" s="1790"/>
      <c r="Q345" s="1790"/>
      <c r="R345" s="1790"/>
      <c r="S345" s="1790"/>
      <c r="T345" s="1790"/>
      <c r="U345" s="1790"/>
      <c r="V345" s="1790"/>
      <c r="W345" s="1790"/>
      <c r="X345" s="1790"/>
      <c r="Y345" s="1790"/>
      <c r="Z345" s="1791"/>
    </row>
    <row r="346" spans="1:26" ht="162.75" thickBot="1" x14ac:dyDescent="0.3">
      <c r="A346" s="1211" t="s">
        <v>936</v>
      </c>
      <c r="B346" s="673" t="s">
        <v>285</v>
      </c>
      <c r="C346" s="58" t="s">
        <v>5711</v>
      </c>
      <c r="D346" s="221" t="s">
        <v>603</v>
      </c>
      <c r="E346" s="224" t="s">
        <v>13</v>
      </c>
      <c r="F346" s="225"/>
      <c r="G346" s="224"/>
      <c r="H346" s="225"/>
      <c r="I346" s="222"/>
      <c r="J346" s="36" t="s">
        <v>5712</v>
      </c>
      <c r="K346" s="24"/>
      <c r="L346" s="50"/>
      <c r="M346" s="86" t="s">
        <v>5713</v>
      </c>
      <c r="N346" s="24"/>
      <c r="O346" s="41"/>
      <c r="P346" s="41"/>
      <c r="Q346" s="1285" t="s">
        <v>887</v>
      </c>
      <c r="R346" s="1655"/>
      <c r="S346" s="50"/>
      <c r="T346" s="32" t="s">
        <v>5714</v>
      </c>
      <c r="U346" s="86" t="s">
        <v>5715</v>
      </c>
      <c r="V346" s="39"/>
      <c r="W346" s="40"/>
      <c r="X346" s="40"/>
      <c r="Y346" s="41"/>
      <c r="Z346" s="241"/>
    </row>
    <row r="347" spans="1:26" ht="189" x14ac:dyDescent="0.25">
      <c r="A347" s="1211" t="s">
        <v>936</v>
      </c>
      <c r="B347" s="1578" t="s">
        <v>287</v>
      </c>
      <c r="C347" s="41" t="s">
        <v>5716</v>
      </c>
      <c r="D347" s="242" t="s">
        <v>603</v>
      </c>
      <c r="E347" s="267" t="s">
        <v>375</v>
      </c>
      <c r="F347" s="268"/>
      <c r="G347" s="267"/>
      <c r="H347" s="268"/>
      <c r="I347" s="243"/>
      <c r="J347" s="82" t="s">
        <v>894</v>
      </c>
      <c r="K347" s="81"/>
      <c r="L347" s="216"/>
      <c r="M347" s="82" t="s">
        <v>5717</v>
      </c>
      <c r="N347" s="81"/>
      <c r="O347" s="217"/>
      <c r="P347" s="216" t="s">
        <v>5718</v>
      </c>
      <c r="Q347" s="66" t="s">
        <v>887</v>
      </c>
      <c r="R347" s="81"/>
      <c r="S347" s="216"/>
      <c r="T347" s="83" t="s">
        <v>5719</v>
      </c>
      <c r="U347" s="86" t="s">
        <v>5715</v>
      </c>
      <c r="V347" s="81"/>
      <c r="W347" s="81" t="s">
        <v>5720</v>
      </c>
      <c r="X347" s="81"/>
      <c r="Y347" s="217"/>
      <c r="Z347" s="1174" t="s">
        <v>5721</v>
      </c>
    </row>
    <row r="348" spans="1:26" ht="122.25" thickBot="1" x14ac:dyDescent="0.3">
      <c r="A348" s="1211" t="s">
        <v>936</v>
      </c>
      <c r="B348" s="1578" t="s">
        <v>288</v>
      </c>
      <c r="C348" s="39" t="s">
        <v>5722</v>
      </c>
      <c r="D348" s="279" t="s">
        <v>603</v>
      </c>
      <c r="E348" s="280" t="s">
        <v>13</v>
      </c>
      <c r="F348" s="281" t="s">
        <v>15</v>
      </c>
      <c r="G348" s="280" t="s">
        <v>369</v>
      </c>
      <c r="H348" s="281" t="s">
        <v>15</v>
      </c>
      <c r="I348" s="278" t="s">
        <v>369</v>
      </c>
      <c r="J348" s="23" t="s">
        <v>5723</v>
      </c>
      <c r="K348" s="24" t="s">
        <v>5724</v>
      </c>
      <c r="L348" s="638" t="s">
        <v>5725</v>
      </c>
      <c r="M348" s="67" t="s">
        <v>5726</v>
      </c>
      <c r="N348" s="40" t="s">
        <v>5726</v>
      </c>
      <c r="O348" s="40" t="s">
        <v>5726</v>
      </c>
      <c r="P348" s="58" t="s">
        <v>5727</v>
      </c>
      <c r="Q348" s="23" t="s">
        <v>5728</v>
      </c>
      <c r="R348" s="24" t="s">
        <v>5729</v>
      </c>
      <c r="S348" s="638" t="s">
        <v>5729</v>
      </c>
      <c r="T348" s="38" t="s">
        <v>5730</v>
      </c>
      <c r="U348" s="86" t="s">
        <v>5715</v>
      </c>
      <c r="V348" s="40" t="s">
        <v>5731</v>
      </c>
      <c r="W348" s="40"/>
      <c r="X348" s="40"/>
      <c r="Y348" s="39"/>
      <c r="Z348" s="271" t="s">
        <v>5732</v>
      </c>
    </row>
    <row r="349" spans="1:26" ht="148.5" x14ac:dyDescent="0.25">
      <c r="A349" s="1211" t="s">
        <v>936</v>
      </c>
      <c r="B349" s="673" t="s">
        <v>5681</v>
      </c>
      <c r="C349" s="39" t="s">
        <v>5733</v>
      </c>
      <c r="D349" s="279" t="s">
        <v>413</v>
      </c>
      <c r="E349" s="280" t="s">
        <v>375</v>
      </c>
      <c r="F349" s="281" t="s">
        <v>368</v>
      </c>
      <c r="G349" s="280" t="s">
        <v>369</v>
      </c>
      <c r="H349" s="281" t="s">
        <v>368</v>
      </c>
      <c r="I349" s="278" t="s">
        <v>369</v>
      </c>
      <c r="J349" s="23"/>
      <c r="K349" s="24"/>
      <c r="L349" s="638"/>
      <c r="M349" s="23" t="s">
        <v>5734</v>
      </c>
      <c r="N349" s="24" t="s">
        <v>5735</v>
      </c>
      <c r="O349" s="638" t="s">
        <v>5735</v>
      </c>
      <c r="P349" s="58"/>
      <c r="Q349" s="67" t="s">
        <v>5736</v>
      </c>
      <c r="R349" s="40"/>
      <c r="S349" s="58"/>
      <c r="T349" s="38" t="s">
        <v>5737</v>
      </c>
      <c r="U349" s="86" t="s">
        <v>5715</v>
      </c>
      <c r="V349" s="40" t="s">
        <v>5738</v>
      </c>
      <c r="W349" s="40"/>
      <c r="X349" s="40"/>
      <c r="Y349" s="39"/>
      <c r="Z349" s="271" t="s">
        <v>5732</v>
      </c>
    </row>
    <row r="350" spans="1:26" ht="122.25" thickBot="1" x14ac:dyDescent="0.3">
      <c r="A350" s="1211" t="s">
        <v>936</v>
      </c>
      <c r="B350" s="1578" t="s">
        <v>5682</v>
      </c>
      <c r="C350" s="41" t="s">
        <v>5739</v>
      </c>
      <c r="D350" s="221" t="s">
        <v>413</v>
      </c>
      <c r="E350" s="224" t="s">
        <v>375</v>
      </c>
      <c r="F350" s="225" t="s">
        <v>368</v>
      </c>
      <c r="G350" s="224" t="s">
        <v>369</v>
      </c>
      <c r="H350" s="225" t="s">
        <v>368</v>
      </c>
      <c r="I350" s="222" t="s">
        <v>368</v>
      </c>
      <c r="J350" s="23"/>
      <c r="K350" s="24"/>
      <c r="L350" s="638"/>
      <c r="M350" s="67" t="s">
        <v>5740</v>
      </c>
      <c r="N350" s="40" t="s">
        <v>5741</v>
      </c>
      <c r="O350" s="40" t="s">
        <v>5740</v>
      </c>
      <c r="P350" s="58" t="s">
        <v>5742</v>
      </c>
      <c r="Q350" s="23" t="s">
        <v>5743</v>
      </c>
      <c r="R350" s="24" t="s">
        <v>5743</v>
      </c>
      <c r="S350" s="50" t="s">
        <v>5743</v>
      </c>
      <c r="T350" s="38" t="s">
        <v>5744</v>
      </c>
      <c r="U350" s="86" t="s">
        <v>5715</v>
      </c>
      <c r="V350" s="40" t="s">
        <v>5745</v>
      </c>
      <c r="W350" s="40"/>
      <c r="X350" s="40"/>
      <c r="Y350" s="39"/>
      <c r="Z350" s="271" t="s">
        <v>5732</v>
      </c>
    </row>
    <row r="351" spans="1:26" s="1311" customFormat="1" ht="18.600000000000001" customHeight="1" thickBot="1" x14ac:dyDescent="0.3">
      <c r="A351" s="1801" t="s">
        <v>5971</v>
      </c>
      <c r="B351" s="1793"/>
      <c r="C351" s="1792" t="s">
        <v>302</v>
      </c>
      <c r="D351" s="1793"/>
      <c r="E351" s="1793"/>
      <c r="F351" s="1793"/>
      <c r="G351" s="1793"/>
      <c r="H351" s="1793"/>
      <c r="I351" s="1793"/>
      <c r="J351" s="1793"/>
      <c r="K351" s="1793"/>
      <c r="L351" s="1793"/>
      <c r="M351" s="1793"/>
      <c r="N351" s="1793"/>
      <c r="O351" s="1793"/>
      <c r="P351" s="1793"/>
      <c r="Q351" s="1793"/>
      <c r="R351" s="1793"/>
      <c r="S351" s="1793"/>
      <c r="T351" s="1793"/>
      <c r="U351" s="1793"/>
      <c r="V351" s="1793"/>
      <c r="W351" s="1793"/>
      <c r="X351" s="1793"/>
      <c r="Y351" s="1793"/>
      <c r="Z351" s="1794"/>
    </row>
    <row r="352" spans="1:26" s="1020" customFormat="1" ht="18.600000000000001" customHeight="1" thickBot="1" x14ac:dyDescent="0.3">
      <c r="A352" s="1312"/>
      <c r="B352" s="1313" t="s">
        <v>155</v>
      </c>
      <c r="C352" s="1789" t="s">
        <v>303</v>
      </c>
      <c r="D352" s="1790"/>
      <c r="E352" s="1790"/>
      <c r="F352" s="1790"/>
      <c r="G352" s="1790"/>
      <c r="H352" s="1790"/>
      <c r="I352" s="1790"/>
      <c r="J352" s="1790"/>
      <c r="K352" s="1790"/>
      <c r="L352" s="1790"/>
      <c r="M352" s="1790"/>
      <c r="N352" s="1790"/>
      <c r="O352" s="1790"/>
      <c r="P352" s="1790"/>
      <c r="Q352" s="1790"/>
      <c r="R352" s="1790"/>
      <c r="S352" s="1790"/>
      <c r="T352" s="1790"/>
      <c r="U352" s="1790"/>
      <c r="V352" s="1790"/>
      <c r="W352" s="1790"/>
      <c r="X352" s="1790"/>
      <c r="Y352" s="1790"/>
      <c r="Z352" s="1791"/>
    </row>
    <row r="353" spans="1:26" ht="202.5" x14ac:dyDescent="0.25">
      <c r="A353" s="1211" t="s">
        <v>4080</v>
      </c>
      <c r="B353" s="673" t="s">
        <v>156</v>
      </c>
      <c r="C353" s="667" t="s">
        <v>6119</v>
      </c>
      <c r="D353" s="668"/>
      <c r="E353" s="669" t="s">
        <v>13</v>
      </c>
      <c r="F353" s="670" t="s">
        <v>15</v>
      </c>
      <c r="G353" s="669" t="s">
        <v>369</v>
      </c>
      <c r="H353" s="670" t="s">
        <v>15</v>
      </c>
      <c r="I353" s="671" t="s">
        <v>369</v>
      </c>
      <c r="J353" s="672" t="s">
        <v>5227</v>
      </c>
      <c r="K353" s="673"/>
      <c r="L353" s="674"/>
      <c r="M353" s="672" t="s">
        <v>3982</v>
      </c>
      <c r="N353" s="673" t="s">
        <v>3983</v>
      </c>
      <c r="O353" s="674" t="s">
        <v>3984</v>
      </c>
      <c r="P353" s="333" t="s">
        <v>3985</v>
      </c>
      <c r="Q353" s="672"/>
      <c r="R353" s="435"/>
      <c r="S353" s="673"/>
      <c r="T353" s="676" t="s">
        <v>3986</v>
      </c>
      <c r="U353" s="672"/>
      <c r="V353" s="673" t="s">
        <v>3987</v>
      </c>
      <c r="W353" s="673" t="s">
        <v>3988</v>
      </c>
      <c r="X353" s="673"/>
      <c r="Y353" s="677"/>
      <c r="Z353" s="676"/>
    </row>
    <row r="354" spans="1:26" ht="81" x14ac:dyDescent="0.25">
      <c r="A354" s="1211" t="s">
        <v>4080</v>
      </c>
      <c r="B354" s="1578" t="s">
        <v>157</v>
      </c>
      <c r="C354" s="1578" t="s">
        <v>3989</v>
      </c>
      <c r="D354" s="544" t="s">
        <v>603</v>
      </c>
      <c r="E354" s="190" t="s">
        <v>13</v>
      </c>
      <c r="F354" s="191" t="s">
        <v>15</v>
      </c>
      <c r="G354" s="190" t="s">
        <v>369</v>
      </c>
      <c r="H354" s="191"/>
      <c r="I354" s="192"/>
      <c r="J354" s="679" t="s">
        <v>5228</v>
      </c>
      <c r="K354" s="1578" t="s">
        <v>5229</v>
      </c>
      <c r="L354" s="301"/>
      <c r="M354" s="299" t="s">
        <v>3990</v>
      </c>
      <c r="N354" s="300" t="s">
        <v>3991</v>
      </c>
      <c r="O354" s="300"/>
      <c r="P354" s="1176" t="s">
        <v>3985</v>
      </c>
      <c r="Q354" s="562">
        <v>18100000</v>
      </c>
      <c r="R354" s="195" t="s">
        <v>3992</v>
      </c>
      <c r="S354" s="1578"/>
      <c r="T354" s="683" t="s">
        <v>3993</v>
      </c>
      <c r="U354" s="679"/>
      <c r="V354" s="1578"/>
      <c r="W354" s="1578" t="s">
        <v>3988</v>
      </c>
      <c r="X354" s="1578"/>
      <c r="Y354" s="684"/>
      <c r="Z354" s="683"/>
    </row>
    <row r="355" spans="1:26" ht="176.25" thickBot="1" x14ac:dyDescent="0.3">
      <c r="A355" s="1211" t="s">
        <v>4080</v>
      </c>
      <c r="B355" s="1578" t="s">
        <v>158</v>
      </c>
      <c r="C355" s="303" t="s">
        <v>3994</v>
      </c>
      <c r="D355" s="1181" t="s">
        <v>603</v>
      </c>
      <c r="E355" s="920" t="s">
        <v>13</v>
      </c>
      <c r="F355" s="1008" t="s">
        <v>15</v>
      </c>
      <c r="G355" s="920" t="s">
        <v>369</v>
      </c>
      <c r="H355" s="1008" t="s">
        <v>15</v>
      </c>
      <c r="I355" s="1007" t="s">
        <v>369</v>
      </c>
      <c r="J355" s="308" t="s">
        <v>3995</v>
      </c>
      <c r="K355" s="303" t="s">
        <v>5228</v>
      </c>
      <c r="L355" s="981" t="s">
        <v>6345</v>
      </c>
      <c r="M355" s="308" t="s">
        <v>3996</v>
      </c>
      <c r="N355" s="303" t="s">
        <v>3997</v>
      </c>
      <c r="O355" s="981" t="s">
        <v>3998</v>
      </c>
      <c r="P355" s="1176" t="s">
        <v>3999</v>
      </c>
      <c r="Q355" s="1182">
        <v>45000000</v>
      </c>
      <c r="R355" s="1183">
        <v>32000000</v>
      </c>
      <c r="S355" s="1184">
        <v>42000000</v>
      </c>
      <c r="T355" s="1009" t="s">
        <v>4000</v>
      </c>
      <c r="U355" s="308"/>
      <c r="V355" s="303" t="s">
        <v>4001</v>
      </c>
      <c r="W355" s="303" t="s">
        <v>3988</v>
      </c>
      <c r="X355" s="303"/>
      <c r="Y355" s="984"/>
      <c r="Z355" s="683"/>
    </row>
    <row r="356" spans="1:26" ht="229.5" x14ac:dyDescent="0.25">
      <c r="A356" s="1211" t="s">
        <v>4080</v>
      </c>
      <c r="B356" s="673" t="s">
        <v>3961</v>
      </c>
      <c r="C356" s="303" t="s">
        <v>4002</v>
      </c>
      <c r="D356" s="1185" t="s">
        <v>603</v>
      </c>
      <c r="E356" s="746" t="s">
        <v>13</v>
      </c>
      <c r="F356" s="747" t="s">
        <v>15</v>
      </c>
      <c r="G356" s="746" t="s">
        <v>369</v>
      </c>
      <c r="H356" s="747" t="s">
        <v>15</v>
      </c>
      <c r="I356" s="748" t="s">
        <v>369</v>
      </c>
      <c r="J356" s="299" t="s">
        <v>6346</v>
      </c>
      <c r="K356" s="300" t="s">
        <v>5230</v>
      </c>
      <c r="L356" s="301" t="s">
        <v>5231</v>
      </c>
      <c r="M356" s="299" t="s">
        <v>5232</v>
      </c>
      <c r="N356" s="300" t="s">
        <v>6348</v>
      </c>
      <c r="O356" s="300" t="s">
        <v>6347</v>
      </c>
      <c r="P356" s="1176" t="s">
        <v>3985</v>
      </c>
      <c r="Q356" s="751">
        <v>6000000</v>
      </c>
      <c r="R356" s="1186">
        <v>5000000</v>
      </c>
      <c r="S356" s="1187">
        <v>8000000</v>
      </c>
      <c r="T356" s="752" t="s">
        <v>4003</v>
      </c>
      <c r="U356" s="299"/>
      <c r="V356" s="300"/>
      <c r="W356" s="300"/>
      <c r="X356" s="300"/>
      <c r="Y356" s="754"/>
      <c r="Z356" s="149"/>
    </row>
    <row r="357" spans="1:26" ht="40.5" x14ac:dyDescent="0.25">
      <c r="A357" s="1211" t="s">
        <v>4080</v>
      </c>
      <c r="B357" s="1578" t="s">
        <v>3962</v>
      </c>
      <c r="C357" s="303" t="s">
        <v>4004</v>
      </c>
      <c r="D357" s="1185" t="s">
        <v>603</v>
      </c>
      <c r="E357" s="746" t="s">
        <v>13</v>
      </c>
      <c r="F357" s="747" t="s">
        <v>15</v>
      </c>
      <c r="G357" s="746" t="s">
        <v>369</v>
      </c>
      <c r="H357" s="747"/>
      <c r="I357" s="748"/>
      <c r="J357" s="299" t="s">
        <v>4005</v>
      </c>
      <c r="K357" s="300" t="s">
        <v>4006</v>
      </c>
      <c r="L357" s="301"/>
      <c r="M357" s="299" t="s">
        <v>4007</v>
      </c>
      <c r="N357" s="300" t="s">
        <v>4008</v>
      </c>
      <c r="O357" s="301"/>
      <c r="P357" s="1176" t="s">
        <v>3985</v>
      </c>
      <c r="Q357" s="751">
        <v>380040</v>
      </c>
      <c r="R357" s="1186"/>
      <c r="S357" s="1187"/>
      <c r="T357" s="752"/>
      <c r="U357" s="299"/>
      <c r="V357" s="300"/>
      <c r="W357" s="300"/>
      <c r="X357" s="300"/>
      <c r="Y357" s="754"/>
      <c r="Z357" s="149"/>
    </row>
    <row r="358" spans="1:26" ht="108.75" thickBot="1" x14ac:dyDescent="0.3">
      <c r="A358" s="1211" t="s">
        <v>4080</v>
      </c>
      <c r="B358" s="1578" t="s">
        <v>3963</v>
      </c>
      <c r="C358" s="303" t="s">
        <v>4009</v>
      </c>
      <c r="D358" s="1185" t="s">
        <v>603</v>
      </c>
      <c r="E358" s="746" t="s">
        <v>13</v>
      </c>
      <c r="F358" s="747" t="s">
        <v>15</v>
      </c>
      <c r="G358" s="746" t="s">
        <v>369</v>
      </c>
      <c r="H358" s="747" t="s">
        <v>15</v>
      </c>
      <c r="I358" s="748" t="s">
        <v>369</v>
      </c>
      <c r="J358" s="299" t="s">
        <v>4010</v>
      </c>
      <c r="K358" s="301" t="s">
        <v>4011</v>
      </c>
      <c r="L358" s="301" t="s">
        <v>4011</v>
      </c>
      <c r="M358" s="301" t="s">
        <v>4012</v>
      </c>
      <c r="N358" s="301" t="s">
        <v>4013</v>
      </c>
      <c r="O358" s="301" t="s">
        <v>4014</v>
      </c>
      <c r="P358" s="1176" t="s">
        <v>3985</v>
      </c>
      <c r="Q358" s="751">
        <v>600000</v>
      </c>
      <c r="R358" s="1186">
        <v>1000000</v>
      </c>
      <c r="S358" s="1187">
        <v>1000000</v>
      </c>
      <c r="T358" s="752"/>
      <c r="U358" s="299"/>
      <c r="V358" s="300"/>
      <c r="W358" s="300"/>
      <c r="X358" s="300"/>
      <c r="Y358" s="754"/>
      <c r="Z358" s="149"/>
    </row>
    <row r="359" spans="1:26" ht="54" x14ac:dyDescent="0.25">
      <c r="A359" s="1211" t="s">
        <v>4080</v>
      </c>
      <c r="B359" s="673" t="s">
        <v>3964</v>
      </c>
      <c r="C359" s="303" t="s">
        <v>4015</v>
      </c>
      <c r="D359" s="1185" t="s">
        <v>603</v>
      </c>
      <c r="E359" s="746" t="s">
        <v>13</v>
      </c>
      <c r="F359" s="747" t="s">
        <v>15</v>
      </c>
      <c r="G359" s="746" t="s">
        <v>369</v>
      </c>
      <c r="H359" s="747" t="s">
        <v>15</v>
      </c>
      <c r="I359" s="748" t="s">
        <v>369</v>
      </c>
      <c r="J359" s="299" t="s">
        <v>4005</v>
      </c>
      <c r="K359" s="301" t="s">
        <v>4011</v>
      </c>
      <c r="L359" s="301" t="s">
        <v>4011</v>
      </c>
      <c r="M359" s="301" t="s">
        <v>4016</v>
      </c>
      <c r="N359" s="301" t="s">
        <v>4017</v>
      </c>
      <c r="O359" s="301" t="s">
        <v>4014</v>
      </c>
      <c r="P359" s="1176" t="s">
        <v>3985</v>
      </c>
      <c r="Q359" s="751">
        <v>500000</v>
      </c>
      <c r="R359" s="1186">
        <v>1000000</v>
      </c>
      <c r="S359" s="1187">
        <v>1000000</v>
      </c>
      <c r="T359" s="752" t="s">
        <v>4003</v>
      </c>
      <c r="U359" s="299"/>
      <c r="V359" s="300"/>
      <c r="W359" s="300"/>
      <c r="X359" s="300"/>
      <c r="Y359" s="754"/>
      <c r="Z359" s="149"/>
    </row>
    <row r="360" spans="1:26" ht="94.5" x14ac:dyDescent="0.25">
      <c r="A360" s="1211" t="s">
        <v>4080</v>
      </c>
      <c r="B360" s="1578" t="s">
        <v>3965</v>
      </c>
      <c r="C360" s="303" t="s">
        <v>4018</v>
      </c>
      <c r="D360" s="1185" t="s">
        <v>603</v>
      </c>
      <c r="E360" s="746" t="s">
        <v>13</v>
      </c>
      <c r="F360" s="747" t="s">
        <v>15</v>
      </c>
      <c r="G360" s="746" t="s">
        <v>369</v>
      </c>
      <c r="H360" s="747" t="s">
        <v>15</v>
      </c>
      <c r="I360" s="748" t="s">
        <v>369</v>
      </c>
      <c r="J360" s="299" t="s">
        <v>4019</v>
      </c>
      <c r="K360" s="300" t="s">
        <v>6349</v>
      </c>
      <c r="L360" s="301" t="s">
        <v>4011</v>
      </c>
      <c r="M360" s="299" t="s">
        <v>4020</v>
      </c>
      <c r="N360" s="300" t="s">
        <v>4021</v>
      </c>
      <c r="O360" s="301" t="s">
        <v>4022</v>
      </c>
      <c r="P360" s="1176" t="s">
        <v>3985</v>
      </c>
      <c r="Q360" s="751">
        <v>700000</v>
      </c>
      <c r="R360" s="1186">
        <v>5000000</v>
      </c>
      <c r="S360" s="1187">
        <v>10000000</v>
      </c>
      <c r="T360" s="752"/>
      <c r="U360" s="299"/>
      <c r="V360" s="300"/>
      <c r="W360" s="300"/>
      <c r="X360" s="300"/>
      <c r="Y360" s="754"/>
      <c r="Z360" s="149"/>
    </row>
    <row r="361" spans="1:26" ht="95.25" thickBot="1" x14ac:dyDescent="0.3">
      <c r="A361" s="1211" t="s">
        <v>4080</v>
      </c>
      <c r="B361" s="1578" t="s">
        <v>3966</v>
      </c>
      <c r="C361" s="303" t="s">
        <v>4023</v>
      </c>
      <c r="D361" s="1185" t="s">
        <v>603</v>
      </c>
      <c r="E361" s="746" t="s">
        <v>13</v>
      </c>
      <c r="F361" s="747" t="s">
        <v>15</v>
      </c>
      <c r="G361" s="746" t="s">
        <v>369</v>
      </c>
      <c r="H361" s="747" t="s">
        <v>15</v>
      </c>
      <c r="I361" s="748" t="s">
        <v>369</v>
      </c>
      <c r="J361" s="299" t="s">
        <v>4019</v>
      </c>
      <c r="K361" s="300" t="s">
        <v>6349</v>
      </c>
      <c r="L361" s="301" t="s">
        <v>4011</v>
      </c>
      <c r="M361" s="299" t="s">
        <v>4020</v>
      </c>
      <c r="N361" s="300" t="s">
        <v>6349</v>
      </c>
      <c r="O361" s="301" t="s">
        <v>4024</v>
      </c>
      <c r="P361" s="1176" t="s">
        <v>3985</v>
      </c>
      <c r="Q361" s="751">
        <v>70000</v>
      </c>
      <c r="R361" s="1186"/>
      <c r="S361" s="1187"/>
      <c r="T361" s="752"/>
      <c r="U361" s="299"/>
      <c r="V361" s="300"/>
      <c r="W361" s="300"/>
      <c r="X361" s="300"/>
      <c r="Y361" s="754"/>
      <c r="Z361" s="149"/>
    </row>
    <row r="362" spans="1:26" ht="94.5" x14ac:dyDescent="0.25">
      <c r="A362" s="1211" t="s">
        <v>4080</v>
      </c>
      <c r="B362" s="673" t="s">
        <v>3967</v>
      </c>
      <c r="C362" s="303" t="s">
        <v>4025</v>
      </c>
      <c r="D362" s="1185" t="s">
        <v>603</v>
      </c>
      <c r="E362" s="746" t="s">
        <v>13</v>
      </c>
      <c r="F362" s="747" t="s">
        <v>15</v>
      </c>
      <c r="G362" s="746" t="s">
        <v>369</v>
      </c>
      <c r="H362" s="747" t="s">
        <v>15</v>
      </c>
      <c r="I362" s="748" t="s">
        <v>369</v>
      </c>
      <c r="J362" s="299" t="s">
        <v>4019</v>
      </c>
      <c r="K362" s="300" t="s">
        <v>6349</v>
      </c>
      <c r="L362" s="301" t="s">
        <v>4011</v>
      </c>
      <c r="M362" s="299" t="s">
        <v>4020</v>
      </c>
      <c r="N362" s="300" t="s">
        <v>6349</v>
      </c>
      <c r="O362" s="301" t="s">
        <v>4026</v>
      </c>
      <c r="P362" s="1176" t="s">
        <v>3985</v>
      </c>
      <c r="Q362" s="751">
        <v>70000</v>
      </c>
      <c r="R362" s="1186"/>
      <c r="S362" s="1187"/>
      <c r="T362" s="752"/>
      <c r="U362" s="299"/>
      <c r="V362" s="300"/>
      <c r="W362" s="300"/>
      <c r="X362" s="300"/>
      <c r="Y362" s="754"/>
      <c r="Z362" s="149"/>
    </row>
    <row r="363" spans="1:26" ht="162" x14ac:dyDescent="0.25">
      <c r="A363" s="1211" t="s">
        <v>4080</v>
      </c>
      <c r="B363" s="1578" t="s">
        <v>3968</v>
      </c>
      <c r="C363" s="303" t="s">
        <v>4027</v>
      </c>
      <c r="D363" s="1185" t="s">
        <v>603</v>
      </c>
      <c r="E363" s="746" t="s">
        <v>13</v>
      </c>
      <c r="F363" s="747" t="s">
        <v>15</v>
      </c>
      <c r="G363" s="746" t="s">
        <v>369</v>
      </c>
      <c r="H363" s="747" t="s">
        <v>15</v>
      </c>
      <c r="I363" s="748" t="s">
        <v>369</v>
      </c>
      <c r="J363" s="299" t="s">
        <v>5233</v>
      </c>
      <c r="K363" s="300" t="s">
        <v>5234</v>
      </c>
      <c r="L363" s="301" t="s">
        <v>4011</v>
      </c>
      <c r="M363" s="299" t="s">
        <v>4028</v>
      </c>
      <c r="N363" s="300" t="s">
        <v>6350</v>
      </c>
      <c r="O363" s="301" t="s">
        <v>4029</v>
      </c>
      <c r="P363" s="1176" t="s">
        <v>3985</v>
      </c>
      <c r="Q363" s="751">
        <v>70000</v>
      </c>
      <c r="R363" s="1186"/>
      <c r="S363" s="1187"/>
      <c r="T363" s="752"/>
      <c r="U363" s="299"/>
      <c r="V363" s="300"/>
      <c r="W363" s="300"/>
      <c r="X363" s="300"/>
      <c r="Y363" s="754"/>
      <c r="Z363" s="149"/>
    </row>
    <row r="364" spans="1:26" ht="122.25" thickBot="1" x14ac:dyDescent="0.3">
      <c r="A364" s="1211" t="s">
        <v>4080</v>
      </c>
      <c r="B364" s="1578" t="s">
        <v>3969</v>
      </c>
      <c r="C364" s="303" t="s">
        <v>4030</v>
      </c>
      <c r="D364" s="1185" t="s">
        <v>603</v>
      </c>
      <c r="E364" s="746" t="s">
        <v>13</v>
      </c>
      <c r="F364" s="747" t="s">
        <v>15</v>
      </c>
      <c r="G364" s="746" t="s">
        <v>369</v>
      </c>
      <c r="H364" s="747" t="s">
        <v>15</v>
      </c>
      <c r="I364" s="748" t="s">
        <v>369</v>
      </c>
      <c r="J364" s="299" t="s">
        <v>4031</v>
      </c>
      <c r="K364" s="300" t="s">
        <v>5234</v>
      </c>
      <c r="L364" s="301" t="s">
        <v>4011</v>
      </c>
      <c r="M364" s="299" t="s">
        <v>4032</v>
      </c>
      <c r="N364" s="300" t="s">
        <v>6351</v>
      </c>
      <c r="O364" s="301" t="s">
        <v>4017</v>
      </c>
      <c r="P364" s="1176" t="s">
        <v>3985</v>
      </c>
      <c r="Q364" s="751">
        <v>70000</v>
      </c>
      <c r="R364" s="1186"/>
      <c r="S364" s="1187"/>
      <c r="T364" s="752"/>
      <c r="U364" s="299"/>
      <c r="V364" s="300"/>
      <c r="W364" s="300"/>
      <c r="X364" s="300"/>
      <c r="Y364" s="754"/>
      <c r="Z364" s="149"/>
    </row>
    <row r="365" spans="1:26" ht="54" x14ac:dyDescent="0.25">
      <c r="A365" s="1211" t="s">
        <v>4080</v>
      </c>
      <c r="B365" s="673" t="s">
        <v>3970</v>
      </c>
      <c r="C365" s="303" t="s">
        <v>4033</v>
      </c>
      <c r="D365" s="1185" t="s">
        <v>603</v>
      </c>
      <c r="E365" s="746" t="s">
        <v>13</v>
      </c>
      <c r="F365" s="747"/>
      <c r="G365" s="746"/>
      <c r="H365" s="747"/>
      <c r="I365" s="748"/>
      <c r="J365" s="299" t="s">
        <v>5235</v>
      </c>
      <c r="K365" s="300"/>
      <c r="L365" s="301"/>
      <c r="M365" s="299" t="s">
        <v>4034</v>
      </c>
      <c r="N365" s="300"/>
      <c r="O365" s="301"/>
      <c r="P365" s="302"/>
      <c r="Q365" s="751"/>
      <c r="R365" s="1186"/>
      <c r="S365" s="1187"/>
      <c r="T365" s="752" t="s">
        <v>4003</v>
      </c>
      <c r="U365" s="299" t="s">
        <v>4035</v>
      </c>
      <c r="V365" s="300"/>
      <c r="W365" s="300" t="s">
        <v>4036</v>
      </c>
      <c r="X365" s="300"/>
      <c r="Y365" s="754"/>
      <c r="Z365" s="149"/>
    </row>
    <row r="366" spans="1:26" ht="67.5" x14ac:dyDescent="0.25">
      <c r="A366" s="1211" t="s">
        <v>4080</v>
      </c>
      <c r="B366" s="1578" t="s">
        <v>3971</v>
      </c>
      <c r="C366" s="303" t="s">
        <v>4037</v>
      </c>
      <c r="D366" s="1185" t="s">
        <v>603</v>
      </c>
      <c r="E366" s="746" t="s">
        <v>13</v>
      </c>
      <c r="F366" s="747" t="s">
        <v>15</v>
      </c>
      <c r="G366" s="746" t="s">
        <v>369</v>
      </c>
      <c r="H366" s="747"/>
      <c r="I366" s="748"/>
      <c r="J366" s="299" t="s">
        <v>4038</v>
      </c>
      <c r="K366" s="300" t="s">
        <v>4039</v>
      </c>
      <c r="L366" s="301"/>
      <c r="M366" s="299"/>
      <c r="N366" s="300"/>
      <c r="O366" s="301"/>
      <c r="P366" s="302"/>
      <c r="Q366" s="751"/>
      <c r="R366" s="1186"/>
      <c r="S366" s="1187"/>
      <c r="T366" s="752"/>
      <c r="U366" s="299"/>
      <c r="V366" s="300"/>
      <c r="W366" s="300"/>
      <c r="X366" s="300"/>
      <c r="Y366" s="754"/>
      <c r="Z366" s="149"/>
    </row>
    <row r="367" spans="1:26" ht="81.75" thickBot="1" x14ac:dyDescent="0.3">
      <c r="A367" s="1211" t="s">
        <v>4080</v>
      </c>
      <c r="B367" s="1578" t="s">
        <v>3972</v>
      </c>
      <c r="C367" s="303" t="s">
        <v>4040</v>
      </c>
      <c r="D367" s="1185" t="s">
        <v>603</v>
      </c>
      <c r="E367" s="746" t="s">
        <v>13</v>
      </c>
      <c r="F367" s="747" t="s">
        <v>15</v>
      </c>
      <c r="G367" s="746" t="s">
        <v>369</v>
      </c>
      <c r="H367" s="747" t="s">
        <v>15</v>
      </c>
      <c r="I367" s="748" t="s">
        <v>369</v>
      </c>
      <c r="J367" s="299" t="s">
        <v>4041</v>
      </c>
      <c r="K367" s="299" t="s">
        <v>4041</v>
      </c>
      <c r="L367" s="299" t="s">
        <v>4041</v>
      </c>
      <c r="M367" s="299" t="s">
        <v>4041</v>
      </c>
      <c r="N367" s="299" t="s">
        <v>4041</v>
      </c>
      <c r="O367" s="299" t="s">
        <v>4041</v>
      </c>
      <c r="P367" s="1176" t="s">
        <v>3985</v>
      </c>
      <c r="Q367" s="751">
        <v>27000000</v>
      </c>
      <c r="R367" s="1186">
        <v>40000000</v>
      </c>
      <c r="S367" s="1187">
        <v>30000000</v>
      </c>
      <c r="T367" s="752"/>
      <c r="U367" s="299"/>
      <c r="V367" s="300"/>
      <c r="W367" s="300"/>
      <c r="X367" s="300"/>
      <c r="Y367" s="754"/>
      <c r="Z367" s="149"/>
    </row>
    <row r="368" spans="1:26" ht="121.5" x14ac:dyDescent="0.25">
      <c r="A368" s="1211" t="s">
        <v>4080</v>
      </c>
      <c r="B368" s="673" t="s">
        <v>3973</v>
      </c>
      <c r="C368" s="303" t="s">
        <v>4042</v>
      </c>
      <c r="D368" s="1185" t="s">
        <v>603</v>
      </c>
      <c r="E368" s="746" t="s">
        <v>13</v>
      </c>
      <c r="F368" s="747"/>
      <c r="G368" s="746"/>
      <c r="H368" s="747"/>
      <c r="I368" s="748"/>
      <c r="J368" s="299" t="s">
        <v>4043</v>
      </c>
      <c r="K368" s="300"/>
      <c r="L368" s="301"/>
      <c r="M368" s="299" t="s">
        <v>4044</v>
      </c>
      <c r="N368" s="300"/>
      <c r="O368" s="301"/>
      <c r="P368" s="302"/>
      <c r="Q368" s="751"/>
      <c r="R368" s="1186"/>
      <c r="S368" s="1187"/>
      <c r="T368" s="752"/>
      <c r="U368" s="299"/>
      <c r="V368" s="300"/>
      <c r="W368" s="300"/>
      <c r="X368" s="300"/>
      <c r="Y368" s="754"/>
      <c r="Z368" s="149"/>
    </row>
    <row r="369" spans="1:26" ht="67.5" x14ac:dyDescent="0.25">
      <c r="A369" s="1211" t="s">
        <v>4080</v>
      </c>
      <c r="B369" s="1578" t="s">
        <v>3974</v>
      </c>
      <c r="C369" s="303" t="s">
        <v>4045</v>
      </c>
      <c r="D369" s="1185" t="s">
        <v>603</v>
      </c>
      <c r="E369" s="746" t="s">
        <v>13</v>
      </c>
      <c r="F369" s="747" t="s">
        <v>15</v>
      </c>
      <c r="G369" s="746" t="s">
        <v>369</v>
      </c>
      <c r="H369" s="747"/>
      <c r="I369" s="748"/>
      <c r="J369" s="299" t="s">
        <v>4019</v>
      </c>
      <c r="K369" s="300" t="s">
        <v>6349</v>
      </c>
      <c r="L369" s="301"/>
      <c r="M369" s="299"/>
      <c r="N369" s="300"/>
      <c r="O369" s="301"/>
      <c r="P369" s="302"/>
      <c r="Q369" s="751"/>
      <c r="R369" s="1186"/>
      <c r="S369" s="1187"/>
      <c r="T369" s="752"/>
      <c r="U369" s="299"/>
      <c r="V369" s="300"/>
      <c r="W369" s="300"/>
      <c r="X369" s="300"/>
      <c r="Y369" s="754"/>
      <c r="Z369" s="149"/>
    </row>
    <row r="370" spans="1:26" ht="257.25" thickBot="1" x14ac:dyDescent="0.3">
      <c r="A370" s="1211" t="s">
        <v>4080</v>
      </c>
      <c r="B370" s="1578" t="s">
        <v>3975</v>
      </c>
      <c r="C370" s="303" t="s">
        <v>6154</v>
      </c>
      <c r="D370" s="1188"/>
      <c r="E370" s="1189" t="s">
        <v>13</v>
      </c>
      <c r="F370" s="1190" t="s">
        <v>15</v>
      </c>
      <c r="G370" s="1189" t="s">
        <v>369</v>
      </c>
      <c r="H370" s="1190" t="s">
        <v>15</v>
      </c>
      <c r="I370" s="1191" t="s">
        <v>369</v>
      </c>
      <c r="J370" s="1192" t="s">
        <v>5236</v>
      </c>
      <c r="K370" s="1193" t="s">
        <v>5237</v>
      </c>
      <c r="L370" s="1194" t="s">
        <v>5236</v>
      </c>
      <c r="M370" s="1192" t="s">
        <v>4046</v>
      </c>
      <c r="N370" s="1193" t="s">
        <v>4047</v>
      </c>
      <c r="O370" s="1194" t="s">
        <v>4048</v>
      </c>
      <c r="P370" s="1195" t="s">
        <v>6352</v>
      </c>
      <c r="Q370" s="1196">
        <v>14523001</v>
      </c>
      <c r="R370" s="1197">
        <v>31751543.469999999</v>
      </c>
      <c r="S370" s="1198">
        <v>49000000</v>
      </c>
      <c r="T370" s="1199" t="s">
        <v>4049</v>
      </c>
      <c r="U370" s="1192"/>
      <c r="V370" s="1193" t="s">
        <v>4050</v>
      </c>
      <c r="W370" s="1193" t="s">
        <v>4051</v>
      </c>
      <c r="X370" s="1193"/>
      <c r="Y370" s="1200"/>
      <c r="Z370" s="149"/>
    </row>
    <row r="371" spans="1:26" ht="94.5" x14ac:dyDescent="0.25">
      <c r="A371" s="1211" t="s">
        <v>4080</v>
      </c>
      <c r="B371" s="673" t="s">
        <v>3976</v>
      </c>
      <c r="C371" s="592" t="s">
        <v>4052</v>
      </c>
      <c r="D371" s="1062" t="s">
        <v>603</v>
      </c>
      <c r="E371" s="1063" t="s">
        <v>13</v>
      </c>
      <c r="F371" s="1064" t="s">
        <v>15</v>
      </c>
      <c r="G371" s="1063" t="s">
        <v>369</v>
      </c>
      <c r="H371" s="1064" t="s">
        <v>15</v>
      </c>
      <c r="I371" s="1065" t="s">
        <v>369</v>
      </c>
      <c r="J371" s="324" t="s">
        <v>4053</v>
      </c>
      <c r="K371" s="325" t="s">
        <v>4054</v>
      </c>
      <c r="L371" s="326" t="s">
        <v>4055</v>
      </c>
      <c r="M371" s="324" t="s">
        <v>4056</v>
      </c>
      <c r="N371" s="325" t="s">
        <v>4057</v>
      </c>
      <c r="O371" s="326" t="s">
        <v>4058</v>
      </c>
      <c r="P371" s="1201" t="s">
        <v>4059</v>
      </c>
      <c r="Q371" s="1202">
        <v>10000000</v>
      </c>
      <c r="R371" s="1203">
        <v>24000000</v>
      </c>
      <c r="S371" s="1204">
        <v>8000000</v>
      </c>
      <c r="T371" s="1137" t="s">
        <v>4060</v>
      </c>
      <c r="U371" s="324"/>
      <c r="V371" s="325" t="s">
        <v>4061</v>
      </c>
      <c r="W371" s="325" t="s">
        <v>4062</v>
      </c>
      <c r="X371" s="325"/>
      <c r="Y371" s="1071"/>
      <c r="Z371" s="149"/>
    </row>
    <row r="372" spans="1:26" ht="94.5" x14ac:dyDescent="0.25">
      <c r="A372" s="1211" t="s">
        <v>4080</v>
      </c>
      <c r="B372" s="1578" t="s">
        <v>3977</v>
      </c>
      <c r="C372" s="309" t="s">
        <v>4063</v>
      </c>
      <c r="D372" s="1006" t="s">
        <v>603</v>
      </c>
      <c r="E372" s="920" t="s">
        <v>13</v>
      </c>
      <c r="F372" s="1008" t="s">
        <v>15</v>
      </c>
      <c r="G372" s="920" t="s">
        <v>369</v>
      </c>
      <c r="H372" s="1008"/>
      <c r="I372" s="1007"/>
      <c r="J372" s="308" t="s">
        <v>4064</v>
      </c>
      <c r="K372" s="303" t="s">
        <v>4055</v>
      </c>
      <c r="L372" s="981"/>
      <c r="M372" s="308" t="s">
        <v>4065</v>
      </c>
      <c r="N372" s="303" t="s">
        <v>4066</v>
      </c>
      <c r="O372" s="981"/>
      <c r="P372" s="1176" t="s">
        <v>4067</v>
      </c>
      <c r="Q372" s="308"/>
      <c r="R372" s="467"/>
      <c r="S372" s="303"/>
      <c r="T372" s="1009" t="s">
        <v>4068</v>
      </c>
      <c r="U372" s="308"/>
      <c r="V372" s="303" t="s">
        <v>4061</v>
      </c>
      <c r="W372" s="303" t="s">
        <v>3988</v>
      </c>
      <c r="X372" s="303"/>
      <c r="Y372" s="984"/>
      <c r="Z372" s="149"/>
    </row>
    <row r="373" spans="1:26" ht="54.75" thickBot="1" x14ac:dyDescent="0.3">
      <c r="A373" s="1211" t="s">
        <v>4080</v>
      </c>
      <c r="B373" s="1578" t="s">
        <v>3978</v>
      </c>
      <c r="C373" s="309" t="s">
        <v>4069</v>
      </c>
      <c r="D373" s="1006"/>
      <c r="E373" s="920" t="s">
        <v>433</v>
      </c>
      <c r="F373" s="1008"/>
      <c r="G373" s="920"/>
      <c r="H373" s="1008"/>
      <c r="I373" s="1007"/>
      <c r="J373" s="308" t="s">
        <v>4070</v>
      </c>
      <c r="K373" s="303"/>
      <c r="L373" s="981"/>
      <c r="M373" s="308" t="s">
        <v>4071</v>
      </c>
      <c r="N373" s="303"/>
      <c r="O373" s="981"/>
      <c r="P373" s="1176"/>
      <c r="Q373" s="1182">
        <v>1250000</v>
      </c>
      <c r="R373" s="467"/>
      <c r="S373" s="303"/>
      <c r="T373" s="1009" t="s">
        <v>4072</v>
      </c>
      <c r="U373" s="308"/>
      <c r="V373" s="303"/>
      <c r="W373" s="303" t="s">
        <v>4073</v>
      </c>
      <c r="X373" s="303"/>
      <c r="Y373" s="984"/>
      <c r="Z373" s="149"/>
    </row>
    <row r="374" spans="1:26" ht="121.5" x14ac:dyDescent="0.25">
      <c r="A374" s="1211" t="s">
        <v>4080</v>
      </c>
      <c r="B374" s="673" t="s">
        <v>3979</v>
      </c>
      <c r="C374" s="744" t="s">
        <v>4074</v>
      </c>
      <c r="D374" s="745" t="s">
        <v>603</v>
      </c>
      <c r="E374" s="746" t="s">
        <v>13</v>
      </c>
      <c r="F374" s="747" t="s">
        <v>15</v>
      </c>
      <c r="G374" s="746" t="s">
        <v>368</v>
      </c>
      <c r="H374" s="747"/>
      <c r="I374" s="748"/>
      <c r="J374" s="299" t="s">
        <v>4075</v>
      </c>
      <c r="K374" s="300" t="s">
        <v>4076</v>
      </c>
      <c r="L374" s="301"/>
      <c r="M374" s="299" t="s">
        <v>4077</v>
      </c>
      <c r="N374" s="300" t="s">
        <v>6353</v>
      </c>
      <c r="O374" s="301"/>
      <c r="P374" s="302"/>
      <c r="Q374" s="751"/>
      <c r="R374" s="319"/>
      <c r="S374" s="300"/>
      <c r="T374" s="752"/>
      <c r="U374" s="299"/>
      <c r="V374" s="300"/>
      <c r="W374" s="300"/>
      <c r="X374" s="300"/>
      <c r="Y374" s="754"/>
      <c r="Z374" s="149"/>
    </row>
    <row r="375" spans="1:26" ht="68.25" thickBot="1" x14ac:dyDescent="0.3">
      <c r="A375" s="1211" t="s">
        <v>4080</v>
      </c>
      <c r="B375" s="1578" t="s">
        <v>3980</v>
      </c>
      <c r="C375" s="1205" t="s">
        <v>4078</v>
      </c>
      <c r="D375" s="1206"/>
      <c r="E375" s="1189" t="s">
        <v>433</v>
      </c>
      <c r="F375" s="1190"/>
      <c r="G375" s="1189"/>
      <c r="H375" s="1190"/>
      <c r="I375" s="1191"/>
      <c r="J375" s="1192" t="s">
        <v>4079</v>
      </c>
      <c r="K375" s="1193"/>
      <c r="L375" s="1194"/>
      <c r="M375" s="1192" t="s">
        <v>6354</v>
      </c>
      <c r="N375" s="1193"/>
      <c r="O375" s="1194"/>
      <c r="P375" s="1195"/>
      <c r="Q375" s="1196">
        <v>1100000</v>
      </c>
      <c r="R375" s="1207"/>
      <c r="S375" s="1193"/>
      <c r="T375" s="1199" t="s">
        <v>4072</v>
      </c>
      <c r="U375" s="1192"/>
      <c r="V375" s="1193"/>
      <c r="W375" s="1193"/>
      <c r="X375" s="1193"/>
      <c r="Y375" s="1200"/>
      <c r="Z375" s="149"/>
    </row>
    <row r="376" spans="1:26" ht="95.25" thickBot="1" x14ac:dyDescent="0.3">
      <c r="A376" s="1211" t="s">
        <v>491</v>
      </c>
      <c r="B376" s="1578" t="s">
        <v>3981</v>
      </c>
      <c r="C376" s="667" t="s">
        <v>5626</v>
      </c>
      <c r="D376" s="668" t="s">
        <v>14</v>
      </c>
      <c r="E376" s="669" t="s">
        <v>13</v>
      </c>
      <c r="F376" s="670" t="s">
        <v>15</v>
      </c>
      <c r="G376" s="669" t="s">
        <v>16</v>
      </c>
      <c r="H376" s="670" t="s">
        <v>15</v>
      </c>
      <c r="I376" s="671" t="s">
        <v>16</v>
      </c>
      <c r="J376" s="672" t="s">
        <v>5531</v>
      </c>
      <c r="K376" s="672" t="s">
        <v>5531</v>
      </c>
      <c r="L376" s="672" t="s">
        <v>5531</v>
      </c>
      <c r="M376" s="1374" t="s">
        <v>5627</v>
      </c>
      <c r="N376" s="1374" t="s">
        <v>5627</v>
      </c>
      <c r="O376" s="1374" t="s">
        <v>5627</v>
      </c>
      <c r="P376" s="673" t="s">
        <v>5628</v>
      </c>
      <c r="Q376" s="1374" t="s">
        <v>887</v>
      </c>
      <c r="R376" s="1375" t="s">
        <v>887</v>
      </c>
      <c r="S376" s="1375" t="s">
        <v>887</v>
      </c>
      <c r="T376" s="1310" t="s">
        <v>5629</v>
      </c>
      <c r="U376" s="672"/>
      <c r="V376" s="673"/>
      <c r="W376" s="673"/>
      <c r="X376" s="673"/>
      <c r="Y376" s="677"/>
      <c r="Z376" s="1137"/>
    </row>
    <row r="377" spans="1:26" s="1020" customFormat="1" ht="18.600000000000001" customHeight="1" thickBot="1" x14ac:dyDescent="0.3">
      <c r="A377" s="1312"/>
      <c r="B377" s="1313" t="s">
        <v>159</v>
      </c>
      <c r="C377" s="1789" t="s">
        <v>304</v>
      </c>
      <c r="D377" s="1790"/>
      <c r="E377" s="1790"/>
      <c r="F377" s="1790"/>
      <c r="G377" s="1790"/>
      <c r="H377" s="1790"/>
      <c r="I377" s="1790"/>
      <c r="J377" s="1790"/>
      <c r="K377" s="1790"/>
      <c r="L377" s="1790"/>
      <c r="M377" s="1790"/>
      <c r="N377" s="1790"/>
      <c r="O377" s="1790"/>
      <c r="P377" s="1790"/>
      <c r="Q377" s="1790"/>
      <c r="R377" s="1790"/>
      <c r="S377" s="1790"/>
      <c r="T377" s="1790"/>
      <c r="U377" s="1790"/>
      <c r="V377" s="1790"/>
      <c r="W377" s="1790"/>
      <c r="X377" s="1790"/>
      <c r="Y377" s="1790"/>
      <c r="Z377" s="1791"/>
    </row>
    <row r="378" spans="1:26" ht="135" customHeight="1" x14ac:dyDescent="0.25">
      <c r="A378" s="1211" t="s">
        <v>4604</v>
      </c>
      <c r="B378" s="673" t="s">
        <v>160</v>
      </c>
      <c r="C378" s="36" t="s">
        <v>4678</v>
      </c>
      <c r="D378" s="103" t="s">
        <v>433</v>
      </c>
      <c r="E378" s="104"/>
      <c r="F378" s="105"/>
      <c r="G378" s="104" t="s">
        <v>16</v>
      </c>
      <c r="H378" s="105"/>
      <c r="I378" s="106"/>
      <c r="J378" s="36" t="s">
        <v>4679</v>
      </c>
      <c r="K378" s="36" t="s">
        <v>4680</v>
      </c>
      <c r="L378" s="70"/>
      <c r="M378" s="36" t="s">
        <v>4681</v>
      </c>
      <c r="N378" s="36" t="s">
        <v>4682</v>
      </c>
      <c r="O378" s="70"/>
      <c r="P378" s="70"/>
      <c r="Q378" s="1026" t="s">
        <v>4683</v>
      </c>
      <c r="R378" s="33"/>
      <c r="S378" s="52"/>
      <c r="T378" s="36" t="s">
        <v>6355</v>
      </c>
      <c r="U378" s="34" t="s">
        <v>6357</v>
      </c>
      <c r="V378" s="35"/>
      <c r="W378" s="35"/>
      <c r="X378" s="35"/>
      <c r="Y378" s="1180" t="s">
        <v>1128</v>
      </c>
      <c r="Z378" s="42" t="s">
        <v>4684</v>
      </c>
    </row>
    <row r="379" spans="1:26" ht="135.75" thickBot="1" x14ac:dyDescent="0.3">
      <c r="A379" s="1211" t="s">
        <v>4604</v>
      </c>
      <c r="B379" s="1578" t="s">
        <v>161</v>
      </c>
      <c r="C379" s="36" t="s">
        <v>4685</v>
      </c>
      <c r="D379" s="103" t="s">
        <v>690</v>
      </c>
      <c r="E379" s="104"/>
      <c r="F379" s="105"/>
      <c r="G379" s="104" t="s">
        <v>16</v>
      </c>
      <c r="H379" s="105"/>
      <c r="I379" s="106"/>
      <c r="J379" s="36" t="s">
        <v>4686</v>
      </c>
      <c r="K379" s="35" t="s">
        <v>4687</v>
      </c>
      <c r="L379" s="70"/>
      <c r="M379" s="36" t="s">
        <v>4681</v>
      </c>
      <c r="N379" s="35" t="s">
        <v>4688</v>
      </c>
      <c r="O379" s="70"/>
      <c r="P379" s="70"/>
      <c r="Q379" s="1026" t="s">
        <v>4689</v>
      </c>
      <c r="R379" s="33"/>
      <c r="S379" s="70"/>
      <c r="T379" s="36" t="s">
        <v>6356</v>
      </c>
      <c r="U379" s="34" t="s">
        <v>6357</v>
      </c>
      <c r="V379" s="35"/>
      <c r="W379" s="35"/>
      <c r="X379" s="35"/>
      <c r="Y379" s="1180" t="s">
        <v>4690</v>
      </c>
      <c r="Z379" s="1208" t="s">
        <v>4684</v>
      </c>
    </row>
    <row r="380" spans="1:26" ht="135.75" thickBot="1" x14ac:dyDescent="0.3">
      <c r="A380" s="1211" t="s">
        <v>4604</v>
      </c>
      <c r="B380" s="1578" t="s">
        <v>162</v>
      </c>
      <c r="C380" s="36" t="s">
        <v>4691</v>
      </c>
      <c r="D380" s="36" t="s">
        <v>433</v>
      </c>
      <c r="E380" s="36"/>
      <c r="F380" s="36"/>
      <c r="G380" s="36" t="s">
        <v>368</v>
      </c>
      <c r="H380" s="36"/>
      <c r="I380" s="36"/>
      <c r="J380" s="36" t="s">
        <v>4679</v>
      </c>
      <c r="K380" s="36" t="s">
        <v>4680</v>
      </c>
      <c r="L380" s="52"/>
      <c r="M380" s="36" t="s">
        <v>4681</v>
      </c>
      <c r="N380" s="36" t="s">
        <v>4692</v>
      </c>
      <c r="O380" s="36"/>
      <c r="P380" s="54"/>
      <c r="Q380" s="1026" t="s">
        <v>4693</v>
      </c>
      <c r="R380" s="33"/>
      <c r="S380" s="36"/>
      <c r="T380" s="36" t="s">
        <v>4694</v>
      </c>
      <c r="U380" s="34" t="s">
        <v>6357</v>
      </c>
      <c r="V380" s="36"/>
      <c r="W380" s="36"/>
      <c r="X380" s="36"/>
      <c r="Y380" s="36"/>
      <c r="Z380" s="36" t="s">
        <v>4695</v>
      </c>
    </row>
    <row r="381" spans="1:26" ht="229.5" x14ac:dyDescent="0.25">
      <c r="A381" s="1211" t="s">
        <v>4604</v>
      </c>
      <c r="B381" s="673" t="s">
        <v>4674</v>
      </c>
      <c r="C381" s="36" t="s">
        <v>4696</v>
      </c>
      <c r="D381" s="36" t="s">
        <v>433</v>
      </c>
      <c r="E381" s="36" t="s">
        <v>352</v>
      </c>
      <c r="F381" s="1180"/>
      <c r="G381" s="36"/>
      <c r="H381" s="205"/>
      <c r="I381" s="206"/>
      <c r="J381" s="36" t="s">
        <v>4697</v>
      </c>
      <c r="K381" s="35"/>
      <c r="L381" s="207"/>
      <c r="M381" s="36" t="s">
        <v>4698</v>
      </c>
      <c r="N381" s="35"/>
      <c r="O381" s="207"/>
      <c r="P381" s="208"/>
      <c r="Q381" s="1026" t="s">
        <v>1959</v>
      </c>
      <c r="R381" s="33"/>
      <c r="S381" s="157"/>
      <c r="T381" s="36" t="s">
        <v>4699</v>
      </c>
      <c r="U381" s="34" t="s">
        <v>4173</v>
      </c>
      <c r="V381" s="157"/>
      <c r="W381" s="36" t="s">
        <v>4700</v>
      </c>
      <c r="X381" s="36" t="s">
        <v>4701</v>
      </c>
      <c r="Y381" s="1059"/>
      <c r="Z381" s="160"/>
    </row>
    <row r="382" spans="1:26" ht="175.5" x14ac:dyDescent="0.25">
      <c r="A382" s="1211" t="s">
        <v>4604</v>
      </c>
      <c r="B382" s="1578" t="s">
        <v>4675</v>
      </c>
      <c r="C382" s="365" t="s">
        <v>4702</v>
      </c>
      <c r="D382" s="365" t="s">
        <v>413</v>
      </c>
      <c r="E382" s="365" t="s">
        <v>13</v>
      </c>
      <c r="F382" s="36"/>
      <c r="G382" s="33"/>
      <c r="H382" s="205"/>
      <c r="I382" s="206"/>
      <c r="J382" s="365" t="s">
        <v>4703</v>
      </c>
      <c r="K382" s="365"/>
      <c r="L382" s="207"/>
      <c r="M382" s="365" t="s">
        <v>4704</v>
      </c>
      <c r="N382" s="365"/>
      <c r="O382" s="210"/>
      <c r="P382" s="365"/>
      <c r="Q382" s="1026" t="s">
        <v>1959</v>
      </c>
      <c r="R382" s="33"/>
      <c r="S382" s="157"/>
      <c r="T382" s="36" t="s">
        <v>4699</v>
      </c>
      <c r="U382" s="34" t="s">
        <v>4173</v>
      </c>
      <c r="V382" s="157"/>
      <c r="W382" s="35"/>
      <c r="X382" s="35"/>
      <c r="Y382" s="1059"/>
      <c r="Z382" s="160"/>
    </row>
    <row r="383" spans="1:26" ht="203.25" thickBot="1" x14ac:dyDescent="0.3">
      <c r="A383" s="1211" t="s">
        <v>4604</v>
      </c>
      <c r="B383" s="1578" t="s">
        <v>4676</v>
      </c>
      <c r="C383" s="1044" t="s">
        <v>4705</v>
      </c>
      <c r="D383" s="203" t="s">
        <v>690</v>
      </c>
      <c r="E383" s="204"/>
      <c r="F383" s="205"/>
      <c r="G383" s="204"/>
      <c r="H383" s="205"/>
      <c r="I383" s="206" t="s">
        <v>369</v>
      </c>
      <c r="J383" s="34" t="s">
        <v>4706</v>
      </c>
      <c r="K383" s="157" t="s">
        <v>4707</v>
      </c>
      <c r="L383" s="207" t="s">
        <v>4708</v>
      </c>
      <c r="M383" s="34" t="s">
        <v>5238</v>
      </c>
      <c r="N383" s="157" t="s">
        <v>4709</v>
      </c>
      <c r="O383" s="207" t="s">
        <v>4710</v>
      </c>
      <c r="P383" s="208"/>
      <c r="Q383" s="34" t="s">
        <v>4642</v>
      </c>
      <c r="R383" s="365" t="s">
        <v>4711</v>
      </c>
      <c r="S383" s="365" t="s">
        <v>4712</v>
      </c>
      <c r="T383" s="1656" t="s">
        <v>4713</v>
      </c>
      <c r="U383" s="34" t="s">
        <v>4173</v>
      </c>
      <c r="V383" s="157"/>
      <c r="W383" s="35" t="s">
        <v>4714</v>
      </c>
      <c r="X383" s="157"/>
      <c r="Y383" s="1059" t="s">
        <v>4715</v>
      </c>
      <c r="Z383" s="160"/>
    </row>
    <row r="384" spans="1:26" ht="95.25" thickBot="1" x14ac:dyDescent="0.3">
      <c r="A384" s="1211" t="s">
        <v>4604</v>
      </c>
      <c r="B384" s="673" t="s">
        <v>4677</v>
      </c>
      <c r="C384" s="36" t="s">
        <v>4716</v>
      </c>
      <c r="D384" s="36"/>
      <c r="E384" s="36"/>
      <c r="F384" s="36" t="s">
        <v>368</v>
      </c>
      <c r="G384" s="36" t="s">
        <v>369</v>
      </c>
      <c r="H384" s="205" t="s">
        <v>368</v>
      </c>
      <c r="I384" s="699" t="s">
        <v>369</v>
      </c>
      <c r="J384" s="365"/>
      <c r="K384" s="36" t="s">
        <v>4717</v>
      </c>
      <c r="L384" s="36" t="s">
        <v>4717</v>
      </c>
      <c r="M384" s="36"/>
      <c r="N384" s="36" t="s">
        <v>4718</v>
      </c>
      <c r="O384" s="36" t="s">
        <v>4719</v>
      </c>
      <c r="P384" s="365"/>
      <c r="Q384" s="365"/>
      <c r="R384" s="36" t="s">
        <v>4720</v>
      </c>
      <c r="S384" s="36" t="s">
        <v>4721</v>
      </c>
      <c r="T384" s="36" t="s">
        <v>4722</v>
      </c>
      <c r="U384" s="34" t="s">
        <v>4173</v>
      </c>
      <c r="V384" s="36" t="s">
        <v>4723</v>
      </c>
      <c r="W384" s="35" t="s">
        <v>4724</v>
      </c>
      <c r="X384" s="36" t="s">
        <v>4725</v>
      </c>
      <c r="Y384" s="1059"/>
      <c r="Z384" s="160"/>
    </row>
    <row r="385" spans="1:26" s="1020" customFormat="1" ht="18.600000000000001" customHeight="1" thickBot="1" x14ac:dyDescent="0.3">
      <c r="A385" s="1312"/>
      <c r="B385" s="1313" t="s">
        <v>163</v>
      </c>
      <c r="C385" s="1789" t="s">
        <v>305</v>
      </c>
      <c r="D385" s="1790"/>
      <c r="E385" s="1790"/>
      <c r="F385" s="1790"/>
      <c r="G385" s="1790"/>
      <c r="H385" s="1790"/>
      <c r="I385" s="1790"/>
      <c r="J385" s="1790"/>
      <c r="K385" s="1790"/>
      <c r="L385" s="1790"/>
      <c r="M385" s="1790"/>
      <c r="N385" s="1790"/>
      <c r="O385" s="1790"/>
      <c r="P385" s="1790"/>
      <c r="Q385" s="1790"/>
      <c r="R385" s="1790"/>
      <c r="S385" s="1790"/>
      <c r="T385" s="1790"/>
      <c r="U385" s="1790"/>
      <c r="V385" s="1790"/>
      <c r="W385" s="1790"/>
      <c r="X385" s="1790"/>
      <c r="Y385" s="1790"/>
      <c r="Z385" s="1791"/>
    </row>
    <row r="386" spans="1:26" ht="94.5" x14ac:dyDescent="0.25">
      <c r="A386" s="1211" t="s">
        <v>4604</v>
      </c>
      <c r="B386" s="673" t="s">
        <v>164</v>
      </c>
      <c r="C386" s="150" t="s">
        <v>4726</v>
      </c>
      <c r="D386" s="203" t="s">
        <v>352</v>
      </c>
      <c r="E386" s="204"/>
      <c r="F386" s="205"/>
      <c r="G386" s="204" t="s">
        <v>369</v>
      </c>
      <c r="H386" s="205"/>
      <c r="I386" s="206"/>
      <c r="J386" s="153" t="s">
        <v>4727</v>
      </c>
      <c r="K386" s="157" t="s">
        <v>4728</v>
      </c>
      <c r="L386" s="207"/>
      <c r="M386" s="153" t="s">
        <v>4729</v>
      </c>
      <c r="N386" s="157" t="s">
        <v>4730</v>
      </c>
      <c r="O386" s="207"/>
      <c r="P386" s="208"/>
      <c r="Q386" s="153" t="s">
        <v>4731</v>
      </c>
      <c r="R386" s="209"/>
      <c r="S386" s="157"/>
      <c r="T386" s="160" t="s">
        <v>4732</v>
      </c>
      <c r="U386" s="34" t="s">
        <v>4173</v>
      </c>
      <c r="V386" s="157"/>
      <c r="W386" s="35" t="s">
        <v>4733</v>
      </c>
      <c r="X386" s="157"/>
      <c r="Y386" s="1059"/>
      <c r="Z386" s="903"/>
    </row>
    <row r="387" spans="1:26" ht="162.75" thickBot="1" x14ac:dyDescent="0.3">
      <c r="A387" s="1211" t="s">
        <v>4604</v>
      </c>
      <c r="B387" s="1578" t="s">
        <v>165</v>
      </c>
      <c r="C387" s="1140" t="s">
        <v>4734</v>
      </c>
      <c r="D387" s="1657" t="s">
        <v>433</v>
      </c>
      <c r="E387" s="1658" t="s">
        <v>400</v>
      </c>
      <c r="F387" s="1659"/>
      <c r="G387" s="1658"/>
      <c r="H387" s="1659"/>
      <c r="I387" s="1660"/>
      <c r="J387" s="594" t="s">
        <v>4735</v>
      </c>
      <c r="K387" s="1138"/>
      <c r="L387" s="642"/>
      <c r="M387" s="594" t="s">
        <v>4736</v>
      </c>
      <c r="N387" s="1138"/>
      <c r="O387" s="642"/>
      <c r="P387" s="1661"/>
      <c r="Q387" s="594" t="s">
        <v>4737</v>
      </c>
      <c r="R387" s="1662"/>
      <c r="S387" s="1138"/>
      <c r="T387" s="1209" t="s">
        <v>4738</v>
      </c>
      <c r="U387" s="34" t="s">
        <v>4173</v>
      </c>
      <c r="V387" s="1138"/>
      <c r="W387" s="1138"/>
      <c r="X387" s="1138"/>
      <c r="Y387" s="1663"/>
      <c r="Z387" s="370"/>
    </row>
    <row r="388" spans="1:26" s="1020" customFormat="1" ht="18.600000000000001" customHeight="1" thickBot="1" x14ac:dyDescent="0.3">
      <c r="A388" s="1312"/>
      <c r="B388" s="1313" t="s">
        <v>166</v>
      </c>
      <c r="C388" s="1789" t="s">
        <v>306</v>
      </c>
      <c r="D388" s="1790"/>
      <c r="E388" s="1790"/>
      <c r="F388" s="1790"/>
      <c r="G388" s="1790"/>
      <c r="H388" s="1790"/>
      <c r="I388" s="1790"/>
      <c r="J388" s="1790"/>
      <c r="K388" s="1790"/>
      <c r="L388" s="1790"/>
      <c r="M388" s="1790"/>
      <c r="N388" s="1790"/>
      <c r="O388" s="1790"/>
      <c r="P388" s="1790"/>
      <c r="Q388" s="1790"/>
      <c r="R388" s="1790"/>
      <c r="S388" s="1790"/>
      <c r="T388" s="1790"/>
      <c r="U388" s="1790"/>
      <c r="V388" s="1790"/>
      <c r="W388" s="1790"/>
      <c r="X388" s="1790"/>
      <c r="Y388" s="1790"/>
      <c r="Z388" s="1791"/>
    </row>
    <row r="389" spans="1:26" ht="121.5" x14ac:dyDescent="0.25">
      <c r="A389" s="1211" t="s">
        <v>4604</v>
      </c>
      <c r="B389" s="673" t="s">
        <v>167</v>
      </c>
      <c r="C389" s="1072" t="s">
        <v>6155</v>
      </c>
      <c r="D389" s="1078" t="s">
        <v>433</v>
      </c>
      <c r="E389" s="1073" t="s">
        <v>13</v>
      </c>
      <c r="F389" s="1079"/>
      <c r="G389" s="1073"/>
      <c r="H389" s="1079"/>
      <c r="I389" s="1080"/>
      <c r="J389" s="1074" t="s">
        <v>4739</v>
      </c>
      <c r="K389" s="13"/>
      <c r="L389" s="1075"/>
      <c r="M389" s="1074" t="s">
        <v>4740</v>
      </c>
      <c r="N389" s="13"/>
      <c r="O389" s="1075"/>
      <c r="P389" s="1076"/>
      <c r="Q389" s="1074" t="s">
        <v>4741</v>
      </c>
      <c r="R389" s="1077"/>
      <c r="S389" s="13"/>
      <c r="T389" s="13" t="s">
        <v>4742</v>
      </c>
      <c r="U389" s="34" t="s">
        <v>4743</v>
      </c>
      <c r="V389" s="1074" t="s">
        <v>4313</v>
      </c>
      <c r="W389" s="13"/>
      <c r="X389" s="13"/>
      <c r="Y389" s="15"/>
      <c r="Z389" s="1035" t="s">
        <v>4744</v>
      </c>
    </row>
    <row r="390" spans="1:26" ht="122.25" thickBot="1" x14ac:dyDescent="0.3">
      <c r="A390" s="1211" t="s">
        <v>4604</v>
      </c>
      <c r="B390" s="1578" t="s">
        <v>168</v>
      </c>
      <c r="C390" s="163" t="s">
        <v>6156</v>
      </c>
      <c r="D390" s="103" t="s">
        <v>603</v>
      </c>
      <c r="E390" s="104" t="s">
        <v>375</v>
      </c>
      <c r="F390" s="105"/>
      <c r="G390" s="104"/>
      <c r="H390" s="105"/>
      <c r="I390" s="106"/>
      <c r="J390" s="48" t="s">
        <v>4745</v>
      </c>
      <c r="K390" s="36"/>
      <c r="L390" s="52"/>
      <c r="M390" s="48" t="s">
        <v>5239</v>
      </c>
      <c r="N390" s="36"/>
      <c r="O390" s="52"/>
      <c r="P390" s="54"/>
      <c r="Q390" s="48" t="s">
        <v>4741</v>
      </c>
      <c r="R390" s="1386"/>
      <c r="S390" s="36"/>
      <c r="T390" s="36" t="s">
        <v>4746</v>
      </c>
      <c r="U390" s="34" t="s">
        <v>4743</v>
      </c>
      <c r="V390" s="48" t="s">
        <v>4313</v>
      </c>
      <c r="W390" s="36"/>
      <c r="X390" s="36"/>
      <c r="Y390" s="1387"/>
      <c r="Z390" s="51" t="s">
        <v>4744</v>
      </c>
    </row>
    <row r="391" spans="1:26" s="1020" customFormat="1" ht="18.600000000000001" customHeight="1" thickBot="1" x14ac:dyDescent="0.3">
      <c r="A391" s="1312"/>
      <c r="B391" s="1313" t="s">
        <v>295</v>
      </c>
      <c r="C391" s="1789" t="s">
        <v>307</v>
      </c>
      <c r="D391" s="1790"/>
      <c r="E391" s="1790"/>
      <c r="F391" s="1790"/>
      <c r="G391" s="1790"/>
      <c r="H391" s="1790"/>
      <c r="I391" s="1790"/>
      <c r="J391" s="1790"/>
      <c r="K391" s="1790"/>
      <c r="L391" s="1790"/>
      <c r="M391" s="1790"/>
      <c r="N391" s="1790"/>
      <c r="O391" s="1790"/>
      <c r="P391" s="1790"/>
      <c r="Q391" s="1790"/>
      <c r="R391" s="1790"/>
      <c r="S391" s="1790"/>
      <c r="T391" s="1790"/>
      <c r="U391" s="1790"/>
      <c r="V391" s="1790"/>
      <c r="W391" s="1790"/>
      <c r="X391" s="1790"/>
      <c r="Y391" s="1790"/>
      <c r="Z391" s="1791"/>
    </row>
    <row r="392" spans="1:26" ht="108" x14ac:dyDescent="0.25">
      <c r="A392" s="1211" t="s">
        <v>2434</v>
      </c>
      <c r="B392" s="673" t="s">
        <v>296</v>
      </c>
      <c r="C392" s="657" t="s">
        <v>3189</v>
      </c>
      <c r="D392" s="668"/>
      <c r="E392" s="669" t="s">
        <v>368</v>
      </c>
      <c r="F392" s="670"/>
      <c r="G392" s="669"/>
      <c r="H392" s="670"/>
      <c r="I392" s="671"/>
      <c r="J392" s="672"/>
      <c r="K392" s="673"/>
      <c r="L392" s="674"/>
      <c r="M392" s="672"/>
      <c r="N392" s="673"/>
      <c r="O392" s="674"/>
      <c r="P392" s="333" t="s">
        <v>3190</v>
      </c>
      <c r="Q392" s="672">
        <v>0</v>
      </c>
      <c r="R392" s="435">
        <v>0</v>
      </c>
      <c r="S392" s="673">
        <v>0</v>
      </c>
      <c r="T392" s="676" t="s">
        <v>3191</v>
      </c>
      <c r="U392" s="672">
        <v>7.2</v>
      </c>
      <c r="V392" s="673" t="s">
        <v>3192</v>
      </c>
      <c r="W392" s="673"/>
      <c r="X392" s="673" t="s">
        <v>3193</v>
      </c>
      <c r="Y392" s="684" t="s">
        <v>3194</v>
      </c>
      <c r="Z392" s="676"/>
    </row>
    <row r="393" spans="1:26" ht="94.5" x14ac:dyDescent="0.25">
      <c r="A393" s="1211" t="s">
        <v>2434</v>
      </c>
      <c r="B393" s="1578" t="s">
        <v>297</v>
      </c>
      <c r="C393" s="678" t="s">
        <v>3195</v>
      </c>
      <c r="D393" s="189"/>
      <c r="E393" s="190" t="s">
        <v>16</v>
      </c>
      <c r="F393" s="191"/>
      <c r="G393" s="190"/>
      <c r="H393" s="191"/>
      <c r="I393" s="192"/>
      <c r="J393" s="679"/>
      <c r="K393" s="1578"/>
      <c r="L393" s="681"/>
      <c r="M393" s="679"/>
      <c r="N393" s="1578"/>
      <c r="O393" s="681"/>
      <c r="P393" s="194" t="s">
        <v>3196</v>
      </c>
      <c r="Q393" s="679"/>
      <c r="R393" s="195"/>
      <c r="S393" s="1578"/>
      <c r="T393" s="683" t="s">
        <v>3197</v>
      </c>
      <c r="U393" s="679">
        <v>7.2</v>
      </c>
      <c r="V393" s="1578" t="s">
        <v>3192</v>
      </c>
      <c r="W393" s="1578" t="s">
        <v>3198</v>
      </c>
      <c r="X393" s="1578" t="s">
        <v>3193</v>
      </c>
      <c r="Y393" s="684" t="s">
        <v>3194</v>
      </c>
      <c r="Z393" s="683"/>
    </row>
    <row r="394" spans="1:26" ht="27.75" thickBot="1" x14ac:dyDescent="0.3">
      <c r="A394" s="1211" t="s">
        <v>2434</v>
      </c>
      <c r="B394" s="1578" t="s">
        <v>298</v>
      </c>
      <c r="C394" s="678" t="s">
        <v>3199</v>
      </c>
      <c r="D394" s="189"/>
      <c r="E394" s="190"/>
      <c r="F394" s="191"/>
      <c r="G394" s="190"/>
      <c r="H394" s="191"/>
      <c r="I394" s="192" t="s">
        <v>369</v>
      </c>
      <c r="J394" s="679"/>
      <c r="K394" s="1578"/>
      <c r="L394" s="681"/>
      <c r="M394" s="679"/>
      <c r="N394" s="1578"/>
      <c r="O394" s="681"/>
      <c r="P394" s="194"/>
      <c r="Q394" s="679"/>
      <c r="R394" s="195"/>
      <c r="S394" s="1578"/>
      <c r="T394" s="683" t="s">
        <v>3200</v>
      </c>
      <c r="U394" s="679">
        <v>7.2</v>
      </c>
      <c r="V394" s="1578" t="s">
        <v>3192</v>
      </c>
      <c r="W394" s="1578" t="s">
        <v>3198</v>
      </c>
      <c r="X394" s="1578" t="s">
        <v>3193</v>
      </c>
      <c r="Y394" s="684" t="s">
        <v>3194</v>
      </c>
      <c r="Z394" s="683"/>
    </row>
    <row r="395" spans="1:26" ht="95.25" thickBot="1" x14ac:dyDescent="0.3">
      <c r="A395" s="1211" t="s">
        <v>2434</v>
      </c>
      <c r="B395" s="673" t="s">
        <v>3185</v>
      </c>
      <c r="C395" s="681" t="s">
        <v>3201</v>
      </c>
      <c r="D395" s="189"/>
      <c r="E395" s="190"/>
      <c r="F395" s="191"/>
      <c r="G395" s="190"/>
      <c r="H395" s="191"/>
      <c r="I395" s="192" t="s">
        <v>369</v>
      </c>
      <c r="J395" s="679"/>
      <c r="K395" s="1578"/>
      <c r="L395" s="681"/>
      <c r="M395" s="679"/>
      <c r="N395" s="1578"/>
      <c r="O395" s="681"/>
      <c r="P395" s="194"/>
      <c r="Q395" s="679"/>
      <c r="R395" s="195"/>
      <c r="S395" s="1578"/>
      <c r="T395" s="683" t="s">
        <v>3197</v>
      </c>
      <c r="U395" s="679">
        <v>7.2</v>
      </c>
      <c r="V395" s="1578" t="s">
        <v>3192</v>
      </c>
      <c r="W395" s="1578" t="s">
        <v>3198</v>
      </c>
      <c r="X395" s="1578" t="s">
        <v>3193</v>
      </c>
      <c r="Y395" s="1221"/>
      <c r="Z395" s="553"/>
    </row>
    <row r="396" spans="1:26" ht="81" x14ac:dyDescent="0.25">
      <c r="A396" s="1211" t="s">
        <v>4604</v>
      </c>
      <c r="B396" s="1578" t="s">
        <v>3186</v>
      </c>
      <c r="C396" s="667" t="s">
        <v>3189</v>
      </c>
      <c r="D396" s="668"/>
      <c r="E396" s="669" t="s">
        <v>368</v>
      </c>
      <c r="F396" s="670"/>
      <c r="G396" s="669"/>
      <c r="H396" s="670"/>
      <c r="I396" s="671"/>
      <c r="J396" s="672"/>
      <c r="K396" s="673"/>
      <c r="L396" s="674"/>
      <c r="M396" s="672"/>
      <c r="N396" s="673"/>
      <c r="O396" s="674"/>
      <c r="P396" s="333" t="s">
        <v>3190</v>
      </c>
      <c r="Q396" s="672">
        <v>0</v>
      </c>
      <c r="R396" s="435">
        <v>0</v>
      </c>
      <c r="S396" s="673">
        <v>0</v>
      </c>
      <c r="T396" s="676" t="s">
        <v>4754</v>
      </c>
      <c r="U396" s="34" t="s">
        <v>4755</v>
      </c>
      <c r="V396" s="673" t="s">
        <v>3192</v>
      </c>
      <c r="W396" s="673"/>
      <c r="X396" s="673" t="s">
        <v>3193</v>
      </c>
      <c r="Y396" s="1222"/>
      <c r="Z396" s="676"/>
    </row>
    <row r="397" spans="1:26" ht="54.75" thickBot="1" x14ac:dyDescent="0.3">
      <c r="A397" s="1211" t="s">
        <v>4604</v>
      </c>
      <c r="B397" s="1578" t="s">
        <v>3187</v>
      </c>
      <c r="C397" s="678" t="s">
        <v>4756</v>
      </c>
      <c r="D397" s="189"/>
      <c r="E397" s="190"/>
      <c r="F397" s="191"/>
      <c r="G397" s="190"/>
      <c r="H397" s="191"/>
      <c r="I397" s="192" t="s">
        <v>369</v>
      </c>
      <c r="J397" s="679"/>
      <c r="K397" s="1578"/>
      <c r="L397" s="681"/>
      <c r="M397" s="679"/>
      <c r="N397" s="1578"/>
      <c r="O397" s="681"/>
      <c r="P397" s="194"/>
      <c r="Q397" s="679"/>
      <c r="R397" s="195"/>
      <c r="S397" s="1578"/>
      <c r="T397" s="683" t="s">
        <v>4604</v>
      </c>
      <c r="U397" s="679" t="s">
        <v>4757</v>
      </c>
      <c r="V397" s="1578" t="s">
        <v>3192</v>
      </c>
      <c r="W397" s="1578" t="s">
        <v>3198</v>
      </c>
      <c r="X397" s="1578" t="s">
        <v>3193</v>
      </c>
      <c r="Y397" s="684"/>
      <c r="Z397" s="683"/>
    </row>
    <row r="398" spans="1:26" ht="67.5" x14ac:dyDescent="0.25">
      <c r="A398" s="1211" t="s">
        <v>4604</v>
      </c>
      <c r="B398" s="673" t="s">
        <v>3188</v>
      </c>
      <c r="C398" s="1210" t="s">
        <v>4758</v>
      </c>
      <c r="D398" s="279"/>
      <c r="E398" s="280"/>
      <c r="F398" s="281"/>
      <c r="G398" s="280"/>
      <c r="H398" s="281"/>
      <c r="I398" s="278" t="s">
        <v>369</v>
      </c>
      <c r="J398" s="67"/>
      <c r="K398" s="40"/>
      <c r="L398" s="58"/>
      <c r="M398" s="67"/>
      <c r="N398" s="40"/>
      <c r="O398" s="58"/>
      <c r="P398" s="25"/>
      <c r="Q398" s="67"/>
      <c r="R398" s="638"/>
      <c r="S398" s="40"/>
      <c r="T398" s="38" t="s">
        <v>4759</v>
      </c>
      <c r="U398" s="67" t="s">
        <v>4755</v>
      </c>
      <c r="V398" s="40" t="s">
        <v>3192</v>
      </c>
      <c r="W398" s="40" t="s">
        <v>3198</v>
      </c>
      <c r="X398" s="40" t="s">
        <v>3193</v>
      </c>
      <c r="Y398" s="271"/>
      <c r="Z398" s="32"/>
    </row>
    <row r="399" spans="1:26" ht="175.5" x14ac:dyDescent="0.25">
      <c r="A399" s="1211" t="s">
        <v>4604</v>
      </c>
      <c r="B399" s="1578" t="s">
        <v>4747</v>
      </c>
      <c r="C399" s="744" t="s">
        <v>4760</v>
      </c>
      <c r="D399" s="745" t="s">
        <v>603</v>
      </c>
      <c r="E399" s="746" t="s">
        <v>13</v>
      </c>
      <c r="F399" s="747" t="s">
        <v>15</v>
      </c>
      <c r="G399" s="746" t="s">
        <v>369</v>
      </c>
      <c r="H399" s="747"/>
      <c r="I399" s="748"/>
      <c r="J399" s="299" t="s">
        <v>4761</v>
      </c>
      <c r="K399" s="300" t="s">
        <v>4762</v>
      </c>
      <c r="L399" s="301"/>
      <c r="M399" s="299" t="s">
        <v>4763</v>
      </c>
      <c r="N399" s="300" t="s">
        <v>4764</v>
      </c>
      <c r="O399" s="301"/>
      <c r="P399" s="302" t="s">
        <v>4765</v>
      </c>
      <c r="Q399" s="297" t="s">
        <v>4766</v>
      </c>
      <c r="R399" s="1043" t="s">
        <v>4767</v>
      </c>
      <c r="S399" s="300"/>
      <c r="T399" s="752" t="s">
        <v>4768</v>
      </c>
      <c r="U399" s="299" t="s">
        <v>4755</v>
      </c>
      <c r="V399" s="300"/>
      <c r="W399" s="300"/>
      <c r="X399" s="300"/>
      <c r="Y399" s="754"/>
      <c r="Z399" s="683"/>
    </row>
    <row r="400" spans="1:26" ht="176.25" thickBot="1" x14ac:dyDescent="0.3">
      <c r="A400" s="1211" t="s">
        <v>4604</v>
      </c>
      <c r="B400" s="1578" t="s">
        <v>4748</v>
      </c>
      <c r="C400" s="1044" t="s">
        <v>4769</v>
      </c>
      <c r="D400" s="203" t="s">
        <v>603</v>
      </c>
      <c r="E400" s="1045" t="s">
        <v>13</v>
      </c>
      <c r="F400" s="205"/>
      <c r="G400" s="1045"/>
      <c r="H400" s="1046"/>
      <c r="I400" s="1047"/>
      <c r="J400" s="34" t="s">
        <v>4770</v>
      </c>
      <c r="K400" s="35" t="s">
        <v>4771</v>
      </c>
      <c r="L400" s="70" t="s">
        <v>4771</v>
      </c>
      <c r="M400" s="34" t="s">
        <v>4772</v>
      </c>
      <c r="N400" s="35" t="s">
        <v>4773</v>
      </c>
      <c r="O400" s="70" t="s">
        <v>4773</v>
      </c>
      <c r="P400" s="1048"/>
      <c r="Q400" s="34" t="s">
        <v>887</v>
      </c>
      <c r="R400" s="33"/>
      <c r="S400" s="35"/>
      <c r="T400" s="42" t="s">
        <v>4774</v>
      </c>
      <c r="U400" s="34" t="s">
        <v>4755</v>
      </c>
      <c r="V400" s="35" t="s">
        <v>3192</v>
      </c>
      <c r="W400" s="35" t="s">
        <v>4775</v>
      </c>
      <c r="X400" s="35"/>
      <c r="Y400" s="1049"/>
      <c r="Z400" s="683"/>
    </row>
    <row r="401" spans="1:26" ht="148.5" x14ac:dyDescent="0.25">
      <c r="A401" s="1211" t="s">
        <v>4604</v>
      </c>
      <c r="B401" s="673" t="s">
        <v>4749</v>
      </c>
      <c r="C401" s="1050" t="s">
        <v>4776</v>
      </c>
      <c r="D401" s="1051"/>
      <c r="E401" s="1052" t="s">
        <v>352</v>
      </c>
      <c r="F401" s="1053" t="s">
        <v>15</v>
      </c>
      <c r="G401" s="1052" t="s">
        <v>369</v>
      </c>
      <c r="H401" s="1053" t="s">
        <v>15</v>
      </c>
      <c r="I401" s="1054" t="s">
        <v>369</v>
      </c>
      <c r="J401" s="297" t="s">
        <v>4777</v>
      </c>
      <c r="K401" s="304" t="s">
        <v>4778</v>
      </c>
      <c r="L401" s="1055" t="s">
        <v>4778</v>
      </c>
      <c r="M401" s="297" t="s">
        <v>4779</v>
      </c>
      <c r="N401" s="304" t="s">
        <v>4780</v>
      </c>
      <c r="O401" s="1055" t="s">
        <v>4780</v>
      </c>
      <c r="P401" s="1056"/>
      <c r="Q401" s="297" t="s">
        <v>887</v>
      </c>
      <c r="R401" s="1043"/>
      <c r="S401" s="304"/>
      <c r="T401" s="1057" t="s">
        <v>4781</v>
      </c>
      <c r="U401" s="297" t="s">
        <v>4755</v>
      </c>
      <c r="V401" s="304" t="s">
        <v>3192</v>
      </c>
      <c r="W401" s="304" t="s">
        <v>4539</v>
      </c>
      <c r="X401" s="304"/>
      <c r="Y401" s="1058"/>
      <c r="Z401" s="683"/>
    </row>
    <row r="402" spans="1:26" ht="94.5" x14ac:dyDescent="0.25">
      <c r="A402" s="1211" t="s">
        <v>4604</v>
      </c>
      <c r="B402" s="1578" t="s">
        <v>4750</v>
      </c>
      <c r="C402" s="150" t="s">
        <v>4782</v>
      </c>
      <c r="D402" s="203" t="s">
        <v>603</v>
      </c>
      <c r="E402" s="204"/>
      <c r="F402" s="205"/>
      <c r="G402" s="204" t="s">
        <v>369</v>
      </c>
      <c r="H402" s="205"/>
      <c r="I402" s="206"/>
      <c r="J402" s="153" t="s">
        <v>4783</v>
      </c>
      <c r="K402" s="157" t="s">
        <v>6358</v>
      </c>
      <c r="L402" s="207"/>
      <c r="M402" s="153" t="s">
        <v>4784</v>
      </c>
      <c r="N402" s="157" t="s">
        <v>4785</v>
      </c>
      <c r="O402" s="207"/>
      <c r="P402" s="208"/>
      <c r="Q402" s="153" t="s">
        <v>4786</v>
      </c>
      <c r="R402" s="209" t="s">
        <v>4787</v>
      </c>
      <c r="S402" s="157"/>
      <c r="T402" s="160" t="s">
        <v>4788</v>
      </c>
      <c r="U402" s="34" t="s">
        <v>4755</v>
      </c>
      <c r="V402" s="35" t="s">
        <v>3192</v>
      </c>
      <c r="W402" s="35"/>
      <c r="X402" s="157"/>
      <c r="Y402" s="1059"/>
      <c r="Z402" s="683"/>
    </row>
    <row r="403" spans="1:26" ht="135.75" thickBot="1" x14ac:dyDescent="0.3">
      <c r="A403" s="1211" t="s">
        <v>4604</v>
      </c>
      <c r="B403" s="1578" t="s">
        <v>4751</v>
      </c>
      <c r="C403" s="1050" t="s">
        <v>4789</v>
      </c>
      <c r="D403" s="1051"/>
      <c r="E403" s="1052"/>
      <c r="F403" s="1053" t="s">
        <v>16</v>
      </c>
      <c r="G403" s="1052"/>
      <c r="H403" s="1053"/>
      <c r="I403" s="1054" t="s">
        <v>369</v>
      </c>
      <c r="J403" s="299"/>
      <c r="K403" s="304" t="s">
        <v>4790</v>
      </c>
      <c r="L403" s="1055" t="s">
        <v>4791</v>
      </c>
      <c r="M403" s="297"/>
      <c r="N403" s="304" t="s">
        <v>4792</v>
      </c>
      <c r="O403" s="1055" t="s">
        <v>4793</v>
      </c>
      <c r="P403" s="302"/>
      <c r="Q403" s="1060"/>
      <c r="R403" s="1043" t="s">
        <v>4794</v>
      </c>
      <c r="S403" s="304" t="s">
        <v>4794</v>
      </c>
      <c r="T403" s="1057" t="s">
        <v>4795</v>
      </c>
      <c r="U403" s="297" t="s">
        <v>4755</v>
      </c>
      <c r="V403" s="304" t="s">
        <v>3192</v>
      </c>
      <c r="W403" s="304"/>
      <c r="X403" s="304"/>
      <c r="Y403" s="1058"/>
      <c r="Z403" s="683"/>
    </row>
    <row r="404" spans="1:26" ht="175.5" x14ac:dyDescent="0.25">
      <c r="A404" s="1211" t="s">
        <v>4604</v>
      </c>
      <c r="B404" s="673" t="s">
        <v>4752</v>
      </c>
      <c r="C404" s="1050" t="s">
        <v>4796</v>
      </c>
      <c r="D404" s="745" t="s">
        <v>603</v>
      </c>
      <c r="E404" s="746" t="s">
        <v>343</v>
      </c>
      <c r="F404" s="747" t="s">
        <v>15</v>
      </c>
      <c r="G404" s="1052" t="s">
        <v>369</v>
      </c>
      <c r="H404" s="1053" t="s">
        <v>15</v>
      </c>
      <c r="I404" s="1054" t="s">
        <v>369</v>
      </c>
      <c r="J404" s="297" t="s">
        <v>5240</v>
      </c>
      <c r="K404" s="304" t="s">
        <v>4535</v>
      </c>
      <c r="L404" s="1055" t="s">
        <v>4797</v>
      </c>
      <c r="M404" s="297" t="s">
        <v>4798</v>
      </c>
      <c r="N404" s="304" t="s">
        <v>4799</v>
      </c>
      <c r="O404" s="1055" t="s">
        <v>4800</v>
      </c>
      <c r="P404" s="1056"/>
      <c r="Q404" s="297" t="s">
        <v>887</v>
      </c>
      <c r="R404" s="1043" t="s">
        <v>887</v>
      </c>
      <c r="S404" s="304"/>
      <c r="T404" s="1057" t="s">
        <v>4801</v>
      </c>
      <c r="U404" s="297" t="s">
        <v>4755</v>
      </c>
      <c r="V404" s="304"/>
      <c r="W404" s="304" t="s">
        <v>4539</v>
      </c>
      <c r="X404" s="304"/>
      <c r="Y404" s="1058"/>
      <c r="Z404" s="683"/>
    </row>
    <row r="405" spans="1:26" ht="203.25" thickBot="1" x14ac:dyDescent="0.3">
      <c r="A405" s="1211" t="s">
        <v>4604</v>
      </c>
      <c r="B405" s="1578" t="s">
        <v>4753</v>
      </c>
      <c r="C405" s="1050" t="s">
        <v>4802</v>
      </c>
      <c r="D405" s="1051" t="s">
        <v>690</v>
      </c>
      <c r="E405" s="1052" t="s">
        <v>13</v>
      </c>
      <c r="F405" s="1053" t="s">
        <v>15</v>
      </c>
      <c r="G405" s="1052"/>
      <c r="H405" s="1053"/>
      <c r="I405" s="1054" t="s">
        <v>369</v>
      </c>
      <c r="J405" s="299" t="s">
        <v>4803</v>
      </c>
      <c r="K405" s="304" t="s">
        <v>4804</v>
      </c>
      <c r="L405" s="1055" t="s">
        <v>4805</v>
      </c>
      <c r="M405" s="297" t="s">
        <v>4806</v>
      </c>
      <c r="N405" s="304" t="s">
        <v>4806</v>
      </c>
      <c r="O405" s="1055" t="s">
        <v>4807</v>
      </c>
      <c r="P405" s="1056"/>
      <c r="Q405" s="297" t="s">
        <v>4808</v>
      </c>
      <c r="R405" s="1043" t="s">
        <v>4809</v>
      </c>
      <c r="S405" s="304" t="s">
        <v>5256</v>
      </c>
      <c r="T405" s="1057" t="s">
        <v>4810</v>
      </c>
      <c r="U405" s="297" t="s">
        <v>4755</v>
      </c>
      <c r="V405" s="304"/>
      <c r="W405" s="304"/>
      <c r="X405" s="304"/>
      <c r="Y405" s="1058"/>
      <c r="Z405" s="553"/>
    </row>
    <row r="406" spans="1:26" s="1020" customFormat="1" ht="17.25" thickBot="1" x14ac:dyDescent="0.3">
      <c r="A406" s="1312"/>
      <c r="B406" s="1313" t="s">
        <v>299</v>
      </c>
      <c r="C406" s="1789" t="s">
        <v>308</v>
      </c>
      <c r="D406" s="1790"/>
      <c r="E406" s="1790"/>
      <c r="F406" s="1790"/>
      <c r="G406" s="1790"/>
      <c r="H406" s="1790"/>
      <c r="I406" s="1790"/>
      <c r="J406" s="1790"/>
      <c r="K406" s="1790"/>
      <c r="L406" s="1790"/>
      <c r="M406" s="1790"/>
      <c r="N406" s="1790"/>
      <c r="O406" s="1790"/>
      <c r="P406" s="1790"/>
      <c r="Q406" s="1790"/>
      <c r="R406" s="1790"/>
      <c r="S406" s="1790"/>
      <c r="T406" s="1790"/>
      <c r="U406" s="1790"/>
      <c r="V406" s="1790"/>
      <c r="W406" s="1790"/>
      <c r="X406" s="1790"/>
      <c r="Y406" s="1790"/>
      <c r="Z406" s="1791"/>
    </row>
    <row r="407" spans="1:26" ht="378" x14ac:dyDescent="0.25">
      <c r="A407" s="1211" t="s">
        <v>4604</v>
      </c>
      <c r="B407" s="673" t="s">
        <v>300</v>
      </c>
      <c r="C407" s="1061" t="s">
        <v>6153</v>
      </c>
      <c r="D407" s="1062" t="s">
        <v>14</v>
      </c>
      <c r="E407" s="1063" t="s">
        <v>13</v>
      </c>
      <c r="F407" s="1064" t="s">
        <v>15</v>
      </c>
      <c r="G407" s="1063" t="s">
        <v>16</v>
      </c>
      <c r="H407" s="1064" t="s">
        <v>15</v>
      </c>
      <c r="I407" s="1065" t="s">
        <v>16</v>
      </c>
      <c r="J407" s="1066"/>
      <c r="K407" s="1067"/>
      <c r="L407" s="1068"/>
      <c r="M407" s="1066" t="s">
        <v>4828</v>
      </c>
      <c r="N407" s="1067" t="s">
        <v>4829</v>
      </c>
      <c r="O407" s="1068" t="s">
        <v>4829</v>
      </c>
      <c r="P407" s="1069"/>
      <c r="Q407" s="1066" t="s">
        <v>2847</v>
      </c>
      <c r="R407" s="1664"/>
      <c r="S407" s="1067"/>
      <c r="T407" s="1070" t="s">
        <v>4830</v>
      </c>
      <c r="U407" s="1066" t="s">
        <v>4363</v>
      </c>
      <c r="V407" s="325"/>
      <c r="W407" s="325"/>
      <c r="X407" s="325"/>
      <c r="Y407" s="1071"/>
      <c r="Z407" s="676"/>
    </row>
    <row r="408" spans="1:26" ht="189" x14ac:dyDescent="0.25">
      <c r="A408" s="1211" t="s">
        <v>4604</v>
      </c>
      <c r="B408" s="1578" t="s">
        <v>301</v>
      </c>
      <c r="C408" s="1072" t="s">
        <v>4831</v>
      </c>
      <c r="D408" s="913"/>
      <c r="E408" s="1073" t="s">
        <v>433</v>
      </c>
      <c r="F408" s="709" t="s">
        <v>15</v>
      </c>
      <c r="G408" s="710" t="s">
        <v>369</v>
      </c>
      <c r="H408" s="709" t="s">
        <v>15</v>
      </c>
      <c r="I408" s="914" t="s">
        <v>369</v>
      </c>
      <c r="J408" s="1074" t="s">
        <v>4832</v>
      </c>
      <c r="K408" s="13" t="s">
        <v>4833</v>
      </c>
      <c r="L408" s="1075" t="s">
        <v>4833</v>
      </c>
      <c r="M408" s="1074" t="s">
        <v>4834</v>
      </c>
      <c r="N408" s="763" t="s">
        <v>4773</v>
      </c>
      <c r="O408" s="962" t="s">
        <v>4773</v>
      </c>
      <c r="P408" s="1076"/>
      <c r="Q408" s="1074" t="s">
        <v>887</v>
      </c>
      <c r="R408" s="1077"/>
      <c r="S408" s="13"/>
      <c r="T408" s="27" t="s">
        <v>4835</v>
      </c>
      <c r="U408" s="1074" t="s">
        <v>4363</v>
      </c>
      <c r="V408" s="13" t="s">
        <v>4836</v>
      </c>
      <c r="W408" s="13" t="s">
        <v>4837</v>
      </c>
      <c r="X408" s="13"/>
      <c r="Y408" s="919"/>
      <c r="Z408" s="683"/>
    </row>
    <row r="409" spans="1:26" ht="135.75" thickBot="1" x14ac:dyDescent="0.3">
      <c r="A409" s="1211" t="s">
        <v>4604</v>
      </c>
      <c r="B409" s="1578" t="s">
        <v>4811</v>
      </c>
      <c r="C409" s="1072" t="s">
        <v>4838</v>
      </c>
      <c r="D409" s="1078"/>
      <c r="E409" s="1073"/>
      <c r="F409" s="1079" t="s">
        <v>15</v>
      </c>
      <c r="G409" s="1073"/>
      <c r="H409" s="1079"/>
      <c r="I409" s="1080" t="s">
        <v>368</v>
      </c>
      <c r="J409" s="1074"/>
      <c r="K409" s="13" t="s">
        <v>4839</v>
      </c>
      <c r="L409" s="1075" t="s">
        <v>4840</v>
      </c>
      <c r="M409" s="1074"/>
      <c r="N409" s="13"/>
      <c r="O409" s="962" t="s">
        <v>4841</v>
      </c>
      <c r="P409" s="1076"/>
      <c r="Q409" s="1074" t="s">
        <v>887</v>
      </c>
      <c r="R409" s="1077"/>
      <c r="S409" s="13"/>
      <c r="T409" s="27" t="s">
        <v>4835</v>
      </c>
      <c r="U409" s="1074" t="s">
        <v>4363</v>
      </c>
      <c r="V409" s="13"/>
      <c r="W409" s="13"/>
      <c r="X409" s="13"/>
      <c r="Y409" s="1081"/>
      <c r="Z409" s="683"/>
    </row>
    <row r="410" spans="1:26" ht="216" x14ac:dyDescent="0.25">
      <c r="A410" s="1211" t="s">
        <v>4604</v>
      </c>
      <c r="B410" s="673" t="s">
        <v>4812</v>
      </c>
      <c r="C410" s="1082" t="s">
        <v>4842</v>
      </c>
      <c r="D410" s="1083"/>
      <c r="E410" s="1084" t="s">
        <v>375</v>
      </c>
      <c r="F410" s="1085" t="s">
        <v>15</v>
      </c>
      <c r="G410" s="1084"/>
      <c r="H410" s="1085"/>
      <c r="I410" s="1086" t="s">
        <v>15</v>
      </c>
      <c r="J410" s="961" t="s">
        <v>4843</v>
      </c>
      <c r="K410" s="763" t="s">
        <v>4844</v>
      </c>
      <c r="L410" s="962" t="s">
        <v>4845</v>
      </c>
      <c r="M410" s="961" t="s">
        <v>4846</v>
      </c>
      <c r="N410" s="763" t="s">
        <v>4847</v>
      </c>
      <c r="O410" s="962" t="s">
        <v>4848</v>
      </c>
      <c r="P410" s="958"/>
      <c r="Q410" s="961" t="s">
        <v>887</v>
      </c>
      <c r="R410" s="959"/>
      <c r="S410" s="763"/>
      <c r="T410" s="963" t="s">
        <v>4849</v>
      </c>
      <c r="U410" s="961" t="s">
        <v>4363</v>
      </c>
      <c r="V410" s="763" t="s">
        <v>3238</v>
      </c>
      <c r="W410" s="763"/>
      <c r="X410" s="763"/>
      <c r="Y410" s="1025"/>
      <c r="Z410" s="149"/>
    </row>
    <row r="411" spans="1:26" ht="283.5" x14ac:dyDescent="0.25">
      <c r="A411" s="1211" t="s">
        <v>4604</v>
      </c>
      <c r="B411" s="1578" t="s">
        <v>4813</v>
      </c>
      <c r="C411" s="1082" t="s">
        <v>4850</v>
      </c>
      <c r="D411" s="1083" t="s">
        <v>438</v>
      </c>
      <c r="E411" s="1084" t="s">
        <v>4851</v>
      </c>
      <c r="F411" s="1085"/>
      <c r="G411" s="1084" t="s">
        <v>16</v>
      </c>
      <c r="H411" s="1085" t="s">
        <v>15</v>
      </c>
      <c r="I411" s="1086" t="s">
        <v>369</v>
      </c>
      <c r="J411" s="961" t="s">
        <v>5241</v>
      </c>
      <c r="K411" s="763" t="s">
        <v>5242</v>
      </c>
      <c r="L411" s="962" t="s">
        <v>4852</v>
      </c>
      <c r="M411" s="961" t="s">
        <v>4853</v>
      </c>
      <c r="N411" s="763" t="s">
        <v>4854</v>
      </c>
      <c r="O411" s="962" t="s">
        <v>4855</v>
      </c>
      <c r="P411" s="958"/>
      <c r="Q411" s="961" t="s">
        <v>887</v>
      </c>
      <c r="R411" s="959"/>
      <c r="S411" s="763"/>
      <c r="T411" s="963" t="s">
        <v>4856</v>
      </c>
      <c r="U411" s="961" t="s">
        <v>4363</v>
      </c>
      <c r="V411" s="763"/>
      <c r="W411" s="763" t="s">
        <v>4837</v>
      </c>
      <c r="X411" s="1002"/>
      <c r="Y411" s="983"/>
      <c r="Z411" s="149"/>
    </row>
    <row r="412" spans="1:26" ht="189.75" thickBot="1" x14ac:dyDescent="0.3">
      <c r="A412" s="1211" t="s">
        <v>4604</v>
      </c>
      <c r="B412" s="1578" t="s">
        <v>4814</v>
      </c>
      <c r="C412" s="1082" t="s">
        <v>4857</v>
      </c>
      <c r="D412" s="1083"/>
      <c r="E412" s="1084"/>
      <c r="F412" s="1085" t="s">
        <v>15</v>
      </c>
      <c r="G412" s="1084" t="s">
        <v>369</v>
      </c>
      <c r="H412" s="1085" t="s">
        <v>15</v>
      </c>
      <c r="I412" s="1086" t="s">
        <v>369</v>
      </c>
      <c r="J412" s="961"/>
      <c r="K412" s="763" t="s">
        <v>5243</v>
      </c>
      <c r="L412" s="962" t="s">
        <v>4858</v>
      </c>
      <c r="M412" s="961"/>
      <c r="N412" s="763" t="s">
        <v>4859</v>
      </c>
      <c r="O412" s="962" t="s">
        <v>4568</v>
      </c>
      <c r="P412" s="958"/>
      <c r="Q412" s="961" t="s">
        <v>887</v>
      </c>
      <c r="R412" s="959"/>
      <c r="S412" s="763"/>
      <c r="T412" s="963" t="s">
        <v>4860</v>
      </c>
      <c r="U412" s="961" t="s">
        <v>4363</v>
      </c>
      <c r="V412" s="763"/>
      <c r="W412" s="763"/>
      <c r="X412" s="763"/>
      <c r="Y412" s="1025"/>
      <c r="Z412" s="149"/>
    </row>
    <row r="413" spans="1:26" ht="148.5" x14ac:dyDescent="0.25">
      <c r="A413" s="1211" t="s">
        <v>4604</v>
      </c>
      <c r="B413" s="673" t="s">
        <v>4815</v>
      </c>
      <c r="C413" s="1082" t="s">
        <v>4861</v>
      </c>
      <c r="D413" s="1083" t="s">
        <v>603</v>
      </c>
      <c r="E413" s="1084" t="s">
        <v>352</v>
      </c>
      <c r="F413" s="1085" t="s">
        <v>15</v>
      </c>
      <c r="G413" s="1084" t="s">
        <v>369</v>
      </c>
      <c r="H413" s="1085" t="s">
        <v>15</v>
      </c>
      <c r="I413" s="1086" t="s">
        <v>369</v>
      </c>
      <c r="J413" s="961" t="s">
        <v>4534</v>
      </c>
      <c r="K413" s="763" t="s">
        <v>4535</v>
      </c>
      <c r="L413" s="962" t="s">
        <v>4535</v>
      </c>
      <c r="M413" s="36" t="s">
        <v>4798</v>
      </c>
      <c r="N413" s="36" t="s">
        <v>4799</v>
      </c>
      <c r="O413" s="36" t="s">
        <v>4800</v>
      </c>
      <c r="P413" s="958"/>
      <c r="Q413" s="961" t="s">
        <v>887</v>
      </c>
      <c r="R413" s="959"/>
      <c r="S413" s="763"/>
      <c r="T413" s="963" t="s">
        <v>4538</v>
      </c>
      <c r="U413" s="961" t="s">
        <v>4363</v>
      </c>
      <c r="V413" s="763"/>
      <c r="W413" s="763" t="s">
        <v>4539</v>
      </c>
      <c r="X413" s="763"/>
      <c r="Y413" s="1025"/>
      <c r="Z413" s="149"/>
    </row>
    <row r="414" spans="1:26" ht="148.5" x14ac:dyDescent="0.25">
      <c r="A414" s="1211" t="s">
        <v>4604</v>
      </c>
      <c r="B414" s="1578" t="s">
        <v>4816</v>
      </c>
      <c r="C414" s="1082" t="s">
        <v>4862</v>
      </c>
      <c r="D414" s="1083" t="s">
        <v>433</v>
      </c>
      <c r="E414" s="1084" t="s">
        <v>375</v>
      </c>
      <c r="F414" s="1085" t="s">
        <v>15</v>
      </c>
      <c r="G414" s="1084" t="s">
        <v>369</v>
      </c>
      <c r="H414" s="1085" t="s">
        <v>15</v>
      </c>
      <c r="I414" s="1086" t="s">
        <v>369</v>
      </c>
      <c r="J414" s="961" t="s">
        <v>4534</v>
      </c>
      <c r="K414" s="763" t="s">
        <v>4535</v>
      </c>
      <c r="L414" s="962" t="s">
        <v>4535</v>
      </c>
      <c r="M414" s="962" t="s">
        <v>4863</v>
      </c>
      <c r="N414" s="962" t="s">
        <v>4800</v>
      </c>
      <c r="O414" s="962" t="s">
        <v>4800</v>
      </c>
      <c r="P414" s="958"/>
      <c r="Q414" s="961" t="s">
        <v>887</v>
      </c>
      <c r="R414" s="959"/>
      <c r="S414" s="763"/>
      <c r="T414" s="963" t="s">
        <v>4538</v>
      </c>
      <c r="U414" s="961" t="s">
        <v>4363</v>
      </c>
      <c r="V414" s="763"/>
      <c r="W414" s="763" t="s">
        <v>4539</v>
      </c>
      <c r="X414" s="763"/>
      <c r="Y414" s="1025"/>
      <c r="Z414" s="149"/>
    </row>
    <row r="415" spans="1:26" ht="189.75" thickBot="1" x14ac:dyDescent="0.3">
      <c r="A415" s="1211" t="s">
        <v>4604</v>
      </c>
      <c r="B415" s="1578" t="s">
        <v>4817</v>
      </c>
      <c r="C415" s="1082" t="s">
        <v>6157</v>
      </c>
      <c r="D415" s="1083"/>
      <c r="E415" s="1084" t="s">
        <v>433</v>
      </c>
      <c r="F415" s="1085" t="s">
        <v>15</v>
      </c>
      <c r="G415" s="1084"/>
      <c r="H415" s="1085"/>
      <c r="I415" s="1086" t="s">
        <v>368</v>
      </c>
      <c r="J415" s="961" t="s">
        <v>5244</v>
      </c>
      <c r="K415" s="763" t="s">
        <v>4864</v>
      </c>
      <c r="L415" s="962" t="s">
        <v>4864</v>
      </c>
      <c r="M415" s="961" t="s">
        <v>4865</v>
      </c>
      <c r="N415" s="763" t="s">
        <v>4866</v>
      </c>
      <c r="O415" s="962" t="s">
        <v>4867</v>
      </c>
      <c r="P415" s="958"/>
      <c r="Q415" s="961" t="s">
        <v>887</v>
      </c>
      <c r="R415" s="959" t="s">
        <v>4868</v>
      </c>
      <c r="S415" s="763"/>
      <c r="T415" s="963" t="s">
        <v>4869</v>
      </c>
      <c r="U415" s="961" t="s">
        <v>4363</v>
      </c>
      <c r="V415" s="763" t="s">
        <v>4369</v>
      </c>
      <c r="W415" s="763" t="s">
        <v>4837</v>
      </c>
      <c r="X415" s="1002"/>
      <c r="Y415" s="983"/>
      <c r="Z415" s="149"/>
    </row>
    <row r="416" spans="1:26" ht="175.5" x14ac:dyDescent="0.25">
      <c r="A416" s="1211" t="s">
        <v>4604</v>
      </c>
      <c r="B416" s="673" t="s">
        <v>4818</v>
      </c>
      <c r="C416" s="1082" t="s">
        <v>4870</v>
      </c>
      <c r="D416" s="998" t="s">
        <v>603</v>
      </c>
      <c r="E416" s="1084" t="s">
        <v>433</v>
      </c>
      <c r="F416" s="1001" t="s">
        <v>15</v>
      </c>
      <c r="G416" s="1084" t="s">
        <v>369</v>
      </c>
      <c r="H416" s="1085" t="s">
        <v>15</v>
      </c>
      <c r="I416" s="1086" t="s">
        <v>369</v>
      </c>
      <c r="J416" s="961" t="s">
        <v>5245</v>
      </c>
      <c r="K416" s="763" t="s">
        <v>4871</v>
      </c>
      <c r="L416" s="962" t="s">
        <v>4871</v>
      </c>
      <c r="M416" s="961" t="s">
        <v>4872</v>
      </c>
      <c r="N416" s="763" t="s">
        <v>4873</v>
      </c>
      <c r="O416" s="962" t="s">
        <v>4874</v>
      </c>
      <c r="P416" s="958"/>
      <c r="Q416" s="961"/>
      <c r="R416" s="959"/>
      <c r="S416" s="763"/>
      <c r="T416" s="963" t="s">
        <v>4875</v>
      </c>
      <c r="U416" s="961" t="s">
        <v>4363</v>
      </c>
      <c r="V416" s="763"/>
      <c r="W416" s="763"/>
      <c r="X416" s="763"/>
      <c r="Y416" s="983"/>
      <c r="Z416" s="149"/>
    </row>
    <row r="417" spans="1:26" ht="162" x14ac:dyDescent="0.25">
      <c r="A417" s="1211" t="s">
        <v>4604</v>
      </c>
      <c r="B417" s="1578" t="s">
        <v>4819</v>
      </c>
      <c r="C417" s="1082" t="s">
        <v>6158</v>
      </c>
      <c r="D417" s="998"/>
      <c r="E417" s="1084" t="s">
        <v>375</v>
      </c>
      <c r="F417" s="1001" t="s">
        <v>15</v>
      </c>
      <c r="G417" s="1000" t="s">
        <v>369</v>
      </c>
      <c r="H417" s="1001" t="s">
        <v>15</v>
      </c>
      <c r="I417" s="999" t="s">
        <v>369</v>
      </c>
      <c r="J417" s="961" t="s">
        <v>4876</v>
      </c>
      <c r="K417" s="763" t="s">
        <v>4877</v>
      </c>
      <c r="L417" s="962" t="s">
        <v>4877</v>
      </c>
      <c r="M417" s="961" t="s">
        <v>4878</v>
      </c>
      <c r="N417" s="763" t="s">
        <v>4879</v>
      </c>
      <c r="O417" s="962" t="s">
        <v>4879</v>
      </c>
      <c r="P417" s="958"/>
      <c r="Q417" s="961" t="s">
        <v>887</v>
      </c>
      <c r="R417" s="959"/>
      <c r="S417" s="763"/>
      <c r="T417" s="963" t="s">
        <v>4880</v>
      </c>
      <c r="U417" s="961" t="s">
        <v>4363</v>
      </c>
      <c r="V417" s="763"/>
      <c r="W417" s="763"/>
      <c r="X417" s="763"/>
      <c r="Y417" s="1025"/>
      <c r="Z417" s="149"/>
    </row>
    <row r="418" spans="1:26" ht="203.25" thickBot="1" x14ac:dyDescent="0.3">
      <c r="A418" s="1211" t="s">
        <v>4604</v>
      </c>
      <c r="B418" s="1578" t="s">
        <v>4820</v>
      </c>
      <c r="C418" s="1082" t="s">
        <v>6159</v>
      </c>
      <c r="D418" s="998"/>
      <c r="E418" s="1084" t="s">
        <v>352</v>
      </c>
      <c r="F418" s="1001" t="s">
        <v>15</v>
      </c>
      <c r="G418" s="1000" t="s">
        <v>369</v>
      </c>
      <c r="H418" s="1001" t="s">
        <v>15</v>
      </c>
      <c r="I418" s="999" t="s">
        <v>369</v>
      </c>
      <c r="J418" s="961" t="s">
        <v>4876</v>
      </c>
      <c r="K418" s="763" t="s">
        <v>4877</v>
      </c>
      <c r="L418" s="962" t="s">
        <v>4877</v>
      </c>
      <c r="M418" s="961" t="s">
        <v>4881</v>
      </c>
      <c r="N418" s="763" t="s">
        <v>4879</v>
      </c>
      <c r="O418" s="962" t="s">
        <v>4879</v>
      </c>
      <c r="P418" s="958"/>
      <c r="Q418" s="961" t="s">
        <v>887</v>
      </c>
      <c r="R418" s="959"/>
      <c r="S418" s="763"/>
      <c r="T418" s="963" t="s">
        <v>4882</v>
      </c>
      <c r="U418" s="961" t="s">
        <v>4363</v>
      </c>
      <c r="V418" s="763"/>
      <c r="W418" s="763" t="s">
        <v>4539</v>
      </c>
      <c r="X418" s="763"/>
      <c r="Y418" s="1025"/>
      <c r="Z418" s="149"/>
    </row>
    <row r="419" spans="1:26" ht="121.5" x14ac:dyDescent="0.25">
      <c r="A419" s="1211" t="s">
        <v>4604</v>
      </c>
      <c r="B419" s="673" t="s">
        <v>4821</v>
      </c>
      <c r="C419" s="1082" t="s">
        <v>4883</v>
      </c>
      <c r="D419" s="998"/>
      <c r="E419" s="1084" t="s">
        <v>400</v>
      </c>
      <c r="F419" s="1001" t="s">
        <v>15</v>
      </c>
      <c r="G419" s="1000" t="s">
        <v>369</v>
      </c>
      <c r="H419" s="1001"/>
      <c r="I419" s="999"/>
      <c r="J419" s="961" t="s">
        <v>4884</v>
      </c>
      <c r="K419" s="763" t="s">
        <v>4885</v>
      </c>
      <c r="L419" s="962" t="s">
        <v>4885</v>
      </c>
      <c r="M419" s="961" t="s">
        <v>6359</v>
      </c>
      <c r="N419" s="763" t="s">
        <v>4886</v>
      </c>
      <c r="O419" s="962" t="s">
        <v>4886</v>
      </c>
      <c r="P419" s="958"/>
      <c r="Q419" s="961" t="s">
        <v>887</v>
      </c>
      <c r="R419" s="959"/>
      <c r="S419" s="763"/>
      <c r="T419" s="963" t="s">
        <v>4887</v>
      </c>
      <c r="U419" s="961" t="s">
        <v>4363</v>
      </c>
      <c r="V419" s="763"/>
      <c r="W419" s="763" t="s">
        <v>4539</v>
      </c>
      <c r="X419" s="763"/>
      <c r="Y419" s="1025"/>
      <c r="Z419" s="149"/>
    </row>
    <row r="420" spans="1:26" ht="148.5" x14ac:dyDescent="0.25">
      <c r="A420" s="1211" t="s">
        <v>4604</v>
      </c>
      <c r="B420" s="1578" t="s">
        <v>4822</v>
      </c>
      <c r="C420" s="1082" t="s">
        <v>4888</v>
      </c>
      <c r="D420" s="998"/>
      <c r="E420" s="1084" t="s">
        <v>13</v>
      </c>
      <c r="F420" s="1085" t="s">
        <v>15</v>
      </c>
      <c r="G420" s="1084" t="s">
        <v>369</v>
      </c>
      <c r="H420" s="1085" t="s">
        <v>15</v>
      </c>
      <c r="I420" s="1086" t="s">
        <v>369</v>
      </c>
      <c r="J420" s="961" t="s">
        <v>4534</v>
      </c>
      <c r="K420" s="763" t="s">
        <v>4535</v>
      </c>
      <c r="L420" s="962" t="s">
        <v>4535</v>
      </c>
      <c r="M420" s="962" t="s">
        <v>4889</v>
      </c>
      <c r="N420" s="962" t="s">
        <v>4800</v>
      </c>
      <c r="O420" s="962" t="s">
        <v>4800</v>
      </c>
      <c r="P420" s="958"/>
      <c r="Q420" s="961" t="s">
        <v>887</v>
      </c>
      <c r="R420" s="959"/>
      <c r="S420" s="763"/>
      <c r="T420" s="963" t="s">
        <v>4538</v>
      </c>
      <c r="U420" s="961" t="s">
        <v>4363</v>
      </c>
      <c r="V420" s="763"/>
      <c r="W420" s="763" t="s">
        <v>4539</v>
      </c>
      <c r="X420" s="763"/>
      <c r="Y420" s="1025"/>
      <c r="Z420" s="149"/>
    </row>
    <row r="421" spans="1:26" ht="189.75" thickBot="1" x14ac:dyDescent="0.3">
      <c r="A421" s="1211" t="s">
        <v>4604</v>
      </c>
      <c r="B421" s="1578" t="s">
        <v>4823</v>
      </c>
      <c r="C421" s="1082" t="s">
        <v>4890</v>
      </c>
      <c r="D421" s="1083" t="s">
        <v>690</v>
      </c>
      <c r="E421" s="1084" t="s">
        <v>433</v>
      </c>
      <c r="F421" s="1085" t="s">
        <v>15</v>
      </c>
      <c r="G421" s="1084" t="s">
        <v>369</v>
      </c>
      <c r="H421" s="1085" t="s">
        <v>15</v>
      </c>
      <c r="I421" s="1086" t="s">
        <v>369</v>
      </c>
      <c r="J421" s="961" t="s">
        <v>5246</v>
      </c>
      <c r="K421" s="763" t="s">
        <v>4871</v>
      </c>
      <c r="L421" s="962" t="s">
        <v>4871</v>
      </c>
      <c r="M421" s="961" t="s">
        <v>4891</v>
      </c>
      <c r="N421" s="763" t="s">
        <v>4892</v>
      </c>
      <c r="O421" s="962" t="s">
        <v>4568</v>
      </c>
      <c r="P421" s="958"/>
      <c r="Q421" s="961" t="s">
        <v>887</v>
      </c>
      <c r="R421" s="959"/>
      <c r="S421" s="763"/>
      <c r="T421" s="963" t="s">
        <v>4893</v>
      </c>
      <c r="U421" s="961" t="s">
        <v>4363</v>
      </c>
      <c r="V421" s="763"/>
      <c r="W421" s="763"/>
      <c r="X421" s="763"/>
      <c r="Y421" s="1025"/>
      <c r="Z421" s="149"/>
    </row>
    <row r="422" spans="1:26" ht="189" x14ac:dyDescent="0.25">
      <c r="A422" s="1211" t="s">
        <v>4604</v>
      </c>
      <c r="B422" s="673" t="s">
        <v>4824</v>
      </c>
      <c r="C422" s="1082" t="s">
        <v>4894</v>
      </c>
      <c r="D422" s="1083" t="s">
        <v>603</v>
      </c>
      <c r="E422" s="1084" t="s">
        <v>13</v>
      </c>
      <c r="F422" s="1085" t="s">
        <v>15</v>
      </c>
      <c r="G422" s="1084" t="s">
        <v>369</v>
      </c>
      <c r="H422" s="1085" t="s">
        <v>15</v>
      </c>
      <c r="I422" s="1086" t="s">
        <v>369</v>
      </c>
      <c r="J422" s="961" t="s">
        <v>5247</v>
      </c>
      <c r="K422" s="763" t="s">
        <v>4895</v>
      </c>
      <c r="L422" s="962" t="s">
        <v>6360</v>
      </c>
      <c r="M422" s="961" t="s">
        <v>4896</v>
      </c>
      <c r="N422" s="763" t="s">
        <v>4897</v>
      </c>
      <c r="O422" s="962" t="s">
        <v>4898</v>
      </c>
      <c r="P422" s="958"/>
      <c r="Q422" s="1087" t="s">
        <v>4899</v>
      </c>
      <c r="R422" s="959" t="s">
        <v>4900</v>
      </c>
      <c r="S422" s="763"/>
      <c r="T422" s="27" t="s">
        <v>4901</v>
      </c>
      <c r="U422" s="1074" t="s">
        <v>4363</v>
      </c>
      <c r="V422" s="13" t="s">
        <v>4836</v>
      </c>
      <c r="W422" s="13"/>
      <c r="X422" s="13"/>
      <c r="Y422" s="919"/>
      <c r="Z422" s="149"/>
    </row>
    <row r="423" spans="1:26" ht="135" x14ac:dyDescent="0.25">
      <c r="A423" s="1211" t="s">
        <v>4604</v>
      </c>
      <c r="B423" s="1578" t="s">
        <v>4825</v>
      </c>
      <c r="C423" s="1072" t="s">
        <v>4902</v>
      </c>
      <c r="D423" s="1078" t="s">
        <v>603</v>
      </c>
      <c r="E423" s="1073" t="s">
        <v>352</v>
      </c>
      <c r="F423" s="1079"/>
      <c r="G423" s="1073"/>
      <c r="H423" s="1079"/>
      <c r="I423" s="1080"/>
      <c r="J423" s="1074" t="s">
        <v>4903</v>
      </c>
      <c r="K423" s="13" t="s">
        <v>4904</v>
      </c>
      <c r="L423" s="1075" t="s">
        <v>4904</v>
      </c>
      <c r="M423" s="1074" t="s">
        <v>4905</v>
      </c>
      <c r="N423" s="13" t="s">
        <v>4906</v>
      </c>
      <c r="O423" s="1075" t="s">
        <v>4906</v>
      </c>
      <c r="P423" s="1076"/>
      <c r="Q423" s="1074" t="s">
        <v>4907</v>
      </c>
      <c r="R423" s="1077"/>
      <c r="S423" s="13"/>
      <c r="T423" s="27" t="s">
        <v>4908</v>
      </c>
      <c r="U423" s="1074" t="s">
        <v>4363</v>
      </c>
      <c r="V423" s="13" t="s">
        <v>4369</v>
      </c>
      <c r="W423" s="13"/>
      <c r="X423" s="13"/>
      <c r="Y423" s="1081"/>
      <c r="Z423" s="38"/>
    </row>
    <row r="424" spans="1:26" ht="108.75" thickBot="1" x14ac:dyDescent="0.3">
      <c r="A424" s="1211" t="s">
        <v>4604</v>
      </c>
      <c r="B424" s="1578" t="s">
        <v>4826</v>
      </c>
      <c r="C424" s="1082" t="s">
        <v>4909</v>
      </c>
      <c r="D424" s="1083" t="s">
        <v>413</v>
      </c>
      <c r="E424" s="1084" t="s">
        <v>13</v>
      </c>
      <c r="F424" s="1085" t="s">
        <v>15</v>
      </c>
      <c r="G424" s="1084"/>
      <c r="H424" s="1085"/>
      <c r="I424" s="1086" t="s">
        <v>369</v>
      </c>
      <c r="J424" s="961" t="s">
        <v>4910</v>
      </c>
      <c r="K424" s="763" t="s">
        <v>4911</v>
      </c>
      <c r="L424" s="962" t="s">
        <v>4912</v>
      </c>
      <c r="M424" s="961" t="s">
        <v>4913</v>
      </c>
      <c r="N424" s="763" t="s">
        <v>4914</v>
      </c>
      <c r="O424" s="962" t="s">
        <v>4915</v>
      </c>
      <c r="P424" s="958"/>
      <c r="Q424" s="961"/>
      <c r="R424" s="959"/>
      <c r="S424" s="1088" t="s">
        <v>4916</v>
      </c>
      <c r="T424" s="963"/>
      <c r="U424" s="961" t="s">
        <v>4363</v>
      </c>
      <c r="V424" s="763"/>
      <c r="W424" s="763"/>
      <c r="X424" s="763"/>
      <c r="Y424" s="983"/>
      <c r="Z424" s="149"/>
    </row>
    <row r="425" spans="1:26" ht="162.75" thickBot="1" x14ac:dyDescent="0.3">
      <c r="A425" s="1211" t="s">
        <v>4604</v>
      </c>
      <c r="B425" s="673" t="s">
        <v>4827</v>
      </c>
      <c r="C425" s="1082" t="s">
        <v>4917</v>
      </c>
      <c r="D425" s="1083" t="s">
        <v>690</v>
      </c>
      <c r="E425" s="1084" t="s">
        <v>13</v>
      </c>
      <c r="F425" s="1085" t="s">
        <v>368</v>
      </c>
      <c r="G425" s="1084"/>
      <c r="H425" s="1085"/>
      <c r="I425" s="1086" t="s">
        <v>369</v>
      </c>
      <c r="J425" s="961" t="s">
        <v>4918</v>
      </c>
      <c r="K425" s="763" t="s">
        <v>4919</v>
      </c>
      <c r="L425" s="962" t="s">
        <v>4919</v>
      </c>
      <c r="M425" s="961" t="s">
        <v>4920</v>
      </c>
      <c r="N425" s="763" t="s">
        <v>4920</v>
      </c>
      <c r="O425" s="962" t="s">
        <v>4920</v>
      </c>
      <c r="P425" s="958"/>
      <c r="Q425" s="1087" t="s">
        <v>4921</v>
      </c>
      <c r="R425" s="1089" t="s">
        <v>4922</v>
      </c>
      <c r="S425" s="1088" t="s">
        <v>4923</v>
      </c>
      <c r="T425" s="963" t="s">
        <v>4924</v>
      </c>
      <c r="U425" s="961" t="s">
        <v>4363</v>
      </c>
      <c r="V425" s="763"/>
      <c r="W425" s="763"/>
      <c r="X425" s="763"/>
      <c r="Y425" s="983"/>
      <c r="Z425" s="553"/>
    </row>
    <row r="426" spans="1:26" s="1311" customFormat="1" ht="18.600000000000001" customHeight="1" thickBot="1" x14ac:dyDescent="0.3">
      <c r="A426" s="1801" t="s">
        <v>5972</v>
      </c>
      <c r="B426" s="1793"/>
      <c r="C426" s="1792" t="s">
        <v>313</v>
      </c>
      <c r="D426" s="1793"/>
      <c r="E426" s="1793"/>
      <c r="F426" s="1793"/>
      <c r="G426" s="1793"/>
      <c r="H426" s="1793"/>
      <c r="I426" s="1793"/>
      <c r="J426" s="1793"/>
      <c r="K426" s="1793"/>
      <c r="L426" s="1793"/>
      <c r="M426" s="1793"/>
      <c r="N426" s="1793"/>
      <c r="O426" s="1793"/>
      <c r="P426" s="1793"/>
      <c r="Q426" s="1793"/>
      <c r="R426" s="1793"/>
      <c r="S426" s="1793"/>
      <c r="T426" s="1793"/>
      <c r="U426" s="1793"/>
      <c r="V426" s="1793"/>
      <c r="W426" s="1793"/>
      <c r="X426" s="1793"/>
      <c r="Y426" s="1793"/>
      <c r="Z426" s="1794"/>
    </row>
    <row r="427" spans="1:26" s="1020" customFormat="1" ht="18.600000000000001" customHeight="1" thickBot="1" x14ac:dyDescent="0.3">
      <c r="A427" s="1312"/>
      <c r="B427" s="1313" t="s">
        <v>169</v>
      </c>
      <c r="C427" s="1789" t="s">
        <v>314</v>
      </c>
      <c r="D427" s="1790"/>
      <c r="E427" s="1790"/>
      <c r="F427" s="1790"/>
      <c r="G427" s="1790"/>
      <c r="H427" s="1790"/>
      <c r="I427" s="1790"/>
      <c r="J427" s="1790"/>
      <c r="K427" s="1790"/>
      <c r="L427" s="1790"/>
      <c r="M427" s="1790"/>
      <c r="N427" s="1790"/>
      <c r="O427" s="1790"/>
      <c r="P427" s="1790"/>
      <c r="Q427" s="1790"/>
      <c r="R427" s="1790"/>
      <c r="S427" s="1790"/>
      <c r="T427" s="1790"/>
      <c r="U427" s="1790"/>
      <c r="V427" s="1790"/>
      <c r="W427" s="1790"/>
      <c r="X427" s="1790"/>
      <c r="Y427" s="1790"/>
      <c r="Z427" s="1791"/>
    </row>
    <row r="428" spans="1:26" ht="135" x14ac:dyDescent="0.25">
      <c r="A428" s="1211" t="s">
        <v>3215</v>
      </c>
      <c r="B428" s="673" t="s">
        <v>170</v>
      </c>
      <c r="C428" s="667" t="s">
        <v>3682</v>
      </c>
      <c r="D428" s="668" t="s">
        <v>2774</v>
      </c>
      <c r="E428" s="669" t="s">
        <v>13</v>
      </c>
      <c r="F428" s="670"/>
      <c r="G428" s="669"/>
      <c r="H428" s="670"/>
      <c r="I428" s="671"/>
      <c r="J428" s="672" t="s">
        <v>3683</v>
      </c>
      <c r="K428" s="673"/>
      <c r="L428" s="674"/>
      <c r="M428" s="672" t="s">
        <v>3684</v>
      </c>
      <c r="N428" s="673"/>
      <c r="O428" s="674"/>
      <c r="P428" s="333"/>
      <c r="Q428" s="672" t="s">
        <v>887</v>
      </c>
      <c r="R428" s="435"/>
      <c r="S428" s="673"/>
      <c r="T428" s="676" t="s">
        <v>3685</v>
      </c>
      <c r="U428" s="672" t="s">
        <v>3216</v>
      </c>
      <c r="V428" s="673"/>
      <c r="W428" s="673" t="s">
        <v>3217</v>
      </c>
      <c r="X428" s="673"/>
      <c r="Y428" s="677"/>
      <c r="Z428" s="676"/>
    </row>
    <row r="429" spans="1:26" ht="135.75" thickBot="1" x14ac:dyDescent="0.3">
      <c r="A429" s="1211" t="s">
        <v>3215</v>
      </c>
      <c r="B429" s="1578" t="s">
        <v>171</v>
      </c>
      <c r="C429" s="678" t="s">
        <v>3686</v>
      </c>
      <c r="D429" s="189" t="s">
        <v>2774</v>
      </c>
      <c r="E429" s="190" t="s">
        <v>3310</v>
      </c>
      <c r="F429" s="191"/>
      <c r="G429" s="190"/>
      <c r="H429" s="191"/>
      <c r="I429" s="192"/>
      <c r="J429" s="679" t="s">
        <v>3687</v>
      </c>
      <c r="K429" s="1578"/>
      <c r="L429" s="681"/>
      <c r="M429" s="679" t="s">
        <v>3688</v>
      </c>
      <c r="N429" s="1578"/>
      <c r="O429" s="681"/>
      <c r="P429" s="194"/>
      <c r="Q429" s="679" t="s">
        <v>887</v>
      </c>
      <c r="R429" s="195"/>
      <c r="S429" s="1578"/>
      <c r="T429" s="683" t="s">
        <v>3685</v>
      </c>
      <c r="U429" s="679" t="s">
        <v>3216</v>
      </c>
      <c r="V429" s="1578"/>
      <c r="W429" s="1578" t="s">
        <v>3217</v>
      </c>
      <c r="X429" s="1578"/>
      <c r="Y429" s="684"/>
      <c r="Z429" s="683"/>
    </row>
    <row r="430" spans="1:26" ht="324.75" thickBot="1" x14ac:dyDescent="0.3">
      <c r="A430" s="1211" t="s">
        <v>3803</v>
      </c>
      <c r="B430" s="1578" t="s">
        <v>172</v>
      </c>
      <c r="C430" s="667" t="s">
        <v>3782</v>
      </c>
      <c r="D430" s="668" t="s">
        <v>603</v>
      </c>
      <c r="E430" s="669" t="s">
        <v>13</v>
      </c>
      <c r="F430" s="670" t="s">
        <v>15</v>
      </c>
      <c r="G430" s="669" t="s">
        <v>369</v>
      </c>
      <c r="H430" s="670" t="s">
        <v>15</v>
      </c>
      <c r="I430" s="671" t="s">
        <v>369</v>
      </c>
      <c r="J430" s="672" t="s">
        <v>3783</v>
      </c>
      <c r="K430" s="673" t="s">
        <v>6362</v>
      </c>
      <c r="L430" s="674" t="s">
        <v>6361</v>
      </c>
      <c r="M430" s="672" t="s">
        <v>3784</v>
      </c>
      <c r="N430" s="673" t="s">
        <v>3785</v>
      </c>
      <c r="O430" s="674" t="s">
        <v>3786</v>
      </c>
      <c r="P430" s="333" t="s">
        <v>3787</v>
      </c>
      <c r="Q430" s="672"/>
      <c r="R430" s="435"/>
      <c r="S430" s="673"/>
      <c r="T430" s="676" t="s">
        <v>3788</v>
      </c>
      <c r="U430" s="672" t="s">
        <v>3593</v>
      </c>
      <c r="V430" s="673"/>
      <c r="W430" s="673"/>
      <c r="X430" s="673"/>
      <c r="Y430" s="677"/>
      <c r="Z430" s="676"/>
    </row>
    <row r="431" spans="1:26" ht="189" x14ac:dyDescent="0.25">
      <c r="A431" s="1211" t="s">
        <v>3803</v>
      </c>
      <c r="B431" s="673" t="s">
        <v>3780</v>
      </c>
      <c r="C431" s="678" t="s">
        <v>3789</v>
      </c>
      <c r="D431" s="189" t="s">
        <v>603</v>
      </c>
      <c r="E431" s="190" t="s">
        <v>13</v>
      </c>
      <c r="F431" s="191" t="s">
        <v>15</v>
      </c>
      <c r="G431" s="190" t="s">
        <v>369</v>
      </c>
      <c r="H431" s="191" t="s">
        <v>15</v>
      </c>
      <c r="I431" s="192" t="s">
        <v>369</v>
      </c>
      <c r="J431" s="679" t="s">
        <v>3790</v>
      </c>
      <c r="K431" s="1578" t="s">
        <v>3790</v>
      </c>
      <c r="L431" s="681" t="s">
        <v>3790</v>
      </c>
      <c r="M431" s="1021" t="s">
        <v>3791</v>
      </c>
      <c r="N431" s="1578" t="s">
        <v>3792</v>
      </c>
      <c r="O431" s="681" t="s">
        <v>3793</v>
      </c>
      <c r="P431" s="194" t="s">
        <v>3794</v>
      </c>
      <c r="Q431" s="679"/>
      <c r="R431" s="195"/>
      <c r="S431" s="1578"/>
      <c r="T431" s="683" t="s">
        <v>3795</v>
      </c>
      <c r="U431" s="679" t="s">
        <v>3520</v>
      </c>
      <c r="V431" s="1578"/>
      <c r="W431" s="1578"/>
      <c r="X431" s="1578"/>
      <c r="Y431" s="684"/>
      <c r="Z431" s="683"/>
    </row>
    <row r="432" spans="1:26" ht="243.75" thickBot="1" x14ac:dyDescent="0.3">
      <c r="A432" s="1211" t="s">
        <v>3803</v>
      </c>
      <c r="B432" s="1578" t="s">
        <v>3781</v>
      </c>
      <c r="C432" s="120" t="s">
        <v>3796</v>
      </c>
      <c r="D432" s="181" t="s">
        <v>603</v>
      </c>
      <c r="E432" s="182" t="s">
        <v>13</v>
      </c>
      <c r="F432" s="183" t="s">
        <v>15</v>
      </c>
      <c r="G432" s="182" t="s">
        <v>369</v>
      </c>
      <c r="H432" s="183" t="s">
        <v>15</v>
      </c>
      <c r="I432" s="184" t="s">
        <v>369</v>
      </c>
      <c r="J432" s="121"/>
      <c r="K432" s="1575"/>
      <c r="L432" s="185"/>
      <c r="M432" s="121" t="s">
        <v>3797</v>
      </c>
      <c r="N432" s="1575" t="s">
        <v>3798</v>
      </c>
      <c r="O432" s="185" t="s">
        <v>3799</v>
      </c>
      <c r="P432" s="659" t="s">
        <v>3800</v>
      </c>
      <c r="Q432" s="733">
        <v>1100000</v>
      </c>
      <c r="R432" s="557">
        <v>1200000</v>
      </c>
      <c r="S432" s="734">
        <v>1300000</v>
      </c>
      <c r="T432" s="187" t="s">
        <v>3801</v>
      </c>
      <c r="U432" s="121"/>
      <c r="V432" s="1575"/>
      <c r="W432" s="1575"/>
      <c r="X432" s="1575"/>
      <c r="Y432" s="639"/>
      <c r="Z432" s="683" t="s">
        <v>3802</v>
      </c>
    </row>
    <row r="433" spans="1:26" s="1020" customFormat="1" ht="18.600000000000001" customHeight="1" thickBot="1" x14ac:dyDescent="0.3">
      <c r="A433" s="1312"/>
      <c r="B433" s="1313" t="s">
        <v>173</v>
      </c>
      <c r="C433" s="1789" t="s">
        <v>232</v>
      </c>
      <c r="D433" s="1790"/>
      <c r="E433" s="1790"/>
      <c r="F433" s="1790"/>
      <c r="G433" s="1790"/>
      <c r="H433" s="1790"/>
      <c r="I433" s="1790"/>
      <c r="J433" s="1790"/>
      <c r="K433" s="1790"/>
      <c r="L433" s="1790"/>
      <c r="M433" s="1790"/>
      <c r="N433" s="1790"/>
      <c r="O433" s="1790"/>
      <c r="P433" s="1790"/>
      <c r="Q433" s="1790"/>
      <c r="R433" s="1790"/>
      <c r="S433" s="1790"/>
      <c r="T433" s="1790"/>
      <c r="U433" s="1790"/>
      <c r="V433" s="1790"/>
      <c r="W433" s="1790"/>
      <c r="X433" s="1790"/>
      <c r="Y433" s="1790"/>
      <c r="Z433" s="1791"/>
    </row>
    <row r="434" spans="1:26" ht="108.75" thickBot="1" x14ac:dyDescent="0.3">
      <c r="A434" s="1211" t="s">
        <v>3215</v>
      </c>
      <c r="B434" s="673" t="s">
        <v>174</v>
      </c>
      <c r="C434" s="667" t="s">
        <v>3689</v>
      </c>
      <c r="D434" s="668" t="s">
        <v>14</v>
      </c>
      <c r="E434" s="669" t="s">
        <v>13</v>
      </c>
      <c r="F434" s="670" t="s">
        <v>15</v>
      </c>
      <c r="G434" s="669" t="s">
        <v>369</v>
      </c>
      <c r="H434" s="670" t="s">
        <v>15</v>
      </c>
      <c r="I434" s="671" t="s">
        <v>369</v>
      </c>
      <c r="J434" s="672" t="s">
        <v>5248</v>
      </c>
      <c r="K434" s="673"/>
      <c r="L434" s="674"/>
      <c r="M434" s="672" t="s">
        <v>3690</v>
      </c>
      <c r="N434" s="673" t="s">
        <v>3691</v>
      </c>
      <c r="O434" s="674" t="s">
        <v>3692</v>
      </c>
      <c r="P434" s="333"/>
      <c r="Q434" s="691">
        <v>120000</v>
      </c>
      <c r="R434" s="975">
        <v>200000</v>
      </c>
      <c r="S434" s="692">
        <v>230000</v>
      </c>
      <c r="T434" s="903" t="s">
        <v>3215</v>
      </c>
      <c r="U434" s="518" t="s">
        <v>3216</v>
      </c>
      <c r="V434" s="519"/>
      <c r="W434" s="519" t="s">
        <v>3693</v>
      </c>
      <c r="X434" s="519"/>
      <c r="Y434" s="612"/>
      <c r="Z434" s="676"/>
    </row>
    <row r="435" spans="1:26" ht="68.25" thickBot="1" x14ac:dyDescent="0.3">
      <c r="A435" s="1211" t="s">
        <v>3215</v>
      </c>
      <c r="B435" s="1578" t="s">
        <v>175</v>
      </c>
      <c r="C435" s="678" t="s">
        <v>3694</v>
      </c>
      <c r="D435" s="189" t="s">
        <v>2938</v>
      </c>
      <c r="E435" s="190" t="s">
        <v>3310</v>
      </c>
      <c r="F435" s="191"/>
      <c r="G435" s="190"/>
      <c r="H435" s="191"/>
      <c r="I435" s="192"/>
      <c r="J435" s="679" t="s">
        <v>3695</v>
      </c>
      <c r="K435" s="1578"/>
      <c r="L435" s="681"/>
      <c r="M435" s="679" t="s">
        <v>3696</v>
      </c>
      <c r="N435" s="1578"/>
      <c r="O435" s="681"/>
      <c r="P435" s="194"/>
      <c r="Q435" s="86" t="s">
        <v>3697</v>
      </c>
      <c r="R435" s="195"/>
      <c r="S435" s="1578"/>
      <c r="T435" s="683" t="s">
        <v>3698</v>
      </c>
      <c r="U435" s="518" t="s">
        <v>3216</v>
      </c>
      <c r="V435" s="1578"/>
      <c r="W435" s="1578" t="s">
        <v>3699</v>
      </c>
      <c r="X435" s="1578"/>
      <c r="Y435" s="684"/>
      <c r="Z435" s="683"/>
    </row>
    <row r="436" spans="1:26" ht="149.25" thickBot="1" x14ac:dyDescent="0.3">
      <c r="A436" s="1211" t="s">
        <v>3803</v>
      </c>
      <c r="B436" s="1578" t="s">
        <v>176</v>
      </c>
      <c r="C436" s="667" t="s">
        <v>3804</v>
      </c>
      <c r="D436" s="279" t="s">
        <v>603</v>
      </c>
      <c r="E436" s="278" t="s">
        <v>13</v>
      </c>
      <c r="F436" s="197" t="s">
        <v>15</v>
      </c>
      <c r="G436" s="198" t="s">
        <v>369</v>
      </c>
      <c r="H436" s="199" t="s">
        <v>15</v>
      </c>
      <c r="I436" s="200" t="s">
        <v>369</v>
      </c>
      <c r="J436" s="672" t="s">
        <v>5249</v>
      </c>
      <c r="K436" s="673" t="s">
        <v>6363</v>
      </c>
      <c r="L436" s="674" t="s">
        <v>3805</v>
      </c>
      <c r="M436" s="672" t="s">
        <v>3806</v>
      </c>
      <c r="N436" s="673" t="s">
        <v>3807</v>
      </c>
      <c r="O436" s="674" t="s">
        <v>3808</v>
      </c>
      <c r="P436" s="333" t="s">
        <v>3809</v>
      </c>
      <c r="Q436" s="672"/>
      <c r="R436" s="965" t="s">
        <v>3810</v>
      </c>
      <c r="S436" s="673" t="s">
        <v>3811</v>
      </c>
      <c r="T436" s="676"/>
      <c r="U436" s="672" t="s">
        <v>5257</v>
      </c>
      <c r="V436" s="673"/>
      <c r="W436" s="673"/>
      <c r="X436" s="673"/>
      <c r="Y436" s="677"/>
      <c r="Z436" s="676" t="s">
        <v>3812</v>
      </c>
    </row>
    <row r="437" spans="1:26" s="1020" customFormat="1" ht="18.600000000000001" customHeight="1" thickBot="1" x14ac:dyDescent="0.3">
      <c r="A437" s="1312"/>
      <c r="B437" s="1313" t="s">
        <v>309</v>
      </c>
      <c r="C437" s="1789" t="s">
        <v>233</v>
      </c>
      <c r="D437" s="1790"/>
      <c r="E437" s="1790"/>
      <c r="F437" s="1790"/>
      <c r="G437" s="1790"/>
      <c r="H437" s="1790"/>
      <c r="I437" s="1790"/>
      <c r="J437" s="1790"/>
      <c r="K437" s="1790"/>
      <c r="L437" s="1790"/>
      <c r="M437" s="1790"/>
      <c r="N437" s="1790"/>
      <c r="O437" s="1790"/>
      <c r="P437" s="1790"/>
      <c r="Q437" s="1790"/>
      <c r="R437" s="1790"/>
      <c r="S437" s="1790"/>
      <c r="T437" s="1790"/>
      <c r="U437" s="1790"/>
      <c r="V437" s="1790"/>
      <c r="W437" s="1790"/>
      <c r="X437" s="1790"/>
      <c r="Y437" s="1790"/>
      <c r="Z437" s="1791"/>
    </row>
    <row r="438" spans="1:26" ht="270.75" thickBot="1" x14ac:dyDescent="0.3">
      <c r="A438" s="1211" t="s">
        <v>3215</v>
      </c>
      <c r="B438" s="673" t="s">
        <v>310</v>
      </c>
      <c r="C438" s="605" t="s">
        <v>3719</v>
      </c>
      <c r="D438" s="904" t="s">
        <v>603</v>
      </c>
      <c r="E438" s="723" t="s">
        <v>334</v>
      </c>
      <c r="F438" s="715"/>
      <c r="G438" s="723"/>
      <c r="H438" s="715"/>
      <c r="I438" s="905"/>
      <c r="J438" s="353" t="s">
        <v>3720</v>
      </c>
      <c r="K438" s="365"/>
      <c r="L438" s="894"/>
      <c r="M438" s="353" t="s">
        <v>3721</v>
      </c>
      <c r="N438" s="365"/>
      <c r="O438" s="894"/>
      <c r="P438" s="906"/>
      <c r="Q438" s="353" t="s">
        <v>1802</v>
      </c>
      <c r="R438" s="364"/>
      <c r="S438" s="365"/>
      <c r="T438" s="370" t="s">
        <v>3215</v>
      </c>
      <c r="U438" s="353" t="s">
        <v>3722</v>
      </c>
      <c r="V438" s="365"/>
      <c r="W438" s="36"/>
      <c r="X438" s="365"/>
      <c r="Y438" s="907"/>
      <c r="Z438" s="676"/>
    </row>
    <row r="439" spans="1:26" ht="409.5" x14ac:dyDescent="0.25">
      <c r="A439" s="1211" t="s">
        <v>3215</v>
      </c>
      <c r="B439" s="1578" t="s">
        <v>311</v>
      </c>
      <c r="C439" s="896" t="s">
        <v>3723</v>
      </c>
      <c r="D439" s="897" t="s">
        <v>603</v>
      </c>
      <c r="E439" s="898" t="s">
        <v>13</v>
      </c>
      <c r="F439" s="899" t="s">
        <v>15</v>
      </c>
      <c r="G439" s="898" t="s">
        <v>369</v>
      </c>
      <c r="H439" s="899"/>
      <c r="I439" s="900"/>
      <c r="J439" s="518" t="s">
        <v>3724</v>
      </c>
      <c r="K439" s="519"/>
      <c r="L439" s="901"/>
      <c r="M439" s="518" t="s">
        <v>3725</v>
      </c>
      <c r="N439" s="519" t="s">
        <v>6364</v>
      </c>
      <c r="O439" s="901"/>
      <c r="P439" s="908"/>
      <c r="Q439" s="518" t="s">
        <v>1802</v>
      </c>
      <c r="R439" s="909"/>
      <c r="S439" s="910"/>
      <c r="T439" s="903" t="s">
        <v>3726</v>
      </c>
      <c r="U439" s="672" t="s">
        <v>3727</v>
      </c>
      <c r="V439" s="910"/>
      <c r="W439" s="519" t="s">
        <v>3728</v>
      </c>
      <c r="X439" s="910"/>
      <c r="Y439" s="911"/>
      <c r="Z439" s="683"/>
    </row>
    <row r="440" spans="1:26" ht="216.75" thickBot="1" x14ac:dyDescent="0.3">
      <c r="A440" s="1211" t="s">
        <v>3215</v>
      </c>
      <c r="B440" s="1578" t="s">
        <v>312</v>
      </c>
      <c r="C440" s="912" t="s">
        <v>3729</v>
      </c>
      <c r="D440" s="913" t="s">
        <v>603</v>
      </c>
      <c r="E440" s="710" t="s">
        <v>13</v>
      </c>
      <c r="F440" s="709"/>
      <c r="G440" s="710"/>
      <c r="H440" s="709"/>
      <c r="I440" s="914"/>
      <c r="J440" s="408" t="s">
        <v>3730</v>
      </c>
      <c r="K440" s="915"/>
      <c r="L440" s="916"/>
      <c r="M440" s="408" t="s">
        <v>3731</v>
      </c>
      <c r="N440" s="915"/>
      <c r="O440" s="916"/>
      <c r="P440" s="917"/>
      <c r="Q440" s="408" t="s">
        <v>1802</v>
      </c>
      <c r="R440" s="600"/>
      <c r="S440" s="915"/>
      <c r="T440" s="918" t="s">
        <v>3215</v>
      </c>
      <c r="U440" s="408"/>
      <c r="V440" s="915"/>
      <c r="W440" s="915" t="s">
        <v>3693</v>
      </c>
      <c r="X440" s="915"/>
      <c r="Y440" s="919"/>
      <c r="Z440" s="683"/>
    </row>
    <row r="441" spans="1:26" ht="216.75" thickBot="1" x14ac:dyDescent="0.3">
      <c r="A441" s="1211" t="s">
        <v>3215</v>
      </c>
      <c r="B441" s="673" t="s">
        <v>3700</v>
      </c>
      <c r="C441" s="605" t="s">
        <v>3732</v>
      </c>
      <c r="D441" s="904" t="s">
        <v>603</v>
      </c>
      <c r="E441" s="920" t="s">
        <v>13</v>
      </c>
      <c r="F441" s="715"/>
      <c r="G441" s="723"/>
      <c r="H441" s="715"/>
      <c r="I441" s="905"/>
      <c r="J441" s="353" t="s">
        <v>3733</v>
      </c>
      <c r="K441" s="365"/>
      <c r="L441" s="894"/>
      <c r="M441" s="353" t="s">
        <v>3734</v>
      </c>
      <c r="N441" s="365"/>
      <c r="O441" s="894"/>
      <c r="P441" s="921"/>
      <c r="Q441" s="353" t="s">
        <v>1802</v>
      </c>
      <c r="R441" s="364"/>
      <c r="S441" s="365"/>
      <c r="T441" s="370" t="s">
        <v>3735</v>
      </c>
      <c r="U441" s="353" t="s">
        <v>3736</v>
      </c>
      <c r="V441" s="365"/>
      <c r="W441" s="36" t="s">
        <v>3737</v>
      </c>
      <c r="X441" s="365"/>
      <c r="Y441" s="907"/>
      <c r="Z441" s="553"/>
    </row>
    <row r="442" spans="1:26" ht="216" x14ac:dyDescent="0.25">
      <c r="A442" s="1211" t="s">
        <v>3215</v>
      </c>
      <c r="B442" s="1578" t="s">
        <v>3701</v>
      </c>
      <c r="C442" s="605" t="s">
        <v>3738</v>
      </c>
      <c r="D442" s="904" t="s">
        <v>603</v>
      </c>
      <c r="E442" s="723" t="s">
        <v>13</v>
      </c>
      <c r="F442" s="715"/>
      <c r="G442" s="723"/>
      <c r="H442" s="715"/>
      <c r="I442" s="905"/>
      <c r="J442" s="353" t="s">
        <v>3739</v>
      </c>
      <c r="K442" s="365"/>
      <c r="L442" s="894"/>
      <c r="M442" s="353" t="s">
        <v>3740</v>
      </c>
      <c r="N442" s="365"/>
      <c r="O442" s="894"/>
      <c r="P442" s="921"/>
      <c r="Q442" s="353" t="s">
        <v>1802</v>
      </c>
      <c r="R442" s="364"/>
      <c r="S442" s="365"/>
      <c r="T442" s="370" t="s">
        <v>3215</v>
      </c>
      <c r="U442" s="353" t="s">
        <v>3727</v>
      </c>
      <c r="V442" s="365"/>
      <c r="W442" s="365"/>
      <c r="X442" s="365"/>
      <c r="Y442" s="907"/>
      <c r="Z442" s="676"/>
    </row>
    <row r="443" spans="1:26" ht="338.25" thickBot="1" x14ac:dyDescent="0.3">
      <c r="A443" s="1211" t="s">
        <v>3215</v>
      </c>
      <c r="B443" s="1578" t="s">
        <v>3702</v>
      </c>
      <c r="C443" s="605" t="s">
        <v>3741</v>
      </c>
      <c r="D443" s="904" t="s">
        <v>603</v>
      </c>
      <c r="E443" s="723" t="s">
        <v>13</v>
      </c>
      <c r="F443" s="715"/>
      <c r="G443" s="723"/>
      <c r="H443" s="715"/>
      <c r="I443" s="905"/>
      <c r="J443" s="353" t="s">
        <v>3742</v>
      </c>
      <c r="K443" s="365"/>
      <c r="L443" s="894"/>
      <c r="M443" s="353" t="s">
        <v>6365</v>
      </c>
      <c r="N443" s="365"/>
      <c r="O443" s="894"/>
      <c r="P443" s="921"/>
      <c r="Q443" s="353" t="s">
        <v>1802</v>
      </c>
      <c r="R443" s="364"/>
      <c r="S443" s="365"/>
      <c r="T443" s="370" t="s">
        <v>3215</v>
      </c>
      <c r="U443" s="353" t="s">
        <v>3727</v>
      </c>
      <c r="V443" s="365"/>
      <c r="W443" s="365"/>
      <c r="X443" s="365"/>
      <c r="Y443" s="907"/>
      <c r="Z443" s="683"/>
    </row>
    <row r="444" spans="1:26" ht="409.5" x14ac:dyDescent="0.25">
      <c r="A444" s="1211" t="s">
        <v>3215</v>
      </c>
      <c r="B444" s="673" t="s">
        <v>3703</v>
      </c>
      <c r="C444" s="605" t="s">
        <v>3743</v>
      </c>
      <c r="D444" s="904" t="s">
        <v>603</v>
      </c>
      <c r="E444" s="723" t="s">
        <v>13</v>
      </c>
      <c r="F444" s="715"/>
      <c r="G444" s="723"/>
      <c r="H444" s="715"/>
      <c r="I444" s="905"/>
      <c r="J444" s="353" t="s">
        <v>3744</v>
      </c>
      <c r="K444" s="365"/>
      <c r="L444" s="894"/>
      <c r="M444" s="353" t="s">
        <v>3745</v>
      </c>
      <c r="N444" s="365"/>
      <c r="O444" s="894"/>
      <c r="P444" s="906"/>
      <c r="Q444" s="353" t="s">
        <v>1802</v>
      </c>
      <c r="R444" s="364"/>
      <c r="S444" s="365"/>
      <c r="T444" s="370" t="s">
        <v>3215</v>
      </c>
      <c r="U444" s="353" t="s">
        <v>3727</v>
      </c>
      <c r="V444" s="365"/>
      <c r="W444" s="365" t="s">
        <v>3746</v>
      </c>
      <c r="X444" s="365"/>
      <c r="Y444" s="907"/>
      <c r="Z444" s="683"/>
    </row>
    <row r="445" spans="1:26" ht="230.25" thickBot="1" x14ac:dyDescent="0.3">
      <c r="A445" s="1211" t="s">
        <v>3215</v>
      </c>
      <c r="B445" s="1578" t="s">
        <v>3704</v>
      </c>
      <c r="C445" s="605" t="s">
        <v>3747</v>
      </c>
      <c r="D445" s="904" t="s">
        <v>690</v>
      </c>
      <c r="E445" s="723" t="s">
        <v>13</v>
      </c>
      <c r="F445" s="715" t="s">
        <v>15</v>
      </c>
      <c r="G445" s="723" t="s">
        <v>369</v>
      </c>
      <c r="H445" s="715"/>
      <c r="I445" s="905"/>
      <c r="J445" s="353" t="s">
        <v>3748</v>
      </c>
      <c r="K445" s="365"/>
      <c r="L445" s="894"/>
      <c r="M445" s="353" t="s">
        <v>3749</v>
      </c>
      <c r="N445" s="365" t="s">
        <v>3750</v>
      </c>
      <c r="O445" s="894"/>
      <c r="P445" s="906"/>
      <c r="Q445" s="353" t="s">
        <v>1802</v>
      </c>
      <c r="R445" s="364"/>
      <c r="S445" s="365"/>
      <c r="T445" s="370" t="s">
        <v>3751</v>
      </c>
      <c r="U445" s="353" t="s">
        <v>3727</v>
      </c>
      <c r="V445" s="365"/>
      <c r="W445" s="36"/>
      <c r="X445" s="365"/>
      <c r="Y445" s="907"/>
      <c r="Z445" s="553"/>
    </row>
    <row r="446" spans="1:26" ht="230.25" thickBot="1" x14ac:dyDescent="0.3">
      <c r="A446" s="1211" t="s">
        <v>3215</v>
      </c>
      <c r="B446" s="1578" t="s">
        <v>3705</v>
      </c>
      <c r="C446" s="605" t="s">
        <v>3752</v>
      </c>
      <c r="D446" s="904" t="s">
        <v>2114</v>
      </c>
      <c r="E446" s="723" t="s">
        <v>3310</v>
      </c>
      <c r="F446" s="715" t="s">
        <v>15</v>
      </c>
      <c r="G446" s="723" t="s">
        <v>369</v>
      </c>
      <c r="H446" s="715"/>
      <c r="I446" s="905"/>
      <c r="J446" s="48" t="s">
        <v>3748</v>
      </c>
      <c r="K446" s="365"/>
      <c r="L446" s="894"/>
      <c r="M446" s="353" t="s">
        <v>3753</v>
      </c>
      <c r="N446" s="365" t="s">
        <v>3754</v>
      </c>
      <c r="O446" s="894"/>
      <c r="P446" s="1858"/>
      <c r="Q446" s="353" t="s">
        <v>1802</v>
      </c>
      <c r="R446" s="364"/>
      <c r="S446" s="365"/>
      <c r="T446" s="370" t="s">
        <v>3215</v>
      </c>
      <c r="U446" s="353" t="s">
        <v>3727</v>
      </c>
      <c r="V446" s="365"/>
      <c r="W446" s="365" t="s">
        <v>3755</v>
      </c>
      <c r="X446" s="365"/>
      <c r="Y446" s="907"/>
      <c r="Z446" s="676"/>
    </row>
    <row r="447" spans="1:26" ht="229.5" x14ac:dyDescent="0.25">
      <c r="A447" s="1211" t="s">
        <v>3215</v>
      </c>
      <c r="B447" s="673" t="s">
        <v>3706</v>
      </c>
      <c r="C447" s="605" t="s">
        <v>3756</v>
      </c>
      <c r="D447" s="904" t="s">
        <v>603</v>
      </c>
      <c r="E447" s="723" t="s">
        <v>3310</v>
      </c>
      <c r="F447" s="715" t="s">
        <v>3757</v>
      </c>
      <c r="G447" s="723" t="s">
        <v>369</v>
      </c>
      <c r="H447" s="715"/>
      <c r="I447" s="905"/>
      <c r="J447" s="353" t="s">
        <v>3758</v>
      </c>
      <c r="K447" s="365"/>
      <c r="L447" s="894"/>
      <c r="M447" s="353" t="s">
        <v>3759</v>
      </c>
      <c r="N447" s="365" t="s">
        <v>3760</v>
      </c>
      <c r="O447" s="894"/>
      <c r="P447" s="1858"/>
      <c r="Q447" s="353" t="s">
        <v>1802</v>
      </c>
      <c r="R447" s="364"/>
      <c r="S447" s="365"/>
      <c r="T447" s="370" t="s">
        <v>3761</v>
      </c>
      <c r="U447" s="353"/>
      <c r="V447" s="365"/>
      <c r="W447" s="36"/>
      <c r="X447" s="365"/>
      <c r="Y447" s="907"/>
      <c r="Z447" s="683"/>
    </row>
    <row r="448" spans="1:26" ht="229.5" x14ac:dyDescent="0.25">
      <c r="A448" s="1211" t="s">
        <v>3215</v>
      </c>
      <c r="B448" s="1578" t="s">
        <v>3707</v>
      </c>
      <c r="C448" s="605" t="s">
        <v>3762</v>
      </c>
      <c r="D448" s="904" t="s">
        <v>603</v>
      </c>
      <c r="E448" s="723" t="s">
        <v>3310</v>
      </c>
      <c r="F448" s="715" t="s">
        <v>3757</v>
      </c>
      <c r="G448" s="723" t="s">
        <v>369</v>
      </c>
      <c r="H448" s="715"/>
      <c r="I448" s="905"/>
      <c r="J448" s="353" t="s">
        <v>3763</v>
      </c>
      <c r="K448" s="365"/>
      <c r="L448" s="894"/>
      <c r="M448" s="353" t="s">
        <v>3764</v>
      </c>
      <c r="N448" s="365" t="s">
        <v>3765</v>
      </c>
      <c r="O448" s="894"/>
      <c r="P448" s="1858"/>
      <c r="Q448" s="353" t="s">
        <v>1802</v>
      </c>
      <c r="R448" s="364"/>
      <c r="S448" s="365"/>
      <c r="T448" s="370" t="s">
        <v>3751</v>
      </c>
      <c r="U448" s="353"/>
      <c r="V448" s="365"/>
      <c r="W448" s="36"/>
      <c r="X448" s="365"/>
      <c r="Y448" s="907"/>
      <c r="Z448" s="683"/>
    </row>
    <row r="449" spans="1:26" ht="243.75" thickBot="1" x14ac:dyDescent="0.3">
      <c r="A449" s="1211" t="s">
        <v>3215</v>
      </c>
      <c r="B449" s="1578" t="s">
        <v>3708</v>
      </c>
      <c r="C449" s="605" t="s">
        <v>3766</v>
      </c>
      <c r="D449" s="904" t="s">
        <v>603</v>
      </c>
      <c r="E449" s="723" t="s">
        <v>13</v>
      </c>
      <c r="F449" s="715" t="s">
        <v>15</v>
      </c>
      <c r="G449" s="723" t="s">
        <v>369</v>
      </c>
      <c r="H449" s="715"/>
      <c r="I449" s="905"/>
      <c r="J449" s="353" t="s">
        <v>3767</v>
      </c>
      <c r="K449" s="365"/>
      <c r="L449" s="894"/>
      <c r="M449" s="353" t="s">
        <v>3768</v>
      </c>
      <c r="N449" s="365" t="s">
        <v>3769</v>
      </c>
      <c r="O449" s="894"/>
      <c r="P449" s="1858"/>
      <c r="Q449" s="353" t="s">
        <v>1802</v>
      </c>
      <c r="R449" s="364"/>
      <c r="S449" s="365"/>
      <c r="T449" s="370" t="s">
        <v>3215</v>
      </c>
      <c r="U449" s="353"/>
      <c r="V449" s="365"/>
      <c r="W449" s="365"/>
      <c r="X449" s="365"/>
      <c r="Y449" s="907"/>
      <c r="Z449" s="553"/>
    </row>
    <row r="450" spans="1:26" ht="229.5" x14ac:dyDescent="0.25">
      <c r="A450" s="1211" t="s">
        <v>3215</v>
      </c>
      <c r="B450" s="673" t="s">
        <v>3709</v>
      </c>
      <c r="C450" s="605" t="s">
        <v>3770</v>
      </c>
      <c r="D450" s="904" t="s">
        <v>603</v>
      </c>
      <c r="E450" s="723" t="s">
        <v>3310</v>
      </c>
      <c r="F450" s="715" t="s">
        <v>15</v>
      </c>
      <c r="G450" s="723" t="s">
        <v>369</v>
      </c>
      <c r="H450" s="715"/>
      <c r="I450" s="905"/>
      <c r="J450" s="353" t="s">
        <v>3771</v>
      </c>
      <c r="K450" s="365"/>
      <c r="L450" s="894"/>
      <c r="M450" s="353" t="s">
        <v>3772</v>
      </c>
      <c r="N450" s="365" t="s">
        <v>3773</v>
      </c>
      <c r="O450" s="894"/>
      <c r="P450" s="1858"/>
      <c r="Q450" s="353" t="s">
        <v>1802</v>
      </c>
      <c r="R450" s="364"/>
      <c r="S450" s="365"/>
      <c r="T450" s="370" t="s">
        <v>3215</v>
      </c>
      <c r="U450" s="353"/>
      <c r="V450" s="365"/>
      <c r="W450" s="365"/>
      <c r="X450" s="365"/>
      <c r="Y450" s="907"/>
      <c r="Z450" s="676"/>
    </row>
    <row r="451" spans="1:26" ht="81.75" thickBot="1" x14ac:dyDescent="0.3">
      <c r="A451" s="1211" t="s">
        <v>3215</v>
      </c>
      <c r="B451" s="1578" t="s">
        <v>3710</v>
      </c>
      <c r="C451" s="163" t="s">
        <v>3774</v>
      </c>
      <c r="D451" s="189" t="s">
        <v>603</v>
      </c>
      <c r="E451" s="190" t="s">
        <v>13</v>
      </c>
      <c r="F451" s="715"/>
      <c r="G451" s="723"/>
      <c r="H451" s="715"/>
      <c r="I451" s="905"/>
      <c r="J451" s="353" t="s">
        <v>3775</v>
      </c>
      <c r="K451" s="365"/>
      <c r="L451" s="894"/>
      <c r="M451" s="48" t="s">
        <v>3776</v>
      </c>
      <c r="N451" s="365"/>
      <c r="O451" s="894"/>
      <c r="P451" s="1858"/>
      <c r="Q451" s="353" t="s">
        <v>887</v>
      </c>
      <c r="R451" s="364"/>
      <c r="S451" s="365"/>
      <c r="T451" s="370" t="s">
        <v>3215</v>
      </c>
      <c r="U451" s="353" t="s">
        <v>3727</v>
      </c>
      <c r="V451" s="365"/>
      <c r="W451" s="1578"/>
      <c r="X451" s="365"/>
      <c r="Y451" s="907"/>
      <c r="Z451" s="683"/>
    </row>
    <row r="452" spans="1:26" ht="149.25" thickBot="1" x14ac:dyDescent="0.3">
      <c r="A452" s="1211" t="s">
        <v>3215</v>
      </c>
      <c r="B452" s="1578" t="s">
        <v>3711</v>
      </c>
      <c r="C452" s="896" t="s">
        <v>3777</v>
      </c>
      <c r="D452" s="897" t="s">
        <v>433</v>
      </c>
      <c r="E452" s="898" t="s">
        <v>13</v>
      </c>
      <c r="F452" s="899" t="s">
        <v>368</v>
      </c>
      <c r="G452" s="898" t="s">
        <v>16</v>
      </c>
      <c r="H452" s="899" t="s">
        <v>16</v>
      </c>
      <c r="I452" s="900" t="s">
        <v>369</v>
      </c>
      <c r="J452" s="518" t="s">
        <v>3778</v>
      </c>
      <c r="K452" s="519" t="s">
        <v>3778</v>
      </c>
      <c r="L452" s="901" t="s">
        <v>3778</v>
      </c>
      <c r="M452" s="518" t="s">
        <v>3779</v>
      </c>
      <c r="N452" s="519" t="s">
        <v>3779</v>
      </c>
      <c r="O452" s="901" t="s">
        <v>3779</v>
      </c>
      <c r="P452" s="1858"/>
      <c r="Q452" s="922">
        <v>1000</v>
      </c>
      <c r="R452" s="923">
        <v>1000</v>
      </c>
      <c r="S452" s="924">
        <v>1000</v>
      </c>
      <c r="T452" s="903" t="s">
        <v>3215</v>
      </c>
      <c r="U452" s="518" t="s">
        <v>3727</v>
      </c>
      <c r="V452" s="519"/>
      <c r="W452" s="519"/>
      <c r="X452" s="519"/>
      <c r="Y452" s="612"/>
      <c r="Z452" s="683"/>
    </row>
    <row r="453" spans="1:26" ht="108.75" thickBot="1" x14ac:dyDescent="0.3">
      <c r="A453" s="1211" t="s">
        <v>3803</v>
      </c>
      <c r="B453" s="673" t="s">
        <v>3712</v>
      </c>
      <c r="C453" s="667" t="s">
        <v>3813</v>
      </c>
      <c r="D453" s="279" t="s">
        <v>603</v>
      </c>
      <c r="E453" s="278" t="s">
        <v>13</v>
      </c>
      <c r="F453" s="670"/>
      <c r="G453" s="669"/>
      <c r="H453" s="670"/>
      <c r="I453" s="671"/>
      <c r="J453" s="672" t="s">
        <v>3814</v>
      </c>
      <c r="K453" s="673"/>
      <c r="L453" s="674"/>
      <c r="M453" s="672" t="s">
        <v>3815</v>
      </c>
      <c r="N453" s="673"/>
      <c r="O453" s="674"/>
      <c r="P453" s="333" t="s">
        <v>3816</v>
      </c>
      <c r="Q453" s="672"/>
      <c r="R453" s="435"/>
      <c r="S453" s="673"/>
      <c r="T453" s="676" t="s">
        <v>3817</v>
      </c>
      <c r="U453" s="672" t="s">
        <v>5258</v>
      </c>
      <c r="V453" s="673"/>
      <c r="W453" s="673"/>
      <c r="X453" s="673"/>
      <c r="Y453" s="677"/>
      <c r="Z453" s="676" t="s">
        <v>3818</v>
      </c>
    </row>
    <row r="454" spans="1:26" ht="135" x14ac:dyDescent="0.25">
      <c r="A454" s="1211" t="s">
        <v>3803</v>
      </c>
      <c r="B454" s="1578" t="s">
        <v>3713</v>
      </c>
      <c r="C454" s="678" t="s">
        <v>3819</v>
      </c>
      <c r="D454" s="668" t="s">
        <v>603</v>
      </c>
      <c r="E454" s="669" t="s">
        <v>13</v>
      </c>
      <c r="F454" s="191"/>
      <c r="G454" s="190"/>
      <c r="H454" s="191"/>
      <c r="I454" s="192"/>
      <c r="J454" s="679" t="s">
        <v>3820</v>
      </c>
      <c r="K454" s="1171"/>
      <c r="L454" s="681"/>
      <c r="M454" s="679" t="s">
        <v>3821</v>
      </c>
      <c r="N454" s="1578"/>
      <c r="O454" s="681"/>
      <c r="P454" s="194" t="s">
        <v>3822</v>
      </c>
      <c r="Q454" s="679"/>
      <c r="R454" s="195"/>
      <c r="S454" s="1578"/>
      <c r="T454" s="683" t="s">
        <v>3823</v>
      </c>
      <c r="U454" s="679" t="s">
        <v>3644</v>
      </c>
      <c r="V454" s="1578"/>
      <c r="W454" s="1578"/>
      <c r="X454" s="1578"/>
      <c r="Y454" s="684"/>
      <c r="Z454" s="187"/>
    </row>
    <row r="455" spans="1:26" ht="149.25" thickBot="1" x14ac:dyDescent="0.3">
      <c r="A455" s="1211" t="s">
        <v>3803</v>
      </c>
      <c r="B455" s="1578" t="s">
        <v>3714</v>
      </c>
      <c r="C455" s="678" t="s">
        <v>3824</v>
      </c>
      <c r="D455" s="181" t="s">
        <v>603</v>
      </c>
      <c r="E455" s="182" t="s">
        <v>334</v>
      </c>
      <c r="F455" s="191"/>
      <c r="G455" s="190"/>
      <c r="H455" s="191"/>
      <c r="I455" s="192"/>
      <c r="J455" s="679" t="s">
        <v>3825</v>
      </c>
      <c r="K455" s="1578"/>
      <c r="L455" s="681"/>
      <c r="M455" s="679" t="s">
        <v>3826</v>
      </c>
      <c r="N455" s="1578"/>
      <c r="O455" s="681"/>
      <c r="P455" s="194" t="s">
        <v>3827</v>
      </c>
      <c r="Q455" s="679"/>
      <c r="R455" s="195"/>
      <c r="S455" s="1578"/>
      <c r="T455" s="683" t="s">
        <v>3828</v>
      </c>
      <c r="U455" s="679" t="s">
        <v>3644</v>
      </c>
      <c r="V455" s="1578"/>
      <c r="W455" s="1578"/>
      <c r="X455" s="1578"/>
      <c r="Y455" s="684"/>
      <c r="Z455" s="187"/>
    </row>
    <row r="456" spans="1:26" ht="108" x14ac:dyDescent="0.25">
      <c r="A456" s="1211" t="s">
        <v>3803</v>
      </c>
      <c r="B456" s="673" t="s">
        <v>3715</v>
      </c>
      <c r="C456" s="678" t="s">
        <v>3829</v>
      </c>
      <c r="D456" s="221" t="s">
        <v>603</v>
      </c>
      <c r="E456" s="222" t="s">
        <v>13</v>
      </c>
      <c r="F456" s="191" t="s">
        <v>15</v>
      </c>
      <c r="G456" s="190" t="s">
        <v>368</v>
      </c>
      <c r="H456" s="191"/>
      <c r="I456" s="192"/>
      <c r="J456" s="679" t="s">
        <v>3825</v>
      </c>
      <c r="K456" s="1578"/>
      <c r="L456" s="681"/>
      <c r="M456" s="679"/>
      <c r="N456" s="1578" t="s">
        <v>3830</v>
      </c>
      <c r="O456" s="681"/>
      <c r="P456" s="194" t="s">
        <v>3831</v>
      </c>
      <c r="Q456" s="679"/>
      <c r="R456" s="195"/>
      <c r="S456" s="1578"/>
      <c r="T456" s="683" t="s">
        <v>3832</v>
      </c>
      <c r="U456" s="679" t="s">
        <v>3833</v>
      </c>
      <c r="V456" s="1578"/>
      <c r="W456" s="1578"/>
      <c r="X456" s="1578"/>
      <c r="Y456" s="684"/>
      <c r="Z456" s="187"/>
    </row>
    <row r="457" spans="1:26" ht="121.5" x14ac:dyDescent="0.25">
      <c r="A457" s="1211" t="s">
        <v>3803</v>
      </c>
      <c r="B457" s="1578" t="s">
        <v>3716</v>
      </c>
      <c r="C457" s="678" t="s">
        <v>3834</v>
      </c>
      <c r="D457" s="221" t="s">
        <v>603</v>
      </c>
      <c r="E457" s="222" t="s">
        <v>375</v>
      </c>
      <c r="F457" s="191"/>
      <c r="G457" s="190"/>
      <c r="H457" s="191"/>
      <c r="I457" s="192"/>
      <c r="J457" s="679" t="s">
        <v>3825</v>
      </c>
      <c r="K457" s="1578"/>
      <c r="L457" s="681"/>
      <c r="M457" s="679" t="s">
        <v>3835</v>
      </c>
      <c r="N457" s="1578"/>
      <c r="O457" s="681"/>
      <c r="P457" s="194" t="s">
        <v>3836</v>
      </c>
      <c r="Q457" s="679"/>
      <c r="R457" s="195"/>
      <c r="S457" s="1578"/>
      <c r="T457" s="683" t="s">
        <v>3837</v>
      </c>
      <c r="U457" s="679" t="s">
        <v>3833</v>
      </c>
      <c r="V457" s="1578"/>
      <c r="W457" s="1578"/>
      <c r="X457" s="1578"/>
      <c r="Y457" s="684"/>
      <c r="Z457" s="187"/>
    </row>
    <row r="458" spans="1:26" ht="108.75" thickBot="1" x14ac:dyDescent="0.3">
      <c r="A458" s="1211" t="s">
        <v>3803</v>
      </c>
      <c r="B458" s="1578" t="s">
        <v>3717</v>
      </c>
      <c r="C458" s="139" t="s">
        <v>3838</v>
      </c>
      <c r="D458" s="221" t="s">
        <v>433</v>
      </c>
      <c r="E458" s="224" t="s">
        <v>13</v>
      </c>
      <c r="F458" s="199" t="s">
        <v>15</v>
      </c>
      <c r="G458" s="198" t="s">
        <v>368</v>
      </c>
      <c r="H458" s="199"/>
      <c r="I458" s="200"/>
      <c r="J458" s="67" t="s">
        <v>3814</v>
      </c>
      <c r="K458" s="1579"/>
      <c r="L458" s="161"/>
      <c r="M458" s="142"/>
      <c r="N458" s="1579" t="s">
        <v>3839</v>
      </c>
      <c r="O458" s="161"/>
      <c r="P458" s="201"/>
      <c r="Q458" s="142"/>
      <c r="R458" s="162"/>
      <c r="S458" s="1579"/>
      <c r="T458" s="149" t="s">
        <v>3840</v>
      </c>
      <c r="U458" s="142" t="s">
        <v>3520</v>
      </c>
      <c r="V458" s="1579"/>
      <c r="W458" s="1579"/>
      <c r="X458" s="1579"/>
      <c r="Y458" s="626"/>
      <c r="Z458" s="187"/>
    </row>
    <row r="459" spans="1:26" ht="311.25" thickBot="1" x14ac:dyDescent="0.3">
      <c r="A459" s="1211" t="s">
        <v>3803</v>
      </c>
      <c r="B459" s="673" t="s">
        <v>3718</v>
      </c>
      <c r="C459" s="139" t="s">
        <v>3841</v>
      </c>
      <c r="D459" s="197" t="s">
        <v>603</v>
      </c>
      <c r="E459" s="200" t="s">
        <v>13</v>
      </c>
      <c r="F459" s="197" t="s">
        <v>15</v>
      </c>
      <c r="G459" s="198" t="s">
        <v>369</v>
      </c>
      <c r="H459" s="199"/>
      <c r="I459" s="200"/>
      <c r="J459" s="657" t="s">
        <v>5250</v>
      </c>
      <c r="K459" s="1579"/>
      <c r="L459" s="161"/>
      <c r="M459" s="142" t="s">
        <v>3842</v>
      </c>
      <c r="N459" s="1579" t="s">
        <v>3843</v>
      </c>
      <c r="O459" s="161"/>
      <c r="P459" s="201" t="s">
        <v>3844</v>
      </c>
      <c r="Q459" s="142"/>
      <c r="R459" s="162"/>
      <c r="S459" s="1579"/>
      <c r="T459" s="149" t="s">
        <v>3845</v>
      </c>
      <c r="U459" s="142" t="s">
        <v>3593</v>
      </c>
      <c r="V459" s="1579"/>
      <c r="W459" s="1579"/>
      <c r="X459" s="1579"/>
      <c r="Y459" s="626"/>
      <c r="Z459" s="683" t="s">
        <v>3846</v>
      </c>
    </row>
    <row r="460" spans="1:26" s="1020" customFormat="1" ht="18.600000000000001" customHeight="1" thickBot="1" x14ac:dyDescent="0.3">
      <c r="A460" s="1312"/>
      <c r="B460" s="1313" t="s">
        <v>330</v>
      </c>
      <c r="C460" s="1789" t="s">
        <v>231</v>
      </c>
      <c r="D460" s="1790"/>
      <c r="E460" s="1790"/>
      <c r="F460" s="1790"/>
      <c r="G460" s="1790"/>
      <c r="H460" s="1790"/>
      <c r="I460" s="1790"/>
      <c r="J460" s="1790"/>
      <c r="K460" s="1790"/>
      <c r="L460" s="1790"/>
      <c r="M460" s="1790"/>
      <c r="N460" s="1790"/>
      <c r="O460" s="1790"/>
      <c r="P460" s="1790"/>
      <c r="Q460" s="1790"/>
      <c r="R460" s="1790"/>
      <c r="S460" s="1790"/>
      <c r="T460" s="1790"/>
      <c r="U460" s="1790"/>
      <c r="V460" s="1790"/>
      <c r="W460" s="1790"/>
      <c r="X460" s="1790"/>
      <c r="Y460" s="1790"/>
      <c r="Z460" s="1791"/>
    </row>
    <row r="461" spans="1:26" ht="189.75" thickBot="1" x14ac:dyDescent="0.3">
      <c r="A461" s="1211" t="s">
        <v>3803</v>
      </c>
      <c r="B461" s="673" t="s">
        <v>331</v>
      </c>
      <c r="C461" s="667" t="s">
        <v>6160</v>
      </c>
      <c r="D461" s="668" t="s">
        <v>603</v>
      </c>
      <c r="E461" s="669" t="s">
        <v>13</v>
      </c>
      <c r="F461" s="670" t="s">
        <v>15</v>
      </c>
      <c r="G461" s="669" t="s">
        <v>369</v>
      </c>
      <c r="H461" s="670" t="s">
        <v>15</v>
      </c>
      <c r="I461" s="671" t="s">
        <v>369</v>
      </c>
      <c r="J461" s="672" t="s">
        <v>5251</v>
      </c>
      <c r="K461" s="673" t="s">
        <v>5251</v>
      </c>
      <c r="L461" s="674" t="s">
        <v>5251</v>
      </c>
      <c r="M461" s="672" t="s">
        <v>3847</v>
      </c>
      <c r="N461" s="673" t="s">
        <v>3847</v>
      </c>
      <c r="O461" s="675" t="s">
        <v>3847</v>
      </c>
      <c r="P461" s="674" t="s">
        <v>3848</v>
      </c>
      <c r="Q461" s="672" t="s">
        <v>3625</v>
      </c>
      <c r="R461" s="673" t="s">
        <v>3625</v>
      </c>
      <c r="S461" s="674" t="s">
        <v>3625</v>
      </c>
      <c r="T461" s="676"/>
      <c r="U461" s="324" t="s">
        <v>3593</v>
      </c>
      <c r="V461" s="673"/>
      <c r="W461" s="673"/>
      <c r="X461" s="673"/>
      <c r="Y461" s="675"/>
      <c r="Z461" s="1071" t="s">
        <v>3849</v>
      </c>
    </row>
    <row r="462" spans="1:26" s="1311" customFormat="1" ht="18.600000000000001" customHeight="1" thickBot="1" x14ac:dyDescent="0.3">
      <c r="A462" s="1801" t="s">
        <v>5973</v>
      </c>
      <c r="B462" s="1793"/>
      <c r="C462" s="1792" t="s">
        <v>315</v>
      </c>
      <c r="D462" s="1793"/>
      <c r="E462" s="1793"/>
      <c r="F462" s="1793"/>
      <c r="G462" s="1793"/>
      <c r="H462" s="1793"/>
      <c r="I462" s="1793"/>
      <c r="J462" s="1793"/>
      <c r="K462" s="1793"/>
      <c r="L462" s="1793"/>
      <c r="M462" s="1793"/>
      <c r="N462" s="1793"/>
      <c r="O462" s="1793"/>
      <c r="P462" s="1793"/>
      <c r="Q462" s="1793"/>
      <c r="R462" s="1793"/>
      <c r="S462" s="1793"/>
      <c r="T462" s="1793"/>
      <c r="U462" s="1793"/>
      <c r="V462" s="1793"/>
      <c r="W462" s="1793"/>
      <c r="X462" s="1793"/>
      <c r="Y462" s="1793"/>
      <c r="Z462" s="1794"/>
    </row>
    <row r="463" spans="1:26" s="1020" customFormat="1" ht="18.600000000000001" customHeight="1" thickBot="1" x14ac:dyDescent="0.3">
      <c r="A463" s="1312"/>
      <c r="B463" s="1313" t="s">
        <v>177</v>
      </c>
      <c r="C463" s="1789" t="s">
        <v>316</v>
      </c>
      <c r="D463" s="1790"/>
      <c r="E463" s="1790"/>
      <c r="F463" s="1790"/>
      <c r="G463" s="1790"/>
      <c r="H463" s="1790"/>
      <c r="I463" s="1790"/>
      <c r="J463" s="1790"/>
      <c r="K463" s="1790"/>
      <c r="L463" s="1790"/>
      <c r="M463" s="1790"/>
      <c r="N463" s="1790"/>
      <c r="O463" s="1790"/>
      <c r="P463" s="1790"/>
      <c r="Q463" s="1790"/>
      <c r="R463" s="1790"/>
      <c r="S463" s="1790"/>
      <c r="T463" s="1790"/>
      <c r="U463" s="1790"/>
      <c r="V463" s="1790"/>
      <c r="W463" s="1790"/>
      <c r="X463" s="1790"/>
      <c r="Y463" s="1790"/>
      <c r="Z463" s="1791"/>
    </row>
    <row r="464" spans="1:26" ht="324.75" thickBot="1" x14ac:dyDescent="0.3">
      <c r="A464" s="1211" t="s">
        <v>1214</v>
      </c>
      <c r="B464" s="673" t="s">
        <v>178</v>
      </c>
      <c r="C464" s="365" t="s">
        <v>1228</v>
      </c>
      <c r="D464" s="365" t="s">
        <v>334</v>
      </c>
      <c r="E464" s="365" t="s">
        <v>13</v>
      </c>
      <c r="F464" s="365" t="s">
        <v>15</v>
      </c>
      <c r="G464" s="365" t="s">
        <v>369</v>
      </c>
      <c r="H464" s="365" t="s">
        <v>15</v>
      </c>
      <c r="I464" s="365" t="s">
        <v>369</v>
      </c>
      <c r="J464" s="36" t="s">
        <v>1229</v>
      </c>
      <c r="K464" s="365" t="s">
        <v>1230</v>
      </c>
      <c r="L464" s="365" t="s">
        <v>1231</v>
      </c>
      <c r="M464" s="36" t="s">
        <v>1232</v>
      </c>
      <c r="N464" s="36" t="s">
        <v>1233</v>
      </c>
      <c r="O464" s="365" t="s">
        <v>1234</v>
      </c>
      <c r="P464" s="365" t="s">
        <v>1235</v>
      </c>
      <c r="Q464" s="36" t="s">
        <v>1236</v>
      </c>
      <c r="R464" s="36" t="s">
        <v>1237</v>
      </c>
      <c r="S464" s="36" t="s">
        <v>1237</v>
      </c>
      <c r="T464" s="365" t="s">
        <v>1238</v>
      </c>
      <c r="U464" s="518" t="s">
        <v>1293</v>
      </c>
      <c r="V464" s="365"/>
      <c r="W464" s="365" t="s">
        <v>341</v>
      </c>
      <c r="X464" s="365"/>
      <c r="Y464" s="894" t="s">
        <v>1239</v>
      </c>
      <c r="Z464" s="903" t="s">
        <v>1240</v>
      </c>
    </row>
    <row r="465" spans="1:26" ht="324.75" thickBot="1" x14ac:dyDescent="0.3">
      <c r="A465" s="1211" t="s">
        <v>1214</v>
      </c>
      <c r="B465" s="1578" t="s">
        <v>179</v>
      </c>
      <c r="C465" s="365" t="s">
        <v>1241</v>
      </c>
      <c r="D465" s="365" t="s">
        <v>334</v>
      </c>
      <c r="E465" s="365" t="s">
        <v>13</v>
      </c>
      <c r="F465" s="365" t="s">
        <v>15</v>
      </c>
      <c r="G465" s="365" t="s">
        <v>369</v>
      </c>
      <c r="H465" s="365"/>
      <c r="I465" s="365"/>
      <c r="J465" s="36" t="s">
        <v>5252</v>
      </c>
      <c r="K465" s="365" t="s">
        <v>1242</v>
      </c>
      <c r="L465" s="365" t="s">
        <v>1231</v>
      </c>
      <c r="M465" s="36" t="s">
        <v>1243</v>
      </c>
      <c r="N465" s="36" t="s">
        <v>1243</v>
      </c>
      <c r="O465" s="365" t="s">
        <v>1234</v>
      </c>
      <c r="P465" s="365" t="s">
        <v>1244</v>
      </c>
      <c r="Q465" s="36" t="s">
        <v>1237</v>
      </c>
      <c r="R465" s="36" t="s">
        <v>1236</v>
      </c>
      <c r="S465" s="36" t="s">
        <v>1245</v>
      </c>
      <c r="T465" s="365" t="s">
        <v>1246</v>
      </c>
      <c r="U465" s="518" t="s">
        <v>1293</v>
      </c>
      <c r="V465" s="365"/>
      <c r="W465" s="365" t="s">
        <v>341</v>
      </c>
      <c r="X465" s="365"/>
      <c r="Y465" s="894"/>
      <c r="Z465" s="903" t="s">
        <v>1240</v>
      </c>
    </row>
    <row r="466" spans="1:26" ht="203.25" thickBot="1" x14ac:dyDescent="0.3">
      <c r="A466" s="1211" t="s">
        <v>1214</v>
      </c>
      <c r="B466" s="1578" t="s">
        <v>180</v>
      </c>
      <c r="C466" s="35" t="s">
        <v>1247</v>
      </c>
      <c r="D466" s="36" t="s">
        <v>433</v>
      </c>
      <c r="E466" s="36" t="s">
        <v>13</v>
      </c>
      <c r="F466" s="36" t="s">
        <v>15</v>
      </c>
      <c r="G466" s="36" t="s">
        <v>369</v>
      </c>
      <c r="H466" s="36" t="s">
        <v>15</v>
      </c>
      <c r="I466" s="36" t="s">
        <v>369</v>
      </c>
      <c r="J466" s="35" t="s">
        <v>1248</v>
      </c>
      <c r="K466" s="35" t="s">
        <v>1249</v>
      </c>
      <c r="L466" s="35" t="s">
        <v>5253</v>
      </c>
      <c r="M466" s="36" t="s">
        <v>1250</v>
      </c>
      <c r="N466" s="36" t="s">
        <v>1250</v>
      </c>
      <c r="O466" s="36" t="s">
        <v>1250</v>
      </c>
      <c r="P466" s="36" t="s">
        <v>1251</v>
      </c>
      <c r="Q466" s="35" t="s">
        <v>1252</v>
      </c>
      <c r="R466" s="35" t="s">
        <v>1253</v>
      </c>
      <c r="S466" s="35" t="s">
        <v>1253</v>
      </c>
      <c r="T466" s="35" t="s">
        <v>1254</v>
      </c>
      <c r="U466" s="518" t="s">
        <v>1293</v>
      </c>
      <c r="V466" s="35"/>
      <c r="W466" s="35"/>
      <c r="X466" s="35"/>
      <c r="Y466" s="52" t="s">
        <v>1255</v>
      </c>
      <c r="Z466" s="903" t="s">
        <v>1240</v>
      </c>
    </row>
    <row r="467" spans="1:26" ht="216.75" thickBot="1" x14ac:dyDescent="0.3">
      <c r="A467" s="1211" t="s">
        <v>1214</v>
      </c>
      <c r="B467" s="673" t="s">
        <v>1282</v>
      </c>
      <c r="C467" s="365" t="s">
        <v>1256</v>
      </c>
      <c r="D467" s="365" t="s">
        <v>334</v>
      </c>
      <c r="E467" s="365" t="s">
        <v>13</v>
      </c>
      <c r="F467" s="365" t="s">
        <v>15</v>
      </c>
      <c r="G467" s="365" t="s">
        <v>369</v>
      </c>
      <c r="H467" s="365"/>
      <c r="I467" s="365"/>
      <c r="J467" s="36" t="s">
        <v>1257</v>
      </c>
      <c r="K467" s="36" t="s">
        <v>1258</v>
      </c>
      <c r="L467" s="36" t="s">
        <v>1259</v>
      </c>
      <c r="M467" s="36" t="s">
        <v>6061</v>
      </c>
      <c r="N467" s="36" t="s">
        <v>1260</v>
      </c>
      <c r="O467" s="36" t="s">
        <v>1261</v>
      </c>
      <c r="P467" s="36" t="s">
        <v>1262</v>
      </c>
      <c r="Q467" s="36" t="s">
        <v>1245</v>
      </c>
      <c r="R467" s="36" t="s">
        <v>1245</v>
      </c>
      <c r="S467" s="36" t="s">
        <v>1236</v>
      </c>
      <c r="T467" s="365" t="s">
        <v>1263</v>
      </c>
      <c r="U467" s="518" t="s">
        <v>1293</v>
      </c>
      <c r="V467" s="365"/>
      <c r="W467" s="365"/>
      <c r="X467" s="365"/>
      <c r="Y467" s="894" t="s">
        <v>1239</v>
      </c>
      <c r="Z467" s="903" t="s">
        <v>1240</v>
      </c>
    </row>
    <row r="468" spans="1:26" ht="257.25" thickBot="1" x14ac:dyDescent="0.3">
      <c r="A468" s="1211" t="s">
        <v>1214</v>
      </c>
      <c r="B468" s="1578" t="s">
        <v>1283</v>
      </c>
      <c r="C468" s="36" t="s">
        <v>1264</v>
      </c>
      <c r="D468" s="36" t="s">
        <v>433</v>
      </c>
      <c r="E468" s="36" t="s">
        <v>13</v>
      </c>
      <c r="F468" s="36" t="s">
        <v>15</v>
      </c>
      <c r="G468" s="36" t="s">
        <v>369</v>
      </c>
      <c r="H468" s="36" t="s">
        <v>15</v>
      </c>
      <c r="I468" s="36" t="s">
        <v>369</v>
      </c>
      <c r="J468" s="36" t="s">
        <v>1265</v>
      </c>
      <c r="K468" s="36" t="s">
        <v>1266</v>
      </c>
      <c r="L468" s="36" t="s">
        <v>1267</v>
      </c>
      <c r="M468" s="36" t="s">
        <v>1268</v>
      </c>
      <c r="N468" s="36" t="s">
        <v>1268</v>
      </c>
      <c r="O468" s="36" t="s">
        <v>1269</v>
      </c>
      <c r="P468" s="36" t="s">
        <v>1270</v>
      </c>
      <c r="Q468" s="36" t="s">
        <v>1271</v>
      </c>
      <c r="R468" s="36" t="s">
        <v>1272</v>
      </c>
      <c r="S468" s="36" t="s">
        <v>1273</v>
      </c>
      <c r="T468" s="36" t="s">
        <v>1274</v>
      </c>
      <c r="U468" s="518" t="s">
        <v>1293</v>
      </c>
      <c r="V468" s="36"/>
      <c r="W468" s="36"/>
      <c r="X468" s="36"/>
      <c r="Y468" s="52" t="s">
        <v>1255</v>
      </c>
      <c r="Z468" s="903" t="s">
        <v>1240</v>
      </c>
    </row>
    <row r="469" spans="1:26" ht="365.25" thickBot="1" x14ac:dyDescent="0.3">
      <c r="A469" s="1211" t="s">
        <v>1214</v>
      </c>
      <c r="B469" s="1578" t="s">
        <v>1284</v>
      </c>
      <c r="C469" s="964" t="s">
        <v>1275</v>
      </c>
      <c r="D469" s="964" t="s">
        <v>433</v>
      </c>
      <c r="E469" s="964" t="s">
        <v>13</v>
      </c>
      <c r="F469" s="964" t="s">
        <v>15</v>
      </c>
      <c r="G469" s="964" t="s">
        <v>369</v>
      </c>
      <c r="H469" s="964" t="s">
        <v>15</v>
      </c>
      <c r="I469" s="964" t="s">
        <v>369</v>
      </c>
      <c r="J469" s="964" t="s">
        <v>1276</v>
      </c>
      <c r="K469" s="964" t="s">
        <v>1277</v>
      </c>
      <c r="L469" s="964" t="s">
        <v>1277</v>
      </c>
      <c r="M469" s="36" t="s">
        <v>1278</v>
      </c>
      <c r="N469" s="36" t="s">
        <v>1278</v>
      </c>
      <c r="O469" s="36" t="s">
        <v>1278</v>
      </c>
      <c r="P469" s="36" t="s">
        <v>1278</v>
      </c>
      <c r="Q469" s="1223" t="s">
        <v>1279</v>
      </c>
      <c r="R469" s="1223" t="s">
        <v>1280</v>
      </c>
      <c r="S469" s="1223" t="s">
        <v>1281</v>
      </c>
      <c r="T469" s="964" t="s">
        <v>3850</v>
      </c>
      <c r="U469" s="518" t="s">
        <v>1293</v>
      </c>
      <c r="V469" s="964"/>
      <c r="W469" s="964"/>
      <c r="X469" s="964"/>
      <c r="Y469" s="1224" t="s">
        <v>1255</v>
      </c>
      <c r="Z469" s="903" t="s">
        <v>1240</v>
      </c>
    </row>
    <row r="470" spans="1:26" s="1020" customFormat="1" ht="18.600000000000001" customHeight="1" thickBot="1" x14ac:dyDescent="0.3">
      <c r="A470" s="1312"/>
      <c r="B470" s="1313" t="s">
        <v>181</v>
      </c>
      <c r="C470" s="1789" t="s">
        <v>317</v>
      </c>
      <c r="D470" s="1790"/>
      <c r="E470" s="1790"/>
      <c r="F470" s="1790"/>
      <c r="G470" s="1790"/>
      <c r="H470" s="1790"/>
      <c r="I470" s="1790"/>
      <c r="J470" s="1790"/>
      <c r="K470" s="1790"/>
      <c r="L470" s="1790"/>
      <c r="M470" s="1790"/>
      <c r="N470" s="1790"/>
      <c r="O470" s="1790"/>
      <c r="P470" s="1790"/>
      <c r="Q470" s="1790"/>
      <c r="R470" s="1790"/>
      <c r="S470" s="1790"/>
      <c r="T470" s="1790"/>
      <c r="U470" s="1790"/>
      <c r="V470" s="1790"/>
      <c r="W470" s="1790"/>
      <c r="X470" s="1790"/>
      <c r="Y470" s="1790"/>
      <c r="Z470" s="1791"/>
    </row>
    <row r="471" spans="1:26" ht="338.25" thickBot="1" x14ac:dyDescent="0.3">
      <c r="A471" s="1211" t="s">
        <v>1214</v>
      </c>
      <c r="B471" s="673" t="s">
        <v>182</v>
      </c>
      <c r="C471" s="365" t="s">
        <v>1285</v>
      </c>
      <c r="D471" s="365" t="s">
        <v>334</v>
      </c>
      <c r="E471" s="365" t="s">
        <v>13</v>
      </c>
      <c r="F471" s="365" t="s">
        <v>15</v>
      </c>
      <c r="G471" s="365" t="s">
        <v>369</v>
      </c>
      <c r="H471" s="365" t="s">
        <v>15</v>
      </c>
      <c r="I471" s="365" t="s">
        <v>369</v>
      </c>
      <c r="J471" s="365" t="s">
        <v>5254</v>
      </c>
      <c r="K471" s="365" t="s">
        <v>5255</v>
      </c>
      <c r="L471" s="36" t="s">
        <v>1286</v>
      </c>
      <c r="M471" s="36" t="s">
        <v>1287</v>
      </c>
      <c r="N471" s="36" t="s">
        <v>1288</v>
      </c>
      <c r="O471" s="157" t="s">
        <v>1289</v>
      </c>
      <c r="P471" s="157" t="s">
        <v>1290</v>
      </c>
      <c r="Q471" s="36" t="s">
        <v>1291</v>
      </c>
      <c r="R471" s="36" t="s">
        <v>1237</v>
      </c>
      <c r="S471" s="365" t="s">
        <v>1237</v>
      </c>
      <c r="T471" s="365" t="s">
        <v>1292</v>
      </c>
      <c r="U471" s="365" t="s">
        <v>1293</v>
      </c>
      <c r="V471" s="365"/>
      <c r="W471" s="365"/>
      <c r="X471" s="365"/>
      <c r="Y471" s="894" t="s">
        <v>1239</v>
      </c>
      <c r="Z471" s="903" t="s">
        <v>1240</v>
      </c>
    </row>
    <row r="472" spans="1:26" ht="243.75" thickBot="1" x14ac:dyDescent="0.3">
      <c r="A472" s="1211" t="s">
        <v>1214</v>
      </c>
      <c r="B472" s="1578" t="s">
        <v>183</v>
      </c>
      <c r="C472" s="1225" t="s">
        <v>1294</v>
      </c>
      <c r="D472" s="719" t="s">
        <v>334</v>
      </c>
      <c r="E472" s="1226" t="s">
        <v>13</v>
      </c>
      <c r="F472" s="1227" t="s">
        <v>15</v>
      </c>
      <c r="G472" s="1228" t="s">
        <v>369</v>
      </c>
      <c r="H472" s="1227"/>
      <c r="I472" s="1229"/>
      <c r="J472" s="1230" t="s">
        <v>1295</v>
      </c>
      <c r="K472" s="1231" t="s">
        <v>5259</v>
      </c>
      <c r="L472" s="1576"/>
      <c r="M472" s="1230" t="s">
        <v>1296</v>
      </c>
      <c r="N472" s="1232" t="s">
        <v>1297</v>
      </c>
      <c r="O472" s="157"/>
      <c r="P472" s="157" t="s">
        <v>1298</v>
      </c>
      <c r="Q472" s="1233">
        <v>40000</v>
      </c>
      <c r="R472" s="1232"/>
      <c r="S472" s="1576"/>
      <c r="T472" s="903" t="s">
        <v>1299</v>
      </c>
      <c r="U472" s="365" t="s">
        <v>1293</v>
      </c>
      <c r="V472" s="519"/>
      <c r="W472" s="519"/>
      <c r="X472" s="519"/>
      <c r="Y472" s="985"/>
      <c r="Z472" s="612" t="s">
        <v>1300</v>
      </c>
    </row>
    <row r="473" spans="1:26" ht="243.75" thickBot="1" x14ac:dyDescent="0.3">
      <c r="A473" s="1211" t="s">
        <v>1214</v>
      </c>
      <c r="B473" s="1578" t="s">
        <v>184</v>
      </c>
      <c r="C473" s="1044" t="s">
        <v>1301</v>
      </c>
      <c r="D473" s="1226" t="s">
        <v>334</v>
      </c>
      <c r="E473" s="1234" t="s">
        <v>13</v>
      </c>
      <c r="F473" s="1235" t="s">
        <v>15</v>
      </c>
      <c r="G473" s="1236" t="s">
        <v>369</v>
      </c>
      <c r="H473" s="1046" t="s">
        <v>15</v>
      </c>
      <c r="I473" s="1047" t="s">
        <v>369</v>
      </c>
      <c r="J473" s="34" t="s">
        <v>1302</v>
      </c>
      <c r="K473" s="35" t="s">
        <v>1303</v>
      </c>
      <c r="L473" s="70"/>
      <c r="M473" s="34" t="s">
        <v>1304</v>
      </c>
      <c r="N473" s="35" t="s">
        <v>1305</v>
      </c>
      <c r="O473" s="1180"/>
      <c r="P473" s="35" t="s">
        <v>1306</v>
      </c>
      <c r="Q473" s="1237">
        <v>10000</v>
      </c>
      <c r="R473" s="35" t="s">
        <v>1307</v>
      </c>
      <c r="S473" s="36" t="s">
        <v>1307</v>
      </c>
      <c r="T473" s="36" t="s">
        <v>1308</v>
      </c>
      <c r="U473" s="365" t="s">
        <v>1293</v>
      </c>
      <c r="V473" s="13"/>
      <c r="W473" s="13"/>
      <c r="X473" s="13"/>
      <c r="Y473" s="15"/>
      <c r="Z473" s="612" t="s">
        <v>1300</v>
      </c>
    </row>
    <row r="474" spans="1:26" ht="189.75" thickBot="1" x14ac:dyDescent="0.3">
      <c r="A474" s="1211" t="s">
        <v>1214</v>
      </c>
      <c r="B474" s="673" t="s">
        <v>1331</v>
      </c>
      <c r="C474" s="24" t="s">
        <v>6062</v>
      </c>
      <c r="D474" s="1238" t="s">
        <v>343</v>
      </c>
      <c r="E474" s="1239" t="s">
        <v>13</v>
      </c>
      <c r="F474" s="1240" t="s">
        <v>15</v>
      </c>
      <c r="G474" s="1241" t="s">
        <v>369</v>
      </c>
      <c r="H474" s="281"/>
      <c r="I474" s="278"/>
      <c r="J474" s="24" t="s">
        <v>1309</v>
      </c>
      <c r="K474" s="24" t="s">
        <v>1310</v>
      </c>
      <c r="L474" s="24"/>
      <c r="M474" s="24" t="s">
        <v>1311</v>
      </c>
      <c r="N474" s="24" t="s">
        <v>1312</v>
      </c>
      <c r="O474" s="24"/>
      <c r="P474" s="24" t="s">
        <v>1313</v>
      </c>
      <c r="Q474" s="1242">
        <v>5000</v>
      </c>
      <c r="R474" s="1242">
        <v>10000</v>
      </c>
      <c r="S474" s="24"/>
      <c r="T474" s="24"/>
      <c r="U474" s="37"/>
      <c r="V474" s="88"/>
      <c r="W474" s="88"/>
      <c r="X474" s="88"/>
      <c r="Y474" s="29"/>
      <c r="Z474" s="10"/>
    </row>
    <row r="475" spans="1:26" ht="243.75" thickBot="1" x14ac:dyDescent="0.3">
      <c r="A475" s="1211" t="s">
        <v>1214</v>
      </c>
      <c r="B475" s="1578" t="s">
        <v>1332</v>
      </c>
      <c r="C475" s="1578" t="s">
        <v>1314</v>
      </c>
      <c r="D475" s="24" t="s">
        <v>334</v>
      </c>
      <c r="E475" s="24" t="s">
        <v>13</v>
      </c>
      <c r="F475" s="24" t="s">
        <v>15</v>
      </c>
      <c r="G475" s="24" t="s">
        <v>368</v>
      </c>
      <c r="H475" s="24"/>
      <c r="I475" s="24"/>
      <c r="J475" s="24" t="s">
        <v>1315</v>
      </c>
      <c r="K475" s="1578" t="s">
        <v>1316</v>
      </c>
      <c r="L475" s="1578"/>
      <c r="M475" s="1578" t="s">
        <v>1317</v>
      </c>
      <c r="N475" s="1578" t="s">
        <v>1318</v>
      </c>
      <c r="O475" s="1578"/>
      <c r="P475" s="1578" t="s">
        <v>1319</v>
      </c>
      <c r="Q475" s="1578"/>
      <c r="R475" s="1578"/>
      <c r="S475" s="1578"/>
      <c r="T475" s="683"/>
      <c r="U475" s="353" t="s">
        <v>1293</v>
      </c>
      <c r="V475" s="1578"/>
      <c r="W475" s="1578"/>
      <c r="X475" s="1578"/>
      <c r="Y475" s="682"/>
      <c r="Z475" s="677" t="s">
        <v>1300</v>
      </c>
    </row>
    <row r="476" spans="1:26" ht="284.25" thickBot="1" x14ac:dyDescent="0.3">
      <c r="A476" s="1211" t="s">
        <v>1214</v>
      </c>
      <c r="B476" s="1578" t="s">
        <v>1333</v>
      </c>
      <c r="C476" s="511" t="s">
        <v>1320</v>
      </c>
      <c r="D476" s="189" t="s">
        <v>14</v>
      </c>
      <c r="E476" s="190" t="s">
        <v>13</v>
      </c>
      <c r="F476" s="191" t="s">
        <v>15</v>
      </c>
      <c r="G476" s="190" t="s">
        <v>369</v>
      </c>
      <c r="H476" s="191"/>
      <c r="I476" s="192"/>
      <c r="J476" s="679" t="s">
        <v>1321</v>
      </c>
      <c r="K476" s="1578" t="s">
        <v>1322</v>
      </c>
      <c r="L476" s="681"/>
      <c r="M476" s="679" t="s">
        <v>1323</v>
      </c>
      <c r="N476" s="1578" t="s">
        <v>1324</v>
      </c>
      <c r="O476" s="1578"/>
      <c r="P476" s="1578" t="s">
        <v>1325</v>
      </c>
      <c r="Q476" s="339" t="s">
        <v>1326</v>
      </c>
      <c r="R476" s="339" t="s">
        <v>1327</v>
      </c>
      <c r="S476" s="339" t="s">
        <v>1327</v>
      </c>
      <c r="T476" s="683" t="s">
        <v>1328</v>
      </c>
      <c r="U476" s="353" t="s">
        <v>1293</v>
      </c>
      <c r="V476" s="1578"/>
      <c r="W476" s="1578" t="s">
        <v>1329</v>
      </c>
      <c r="X476" s="1578"/>
      <c r="Y476" s="682"/>
      <c r="Z476" s="677" t="s">
        <v>1330</v>
      </c>
    </row>
    <row r="477" spans="1:26" s="1020" customFormat="1" ht="18.600000000000001" customHeight="1" thickBot="1" x14ac:dyDescent="0.3">
      <c r="A477" s="1312"/>
      <c r="B477" s="1313" t="s">
        <v>185</v>
      </c>
      <c r="C477" s="1789" t="s">
        <v>318</v>
      </c>
      <c r="D477" s="1790"/>
      <c r="E477" s="1790"/>
      <c r="F477" s="1790"/>
      <c r="G477" s="1790"/>
      <c r="H477" s="1790"/>
      <c r="I477" s="1790"/>
      <c r="J477" s="1790"/>
      <c r="K477" s="1790"/>
      <c r="L477" s="1790"/>
      <c r="M477" s="1790"/>
      <c r="N477" s="1790"/>
      <c r="O477" s="1790"/>
      <c r="P477" s="1790"/>
      <c r="Q477" s="1790"/>
      <c r="R477" s="1790"/>
      <c r="S477" s="1790"/>
      <c r="T477" s="1790"/>
      <c r="U477" s="1790"/>
      <c r="V477" s="1790"/>
      <c r="W477" s="1790"/>
      <c r="X477" s="1790"/>
      <c r="Y477" s="1790"/>
      <c r="Z477" s="1791"/>
    </row>
    <row r="478" spans="1:26" ht="243.75" thickBot="1" x14ac:dyDescent="0.3">
      <c r="A478" s="1211" t="s">
        <v>1214</v>
      </c>
      <c r="B478" s="673" t="s">
        <v>186</v>
      </c>
      <c r="C478" s="678" t="s">
        <v>1336</v>
      </c>
      <c r="D478" s="189" t="s">
        <v>14</v>
      </c>
      <c r="E478" s="192" t="s">
        <v>13</v>
      </c>
      <c r="F478" s="189" t="s">
        <v>14</v>
      </c>
      <c r="G478" s="190" t="s">
        <v>13</v>
      </c>
      <c r="H478" s="191" t="s">
        <v>14</v>
      </c>
      <c r="I478" s="192" t="s">
        <v>13</v>
      </c>
      <c r="J478" s="679" t="s">
        <v>1337</v>
      </c>
      <c r="K478" s="1578" t="s">
        <v>1338</v>
      </c>
      <c r="L478" s="681" t="s">
        <v>1338</v>
      </c>
      <c r="M478" s="679" t="s">
        <v>1339</v>
      </c>
      <c r="N478" s="1578" t="s">
        <v>1340</v>
      </c>
      <c r="O478" s="682" t="s">
        <v>1341</v>
      </c>
      <c r="P478" s="681" t="s">
        <v>1342</v>
      </c>
      <c r="Q478" s="562" t="s">
        <v>1343</v>
      </c>
      <c r="R478" s="562" t="s">
        <v>1344</v>
      </c>
      <c r="S478" s="562" t="s">
        <v>1345</v>
      </c>
      <c r="T478" s="683" t="s">
        <v>1346</v>
      </c>
      <c r="U478" s="353" t="s">
        <v>1347</v>
      </c>
      <c r="V478" s="1578" t="s">
        <v>1348</v>
      </c>
      <c r="W478" s="1578" t="s">
        <v>1224</v>
      </c>
      <c r="X478" s="1578" t="s">
        <v>1349</v>
      </c>
      <c r="Y478" s="682" t="s">
        <v>1350</v>
      </c>
      <c r="Z478" s="676" t="s">
        <v>1351</v>
      </c>
    </row>
    <row r="479" spans="1:26" ht="243.75" thickBot="1" x14ac:dyDescent="0.3">
      <c r="A479" s="1211" t="s">
        <v>1214</v>
      </c>
      <c r="B479" s="1578" t="s">
        <v>187</v>
      </c>
      <c r="C479" s="678" t="s">
        <v>1352</v>
      </c>
      <c r="D479" s="189" t="s">
        <v>603</v>
      </c>
      <c r="E479" s="192" t="s">
        <v>13</v>
      </c>
      <c r="F479" s="189" t="s">
        <v>14</v>
      </c>
      <c r="G479" s="190" t="s">
        <v>13</v>
      </c>
      <c r="H479" s="191" t="s">
        <v>14</v>
      </c>
      <c r="I479" s="192" t="s">
        <v>13</v>
      </c>
      <c r="J479" s="679" t="s">
        <v>1353</v>
      </c>
      <c r="K479" s="1578" t="s">
        <v>1354</v>
      </c>
      <c r="L479" s="681" t="s">
        <v>1355</v>
      </c>
      <c r="M479" s="679" t="s">
        <v>1356</v>
      </c>
      <c r="N479" s="1578" t="s">
        <v>1357</v>
      </c>
      <c r="O479" s="682" t="s">
        <v>1357</v>
      </c>
      <c r="P479" s="681" t="s">
        <v>1358</v>
      </c>
      <c r="Q479" s="679" t="s">
        <v>1359</v>
      </c>
      <c r="R479" s="679" t="s">
        <v>1359</v>
      </c>
      <c r="S479" s="679" t="s">
        <v>1359</v>
      </c>
      <c r="T479" s="683" t="s">
        <v>1346</v>
      </c>
      <c r="U479" s="353" t="s">
        <v>1347</v>
      </c>
      <c r="V479" s="1578"/>
      <c r="W479" s="1578"/>
      <c r="X479" s="1578"/>
      <c r="Y479" s="682" t="s">
        <v>1350</v>
      </c>
      <c r="Z479" s="676" t="s">
        <v>1351</v>
      </c>
    </row>
    <row r="480" spans="1:26" ht="243.75" thickBot="1" x14ac:dyDescent="0.3">
      <c r="A480" s="1211" t="s">
        <v>1214</v>
      </c>
      <c r="B480" s="1578" t="s">
        <v>188</v>
      </c>
      <c r="C480" s="678" t="s">
        <v>1360</v>
      </c>
      <c r="D480" s="189" t="s">
        <v>603</v>
      </c>
      <c r="E480" s="190" t="s">
        <v>13</v>
      </c>
      <c r="F480" s="191" t="s">
        <v>603</v>
      </c>
      <c r="G480" s="190" t="s">
        <v>13</v>
      </c>
      <c r="H480" s="191" t="s">
        <v>603</v>
      </c>
      <c r="I480" s="192" t="s">
        <v>13</v>
      </c>
      <c r="J480" s="679" t="s">
        <v>1361</v>
      </c>
      <c r="K480" s="1578" t="s">
        <v>1362</v>
      </c>
      <c r="L480" s="681" t="s">
        <v>1363</v>
      </c>
      <c r="M480" s="679" t="s">
        <v>1364</v>
      </c>
      <c r="N480" s="1578" t="s">
        <v>1365</v>
      </c>
      <c r="O480" s="681" t="s">
        <v>1366</v>
      </c>
      <c r="P480" s="194" t="s">
        <v>1367</v>
      </c>
      <c r="Q480" s="679" t="s">
        <v>1368</v>
      </c>
      <c r="R480" s="162" t="s">
        <v>1369</v>
      </c>
      <c r="S480" s="162" t="s">
        <v>1369</v>
      </c>
      <c r="T480" s="683" t="s">
        <v>1370</v>
      </c>
      <c r="U480" s="353" t="s">
        <v>1347</v>
      </c>
      <c r="V480" s="1578" t="s">
        <v>1348</v>
      </c>
      <c r="W480" s="1578" t="s">
        <v>1224</v>
      </c>
      <c r="X480" s="1578" t="s">
        <v>1349</v>
      </c>
      <c r="Y480" s="682" t="s">
        <v>1350</v>
      </c>
      <c r="Z480" s="676" t="s">
        <v>1351</v>
      </c>
    </row>
    <row r="481" spans="1:26" ht="257.25" thickBot="1" x14ac:dyDescent="0.3">
      <c r="A481" s="1211" t="s">
        <v>1214</v>
      </c>
      <c r="B481" s="673" t="s">
        <v>1334</v>
      </c>
      <c r="C481" s="1210" t="s">
        <v>1371</v>
      </c>
      <c r="D481" s="279" t="s">
        <v>334</v>
      </c>
      <c r="E481" s="280" t="s">
        <v>13</v>
      </c>
      <c r="F481" s="281" t="s">
        <v>15</v>
      </c>
      <c r="G481" s="280" t="s">
        <v>369</v>
      </c>
      <c r="H481" s="281" t="s">
        <v>15</v>
      </c>
      <c r="I481" s="278" t="s">
        <v>369</v>
      </c>
      <c r="J481" s="67" t="s">
        <v>1372</v>
      </c>
      <c r="K481" s="40" t="s">
        <v>1373</v>
      </c>
      <c r="L481" s="58" t="s">
        <v>1374</v>
      </c>
      <c r="M481" s="67" t="s">
        <v>1375</v>
      </c>
      <c r="N481" s="40" t="s">
        <v>1376</v>
      </c>
      <c r="O481" s="58" t="s">
        <v>1377</v>
      </c>
      <c r="P481" s="25" t="s">
        <v>1378</v>
      </c>
      <c r="Q481" s="1243">
        <v>10000</v>
      </c>
      <c r="R481" s="1244">
        <v>30000</v>
      </c>
      <c r="S481" s="1244">
        <v>1500000</v>
      </c>
      <c r="T481" s="38" t="s">
        <v>1379</v>
      </c>
      <c r="U481" s="353" t="s">
        <v>1347</v>
      </c>
      <c r="V481" s="40"/>
      <c r="W481" s="24" t="s">
        <v>1380</v>
      </c>
      <c r="X481" s="40"/>
      <c r="Y481" s="41" t="s">
        <v>1381</v>
      </c>
      <c r="Z481" s="676" t="s">
        <v>1351</v>
      </c>
    </row>
    <row r="482" spans="1:26" ht="243.75" thickBot="1" x14ac:dyDescent="0.3">
      <c r="A482" s="1211" t="s">
        <v>1214</v>
      </c>
      <c r="B482" s="1578" t="s">
        <v>1335</v>
      </c>
      <c r="C482" s="139" t="s">
        <v>1382</v>
      </c>
      <c r="D482" s="197" t="s">
        <v>603</v>
      </c>
      <c r="E482" s="198" t="s">
        <v>13</v>
      </c>
      <c r="F482" s="199" t="s">
        <v>603</v>
      </c>
      <c r="G482" s="198" t="s">
        <v>13</v>
      </c>
      <c r="H482" s="199" t="s">
        <v>603</v>
      </c>
      <c r="I482" s="200" t="s">
        <v>13</v>
      </c>
      <c r="J482" s="142" t="s">
        <v>1383</v>
      </c>
      <c r="K482" s="1579" t="s">
        <v>1384</v>
      </c>
      <c r="L482" s="161" t="s">
        <v>1385</v>
      </c>
      <c r="M482" s="142" t="s">
        <v>1386</v>
      </c>
      <c r="N482" s="1579" t="s">
        <v>1387</v>
      </c>
      <c r="O482" s="161" t="s">
        <v>1388</v>
      </c>
      <c r="P482" s="201" t="s">
        <v>1389</v>
      </c>
      <c r="Q482" s="142" t="s">
        <v>1390</v>
      </c>
      <c r="R482" s="1578" t="s">
        <v>1391</v>
      </c>
      <c r="S482" s="1578" t="s">
        <v>1391</v>
      </c>
      <c r="T482" s="149" t="s">
        <v>1370</v>
      </c>
      <c r="U482" s="353" t="s">
        <v>1347</v>
      </c>
      <c r="V482" s="1579" t="s">
        <v>1348</v>
      </c>
      <c r="W482" s="1579" t="s">
        <v>1224</v>
      </c>
      <c r="X482" s="1579" t="s">
        <v>1349</v>
      </c>
      <c r="Y482" s="202" t="s">
        <v>1350</v>
      </c>
      <c r="Z482" s="676" t="s">
        <v>1351</v>
      </c>
    </row>
    <row r="483" spans="1:26" s="1020" customFormat="1" ht="18.600000000000001" customHeight="1" thickBot="1" x14ac:dyDescent="0.3">
      <c r="A483" s="1312"/>
      <c r="B483" s="1313" t="s">
        <v>189</v>
      </c>
      <c r="C483" s="1789" t="s">
        <v>319</v>
      </c>
      <c r="D483" s="1790"/>
      <c r="E483" s="1790"/>
      <c r="F483" s="1790"/>
      <c r="G483" s="1790"/>
      <c r="H483" s="1790"/>
      <c r="I483" s="1790"/>
      <c r="J483" s="1790"/>
      <c r="K483" s="1790"/>
      <c r="L483" s="1790"/>
      <c r="M483" s="1790"/>
      <c r="N483" s="1790"/>
      <c r="O483" s="1790"/>
      <c r="P483" s="1790"/>
      <c r="Q483" s="1790"/>
      <c r="R483" s="1790"/>
      <c r="S483" s="1790"/>
      <c r="T483" s="1790"/>
      <c r="U483" s="1790"/>
      <c r="V483" s="1790"/>
      <c r="W483" s="1790"/>
      <c r="X483" s="1790"/>
      <c r="Y483" s="1790"/>
      <c r="Z483" s="1791"/>
    </row>
    <row r="484" spans="1:26" ht="351.75" thickBot="1" x14ac:dyDescent="0.3">
      <c r="A484" s="1211" t="s">
        <v>1214</v>
      </c>
      <c r="B484" s="673" t="s">
        <v>190</v>
      </c>
      <c r="C484" s="912" t="s">
        <v>1395</v>
      </c>
      <c r="D484" s="181" t="s">
        <v>433</v>
      </c>
      <c r="E484" s="182" t="s">
        <v>334</v>
      </c>
      <c r="F484" s="183" t="s">
        <v>15</v>
      </c>
      <c r="G484" s="182" t="s">
        <v>16</v>
      </c>
      <c r="H484" s="183" t="s">
        <v>15</v>
      </c>
      <c r="I484" s="671" t="s">
        <v>369</v>
      </c>
      <c r="J484" s="186" t="s">
        <v>1396</v>
      </c>
      <c r="K484" s="1575" t="s">
        <v>1397</v>
      </c>
      <c r="L484" s="674" t="s">
        <v>1398</v>
      </c>
      <c r="M484" s="672" t="s">
        <v>1399</v>
      </c>
      <c r="N484" s="1575" t="s">
        <v>1400</v>
      </c>
      <c r="O484" s="185" t="s">
        <v>1401</v>
      </c>
      <c r="P484" s="659" t="s">
        <v>6366</v>
      </c>
      <c r="Q484" s="121" t="s">
        <v>1402</v>
      </c>
      <c r="R484" s="186" t="s">
        <v>1403</v>
      </c>
      <c r="S484" s="1575" t="s">
        <v>1403</v>
      </c>
      <c r="T484" s="187" t="s">
        <v>1404</v>
      </c>
      <c r="U484" s="408" t="s">
        <v>1405</v>
      </c>
      <c r="V484" s="1575" t="s">
        <v>1223</v>
      </c>
      <c r="W484" s="1575" t="s">
        <v>1406</v>
      </c>
      <c r="X484" s="1575" t="s">
        <v>1225</v>
      </c>
      <c r="Y484" s="188" t="s">
        <v>1407</v>
      </c>
      <c r="Z484" s="676" t="s">
        <v>1408</v>
      </c>
    </row>
    <row r="485" spans="1:26" ht="338.25" thickBot="1" x14ac:dyDescent="0.3">
      <c r="A485" s="1211" t="s">
        <v>1214</v>
      </c>
      <c r="B485" s="1578" t="s">
        <v>191</v>
      </c>
      <c r="C485" s="912" t="s">
        <v>1409</v>
      </c>
      <c r="D485" s="189" t="s">
        <v>433</v>
      </c>
      <c r="E485" s="190" t="s">
        <v>334</v>
      </c>
      <c r="F485" s="191" t="s">
        <v>15</v>
      </c>
      <c r="G485" s="190" t="s">
        <v>16</v>
      </c>
      <c r="H485" s="191" t="s">
        <v>15</v>
      </c>
      <c r="I485" s="192" t="s">
        <v>369</v>
      </c>
      <c r="J485" s="195" t="s">
        <v>1410</v>
      </c>
      <c r="K485" s="1578" t="s">
        <v>1397</v>
      </c>
      <c r="L485" s="681" t="s">
        <v>1398</v>
      </c>
      <c r="M485" s="679" t="s">
        <v>1411</v>
      </c>
      <c r="N485" s="1578" t="s">
        <v>1412</v>
      </c>
      <c r="O485" s="681" t="s">
        <v>1401</v>
      </c>
      <c r="P485" s="683" t="s">
        <v>6367</v>
      </c>
      <c r="Q485" s="683" t="s">
        <v>1402</v>
      </c>
      <c r="R485" s="195" t="s">
        <v>1402</v>
      </c>
      <c r="S485" s="1578" t="s">
        <v>1403</v>
      </c>
      <c r="T485" s="683" t="s">
        <v>1404</v>
      </c>
      <c r="U485" s="353" t="s">
        <v>1293</v>
      </c>
      <c r="V485" s="1578" t="s">
        <v>1223</v>
      </c>
      <c r="W485" s="1578" t="s">
        <v>1406</v>
      </c>
      <c r="X485" s="1578" t="s">
        <v>1225</v>
      </c>
      <c r="Y485" s="682" t="s">
        <v>1413</v>
      </c>
      <c r="Z485" s="676" t="s">
        <v>1408</v>
      </c>
    </row>
    <row r="486" spans="1:26" ht="230.25" thickBot="1" x14ac:dyDescent="0.3">
      <c r="A486" s="1211" t="s">
        <v>1214</v>
      </c>
      <c r="B486" s="1578" t="s">
        <v>192</v>
      </c>
      <c r="C486" s="912" t="s">
        <v>1414</v>
      </c>
      <c r="D486" s="189" t="s">
        <v>433</v>
      </c>
      <c r="E486" s="190" t="s">
        <v>334</v>
      </c>
      <c r="F486" s="191" t="s">
        <v>15</v>
      </c>
      <c r="G486" s="190" t="s">
        <v>16</v>
      </c>
      <c r="H486" s="191" t="s">
        <v>15</v>
      </c>
      <c r="I486" s="192" t="s">
        <v>369</v>
      </c>
      <c r="J486" s="195" t="s">
        <v>6368</v>
      </c>
      <c r="K486" s="1578" t="s">
        <v>1415</v>
      </c>
      <c r="L486" s="681" t="s">
        <v>1398</v>
      </c>
      <c r="M486" s="679" t="s">
        <v>1416</v>
      </c>
      <c r="N486" s="1578" t="s">
        <v>1400</v>
      </c>
      <c r="O486" s="681" t="s">
        <v>1417</v>
      </c>
      <c r="P486" s="683" t="s">
        <v>1418</v>
      </c>
      <c r="Q486" s="683" t="s">
        <v>1402</v>
      </c>
      <c r="R486" s="195" t="s">
        <v>1402</v>
      </c>
      <c r="S486" s="1578" t="s">
        <v>1402</v>
      </c>
      <c r="T486" s="683" t="s">
        <v>1419</v>
      </c>
      <c r="U486" s="353" t="s">
        <v>1405</v>
      </c>
      <c r="V486" s="1578" t="s">
        <v>1223</v>
      </c>
      <c r="W486" s="1578" t="s">
        <v>1406</v>
      </c>
      <c r="X486" s="1578" t="s">
        <v>1225</v>
      </c>
      <c r="Y486" s="682"/>
      <c r="Z486" s="676" t="s">
        <v>1408</v>
      </c>
    </row>
    <row r="487" spans="1:26" ht="270.75" thickBot="1" x14ac:dyDescent="0.3">
      <c r="A487" s="1211" t="s">
        <v>1214</v>
      </c>
      <c r="B487" s="673" t="s">
        <v>1392</v>
      </c>
      <c r="C487" s="1245" t="s">
        <v>1420</v>
      </c>
      <c r="D487" s="191" t="s">
        <v>334</v>
      </c>
      <c r="E487" s="190" t="s">
        <v>375</v>
      </c>
      <c r="F487" s="191" t="s">
        <v>15</v>
      </c>
      <c r="G487" s="190" t="s">
        <v>369</v>
      </c>
      <c r="H487" s="191" t="s">
        <v>15</v>
      </c>
      <c r="I487" s="192" t="s">
        <v>369</v>
      </c>
      <c r="J487" s="195" t="s">
        <v>1421</v>
      </c>
      <c r="K487" s="1578" t="s">
        <v>6369</v>
      </c>
      <c r="L487" s="681" t="s">
        <v>6370</v>
      </c>
      <c r="M487" s="679" t="s">
        <v>1422</v>
      </c>
      <c r="N487" s="1578" t="s">
        <v>1423</v>
      </c>
      <c r="O487" s="681" t="s">
        <v>1400</v>
      </c>
      <c r="P487" s="683" t="s">
        <v>1424</v>
      </c>
      <c r="Q487" s="683" t="s">
        <v>1402</v>
      </c>
      <c r="R487" s="195" t="s">
        <v>1402</v>
      </c>
      <c r="S487" s="1578" t="s">
        <v>1402</v>
      </c>
      <c r="T487" s="683" t="s">
        <v>1425</v>
      </c>
      <c r="U487" s="353" t="s">
        <v>1426</v>
      </c>
      <c r="V487" s="1578" t="s">
        <v>1223</v>
      </c>
      <c r="W487" s="1578" t="s">
        <v>1406</v>
      </c>
      <c r="X487" s="1578" t="s">
        <v>1225</v>
      </c>
      <c r="Y487" s="682"/>
      <c r="Z487" s="676" t="s">
        <v>1408</v>
      </c>
    </row>
    <row r="488" spans="1:26" ht="284.25" thickBot="1" x14ac:dyDescent="0.3">
      <c r="A488" s="1211" t="s">
        <v>1214</v>
      </c>
      <c r="B488" s="1578" t="s">
        <v>1393</v>
      </c>
      <c r="C488" s="589" t="s">
        <v>1427</v>
      </c>
      <c r="D488" s="191" t="s">
        <v>433</v>
      </c>
      <c r="E488" s="190" t="s">
        <v>343</v>
      </c>
      <c r="F488" s="191" t="s">
        <v>15</v>
      </c>
      <c r="G488" s="190" t="s">
        <v>369</v>
      </c>
      <c r="H488" s="191" t="s">
        <v>15</v>
      </c>
      <c r="I488" s="192" t="s">
        <v>369</v>
      </c>
      <c r="J488" s="195" t="s">
        <v>6371</v>
      </c>
      <c r="K488" s="1578" t="s">
        <v>1428</v>
      </c>
      <c r="L488" s="681" t="s">
        <v>1429</v>
      </c>
      <c r="M488" s="679" t="s">
        <v>1430</v>
      </c>
      <c r="N488" s="1578" t="s">
        <v>1431</v>
      </c>
      <c r="O488" s="681" t="s">
        <v>1432</v>
      </c>
      <c r="P488" s="683" t="s">
        <v>6372</v>
      </c>
      <c r="Q488" s="683" t="s">
        <v>1402</v>
      </c>
      <c r="R488" s="195" t="s">
        <v>1402</v>
      </c>
      <c r="S488" s="1578" t="s">
        <v>1402</v>
      </c>
      <c r="T488" s="683" t="s">
        <v>1433</v>
      </c>
      <c r="U488" s="353" t="s">
        <v>1405</v>
      </c>
      <c r="V488" s="1578" t="s">
        <v>1223</v>
      </c>
      <c r="W488" s="1578" t="s">
        <v>1406</v>
      </c>
      <c r="X488" s="1578" t="s">
        <v>1225</v>
      </c>
      <c r="Y488" s="682"/>
      <c r="Z488" s="676" t="s">
        <v>1408</v>
      </c>
    </row>
    <row r="489" spans="1:26" ht="243.75" thickBot="1" x14ac:dyDescent="0.3">
      <c r="A489" s="1211" t="s">
        <v>1214</v>
      </c>
      <c r="B489" s="1578" t="s">
        <v>1394</v>
      </c>
      <c r="C489" s="589" t="s">
        <v>1434</v>
      </c>
      <c r="D489" s="191" t="s">
        <v>334</v>
      </c>
      <c r="E489" s="190" t="s">
        <v>13</v>
      </c>
      <c r="F489" s="191" t="s">
        <v>15</v>
      </c>
      <c r="G489" s="190" t="s">
        <v>369</v>
      </c>
      <c r="H489" s="191" t="s">
        <v>15</v>
      </c>
      <c r="I489" s="192" t="s">
        <v>369</v>
      </c>
      <c r="J489" s="195" t="s">
        <v>1435</v>
      </c>
      <c r="K489" s="1578" t="s">
        <v>1436</v>
      </c>
      <c r="L489" s="681" t="s">
        <v>1436</v>
      </c>
      <c r="M489" s="679" t="s">
        <v>1437</v>
      </c>
      <c r="N489" s="1578" t="s">
        <v>6374</v>
      </c>
      <c r="O489" s="681"/>
      <c r="P489" s="683" t="s">
        <v>6373</v>
      </c>
      <c r="Q489" s="683" t="s">
        <v>1402</v>
      </c>
      <c r="R489" s="195" t="s">
        <v>1402</v>
      </c>
      <c r="S489" s="1578" t="s">
        <v>1402</v>
      </c>
      <c r="T489" s="683" t="s">
        <v>1438</v>
      </c>
      <c r="U489" s="353" t="s">
        <v>1405</v>
      </c>
      <c r="V489" s="1578" t="s">
        <v>1223</v>
      </c>
      <c r="W489" s="1578" t="s">
        <v>1406</v>
      </c>
      <c r="X489" s="1578" t="s">
        <v>1225</v>
      </c>
      <c r="Y489" s="682"/>
      <c r="Z489" s="676" t="s">
        <v>1408</v>
      </c>
    </row>
    <row r="490" spans="1:26" s="1311" customFormat="1" ht="18.600000000000001" customHeight="1" thickBot="1" x14ac:dyDescent="0.3">
      <c r="A490" s="1801" t="s">
        <v>5974</v>
      </c>
      <c r="B490" s="1793"/>
      <c r="C490" s="1792" t="s">
        <v>323</v>
      </c>
      <c r="D490" s="1793"/>
      <c r="E490" s="1793"/>
      <c r="F490" s="1793"/>
      <c r="G490" s="1793"/>
      <c r="H490" s="1793"/>
      <c r="I490" s="1793"/>
      <c r="J490" s="1793"/>
      <c r="K490" s="1793"/>
      <c r="L490" s="1793"/>
      <c r="M490" s="1793"/>
      <c r="N490" s="1793"/>
      <c r="O490" s="1793"/>
      <c r="P490" s="1793"/>
      <c r="Q490" s="1793"/>
      <c r="R490" s="1793"/>
      <c r="S490" s="1793"/>
      <c r="T490" s="1793"/>
      <c r="U490" s="1793"/>
      <c r="V490" s="1793"/>
      <c r="W490" s="1793"/>
      <c r="X490" s="1793"/>
      <c r="Y490" s="1793"/>
      <c r="Z490" s="1794"/>
    </row>
    <row r="491" spans="1:26" s="1020" customFormat="1" ht="18.600000000000001" customHeight="1" thickBot="1" x14ac:dyDescent="0.3">
      <c r="A491" s="1312"/>
      <c r="B491" s="1313" t="s">
        <v>193</v>
      </c>
      <c r="C491" s="1789" t="s">
        <v>324</v>
      </c>
      <c r="D491" s="1790"/>
      <c r="E491" s="1790"/>
      <c r="F491" s="1790"/>
      <c r="G491" s="1790"/>
      <c r="H491" s="1790"/>
      <c r="I491" s="1790"/>
      <c r="J491" s="1790"/>
      <c r="K491" s="1790"/>
      <c r="L491" s="1790"/>
      <c r="M491" s="1790"/>
      <c r="N491" s="1790"/>
      <c r="O491" s="1790"/>
      <c r="P491" s="1790"/>
      <c r="Q491" s="1790"/>
      <c r="R491" s="1790"/>
      <c r="S491" s="1790"/>
      <c r="T491" s="1790"/>
      <c r="U491" s="1790"/>
      <c r="V491" s="1790"/>
      <c r="W491" s="1790"/>
      <c r="X491" s="1790"/>
      <c r="Y491" s="1790"/>
      <c r="Z491" s="1791"/>
    </row>
    <row r="492" spans="1:26" ht="409.5" x14ac:dyDescent="0.25">
      <c r="A492" s="1211" t="s">
        <v>1122</v>
      </c>
      <c r="B492" s="673" t="s">
        <v>194</v>
      </c>
      <c r="C492" s="1578" t="s">
        <v>1030</v>
      </c>
      <c r="D492" s="1578" t="s">
        <v>334</v>
      </c>
      <c r="E492" s="1578" t="s">
        <v>13</v>
      </c>
      <c r="F492" s="1578" t="s">
        <v>368</v>
      </c>
      <c r="G492" s="1578" t="s">
        <v>369</v>
      </c>
      <c r="H492" s="1578" t="s">
        <v>15</v>
      </c>
      <c r="I492" s="1578" t="s">
        <v>369</v>
      </c>
      <c r="J492" s="1578" t="s">
        <v>1031</v>
      </c>
      <c r="K492" s="1578" t="s">
        <v>1032</v>
      </c>
      <c r="L492" s="1578" t="s">
        <v>1033</v>
      </c>
      <c r="M492" s="1578" t="s">
        <v>1034</v>
      </c>
      <c r="N492" s="1578" t="s">
        <v>1035</v>
      </c>
      <c r="O492" s="1578" t="s">
        <v>1036</v>
      </c>
      <c r="P492" s="1578"/>
      <c r="Q492" s="968">
        <v>3400000</v>
      </c>
      <c r="R492" s="1578">
        <v>3400000</v>
      </c>
      <c r="S492" s="1578">
        <v>3400000</v>
      </c>
      <c r="T492" s="1578" t="s">
        <v>1037</v>
      </c>
      <c r="U492" s="672"/>
      <c r="V492" s="673"/>
      <c r="W492" s="673"/>
      <c r="X492" s="1575"/>
      <c r="Y492" s="188"/>
      <c r="Z492" s="676"/>
    </row>
    <row r="493" spans="1:26" ht="283.5" x14ac:dyDescent="0.25">
      <c r="A493" s="1211" t="s">
        <v>1122</v>
      </c>
      <c r="B493" s="1578" t="s">
        <v>195</v>
      </c>
      <c r="C493" s="1578" t="s">
        <v>1038</v>
      </c>
      <c r="D493" s="189" t="s">
        <v>433</v>
      </c>
      <c r="E493" s="190" t="s">
        <v>13</v>
      </c>
      <c r="F493" s="191" t="s">
        <v>368</v>
      </c>
      <c r="G493" s="190" t="s">
        <v>369</v>
      </c>
      <c r="H493" s="191" t="s">
        <v>368</v>
      </c>
      <c r="I493" s="192" t="s">
        <v>369</v>
      </c>
      <c r="J493" s="679" t="s">
        <v>1039</v>
      </c>
      <c r="K493" s="1578" t="s">
        <v>1040</v>
      </c>
      <c r="L493" s="681" t="s">
        <v>1041</v>
      </c>
      <c r="M493" s="679" t="s">
        <v>1042</v>
      </c>
      <c r="N493" s="1578" t="s">
        <v>1043</v>
      </c>
      <c r="O493" s="1578" t="s">
        <v>1043</v>
      </c>
      <c r="P493" s="1578"/>
      <c r="Q493" s="562">
        <v>1337851</v>
      </c>
      <c r="R493" s="969">
        <v>1337851</v>
      </c>
      <c r="S493" s="970">
        <v>1337851</v>
      </c>
      <c r="T493" s="683" t="s">
        <v>1037</v>
      </c>
      <c r="U493" s="679"/>
      <c r="V493" s="1578"/>
      <c r="W493" s="1578"/>
      <c r="X493" s="1578"/>
      <c r="Y493" s="682"/>
      <c r="Z493" s="683"/>
    </row>
    <row r="494" spans="1:26" ht="392.25" thickBot="1" x14ac:dyDescent="0.3">
      <c r="A494" s="1211" t="s">
        <v>1122</v>
      </c>
      <c r="B494" s="1578" t="s">
        <v>196</v>
      </c>
      <c r="C494" s="1578" t="s">
        <v>1044</v>
      </c>
      <c r="D494" s="197" t="s">
        <v>334</v>
      </c>
      <c r="E494" s="198" t="s">
        <v>13</v>
      </c>
      <c r="F494" s="199" t="s">
        <v>368</v>
      </c>
      <c r="G494" s="198" t="s">
        <v>369</v>
      </c>
      <c r="H494" s="199" t="s">
        <v>368</v>
      </c>
      <c r="I494" s="200" t="s">
        <v>369</v>
      </c>
      <c r="J494" s="142" t="s">
        <v>1045</v>
      </c>
      <c r="K494" s="1579" t="s">
        <v>1046</v>
      </c>
      <c r="L494" s="161" t="s">
        <v>1047</v>
      </c>
      <c r="M494" s="142" t="s">
        <v>1048</v>
      </c>
      <c r="N494" s="1579" t="s">
        <v>1049</v>
      </c>
      <c r="O494" s="1578" t="s">
        <v>1050</v>
      </c>
      <c r="P494" s="1578"/>
      <c r="Q494" s="424" t="s">
        <v>1051</v>
      </c>
      <c r="R494" s="971" t="s">
        <v>1052</v>
      </c>
      <c r="S494" s="972">
        <v>200000</v>
      </c>
      <c r="T494" s="149" t="s">
        <v>1037</v>
      </c>
      <c r="U494" s="679"/>
      <c r="V494" s="1578"/>
      <c r="W494" s="1578"/>
      <c r="X494" s="1578"/>
      <c r="Y494" s="682"/>
      <c r="Z494" s="683"/>
    </row>
    <row r="495" spans="1:26" s="1020" customFormat="1" ht="18.600000000000001" customHeight="1" thickBot="1" x14ac:dyDescent="0.3">
      <c r="A495" s="1312"/>
      <c r="B495" s="1313" t="s">
        <v>197</v>
      </c>
      <c r="C495" s="1789" t="s">
        <v>325</v>
      </c>
      <c r="D495" s="1790"/>
      <c r="E495" s="1790"/>
      <c r="F495" s="1790"/>
      <c r="G495" s="1790"/>
      <c r="H495" s="1790"/>
      <c r="I495" s="1790"/>
      <c r="J495" s="1790"/>
      <c r="K495" s="1790"/>
      <c r="L495" s="1790"/>
      <c r="M495" s="1790"/>
      <c r="N495" s="1790"/>
      <c r="O495" s="1790"/>
      <c r="P495" s="1790"/>
      <c r="Q495" s="1790"/>
      <c r="R495" s="1790"/>
      <c r="S495" s="1790"/>
      <c r="T495" s="1790"/>
      <c r="U495" s="1790"/>
      <c r="V495" s="1790"/>
      <c r="W495" s="1790"/>
      <c r="X495" s="1790"/>
      <c r="Y495" s="1790"/>
      <c r="Z495" s="1791"/>
    </row>
    <row r="496" spans="1:26" ht="108" x14ac:dyDescent="0.25">
      <c r="A496" s="1211" t="s">
        <v>1122</v>
      </c>
      <c r="B496" s="673" t="s">
        <v>198</v>
      </c>
      <c r="C496" s="667" t="s">
        <v>1053</v>
      </c>
      <c r="D496" s="668" t="s">
        <v>433</v>
      </c>
      <c r="E496" s="671" t="s">
        <v>13</v>
      </c>
      <c r="F496" s="668"/>
      <c r="G496" s="669"/>
      <c r="H496" s="670"/>
      <c r="I496" s="671"/>
      <c r="J496" s="672" t="s">
        <v>1054</v>
      </c>
      <c r="K496" s="673"/>
      <c r="L496" s="674"/>
      <c r="M496" s="672" t="s">
        <v>1055</v>
      </c>
      <c r="N496" s="673"/>
      <c r="O496" s="675"/>
      <c r="P496" s="674"/>
      <c r="Q496" s="686">
        <v>7000</v>
      </c>
      <c r="R496" s="965"/>
      <c r="S496" s="674"/>
      <c r="T496" s="676" t="s">
        <v>1056</v>
      </c>
      <c r="U496" s="672"/>
      <c r="V496" s="673"/>
      <c r="W496" s="673"/>
      <c r="X496" s="673"/>
      <c r="Y496" s="675"/>
      <c r="Z496" s="676"/>
    </row>
    <row r="497" spans="1:26" ht="409.5" x14ac:dyDescent="0.25">
      <c r="A497" s="1211" t="s">
        <v>1122</v>
      </c>
      <c r="B497" s="1578" t="s">
        <v>199</v>
      </c>
      <c r="C497" s="678" t="s">
        <v>1057</v>
      </c>
      <c r="D497" s="189" t="s">
        <v>433</v>
      </c>
      <c r="E497" s="192" t="s">
        <v>13</v>
      </c>
      <c r="F497" s="189" t="s">
        <v>15</v>
      </c>
      <c r="G497" s="190" t="s">
        <v>369</v>
      </c>
      <c r="H497" s="191" t="s">
        <v>15</v>
      </c>
      <c r="I497" s="192" t="s">
        <v>369</v>
      </c>
      <c r="J497" s="679" t="s">
        <v>1058</v>
      </c>
      <c r="K497" s="1578" t="s">
        <v>1058</v>
      </c>
      <c r="L497" s="681" t="s">
        <v>1058</v>
      </c>
      <c r="M497" s="679" t="s">
        <v>1059</v>
      </c>
      <c r="N497" s="1578" t="s">
        <v>1060</v>
      </c>
      <c r="O497" s="682" t="s">
        <v>1061</v>
      </c>
      <c r="P497" s="681"/>
      <c r="Q497" s="679" t="s">
        <v>1062</v>
      </c>
      <c r="R497" s="1578" t="s">
        <v>1063</v>
      </c>
      <c r="S497" s="681" t="s">
        <v>1064</v>
      </c>
      <c r="T497" s="683" t="s">
        <v>1065</v>
      </c>
      <c r="U497" s="679"/>
      <c r="V497" s="1578"/>
      <c r="W497" s="1578"/>
      <c r="X497" s="1578"/>
      <c r="Y497" s="682"/>
      <c r="Z497" s="683"/>
    </row>
    <row r="498" spans="1:26" ht="409.6" thickBot="1" x14ac:dyDescent="0.3">
      <c r="A498" s="1211" t="s">
        <v>1122</v>
      </c>
      <c r="B498" s="1578" t="s">
        <v>200</v>
      </c>
      <c r="C498" s="1578" t="s">
        <v>1066</v>
      </c>
      <c r="D498" s="544" t="s">
        <v>433</v>
      </c>
      <c r="E498" s="192" t="s">
        <v>13</v>
      </c>
      <c r="F498" s="189" t="s">
        <v>15</v>
      </c>
      <c r="G498" s="190" t="s">
        <v>369</v>
      </c>
      <c r="H498" s="191" t="s">
        <v>15</v>
      </c>
      <c r="I498" s="192" t="s">
        <v>369</v>
      </c>
      <c r="J498" s="679" t="s">
        <v>1067</v>
      </c>
      <c r="K498" s="1578" t="s">
        <v>1068</v>
      </c>
      <c r="L498" s="681" t="s">
        <v>1069</v>
      </c>
      <c r="M498" s="679" t="s">
        <v>1070</v>
      </c>
      <c r="N498" s="194" t="s">
        <v>1071</v>
      </c>
      <c r="O498" s="682" t="s">
        <v>1072</v>
      </c>
      <c r="P498" s="681"/>
      <c r="Q498" s="679" t="s">
        <v>1073</v>
      </c>
      <c r="R498" s="1578" t="s">
        <v>1074</v>
      </c>
      <c r="S498" s="681" t="s">
        <v>1075</v>
      </c>
      <c r="T498" s="683" t="s">
        <v>1076</v>
      </c>
      <c r="U498" s="679"/>
      <c r="V498" s="1578"/>
      <c r="W498" s="1578"/>
      <c r="X498" s="1578"/>
      <c r="Y498" s="682"/>
      <c r="Z498" s="683"/>
    </row>
    <row r="499" spans="1:26" ht="409.6" thickBot="1" x14ac:dyDescent="0.3">
      <c r="A499" s="1211" t="s">
        <v>1122</v>
      </c>
      <c r="B499" s="673" t="s">
        <v>1123</v>
      </c>
      <c r="C499" s="511" t="s">
        <v>1077</v>
      </c>
      <c r="D499" s="564" t="s">
        <v>433</v>
      </c>
      <c r="E499" s="629" t="s">
        <v>13</v>
      </c>
      <c r="F499" s="565" t="s">
        <v>15</v>
      </c>
      <c r="G499" s="629" t="s">
        <v>369</v>
      </c>
      <c r="H499" s="565" t="s">
        <v>15</v>
      </c>
      <c r="I499" s="563" t="s">
        <v>369</v>
      </c>
      <c r="J499" s="339" t="s">
        <v>1078</v>
      </c>
      <c r="K499" s="342" t="s">
        <v>1079</v>
      </c>
      <c r="L499" s="523" t="s">
        <v>1080</v>
      </c>
      <c r="M499" s="342" t="s">
        <v>6375</v>
      </c>
      <c r="N499" s="342" t="s">
        <v>6375</v>
      </c>
      <c r="O499" s="343" t="s">
        <v>6376</v>
      </c>
      <c r="P499" s="523"/>
      <c r="Q499" s="339" t="s">
        <v>1081</v>
      </c>
      <c r="R499" s="342" t="s">
        <v>1082</v>
      </c>
      <c r="S499" s="523" t="s">
        <v>1083</v>
      </c>
      <c r="T499" s="553" t="s">
        <v>1084</v>
      </c>
      <c r="U499" s="339"/>
      <c r="V499" s="342"/>
      <c r="W499" s="342"/>
      <c r="X499" s="342"/>
      <c r="Y499" s="343"/>
      <c r="Z499" s="632"/>
    </row>
    <row r="500" spans="1:26" s="1020" customFormat="1" ht="18.600000000000001" customHeight="1" thickBot="1" x14ac:dyDescent="0.3">
      <c r="A500" s="1312"/>
      <c r="B500" s="1313" t="s">
        <v>201</v>
      </c>
      <c r="C500" s="1789" t="s">
        <v>326</v>
      </c>
      <c r="D500" s="1790"/>
      <c r="E500" s="1790"/>
      <c r="F500" s="1790"/>
      <c r="G500" s="1790"/>
      <c r="H500" s="1790"/>
      <c r="I500" s="1790"/>
      <c r="J500" s="1790"/>
      <c r="K500" s="1790"/>
      <c r="L500" s="1790"/>
      <c r="M500" s="1790"/>
      <c r="N500" s="1790"/>
      <c r="O500" s="1790"/>
      <c r="P500" s="1790"/>
      <c r="Q500" s="1790"/>
      <c r="R500" s="1790"/>
      <c r="S500" s="1790"/>
      <c r="T500" s="1790"/>
      <c r="U500" s="1790"/>
      <c r="V500" s="1790"/>
      <c r="W500" s="1790"/>
      <c r="X500" s="1790"/>
      <c r="Y500" s="1790"/>
      <c r="Z500" s="1791"/>
    </row>
    <row r="501" spans="1:26" ht="351.75" thickBot="1" x14ac:dyDescent="0.3">
      <c r="A501" s="1211" t="s">
        <v>1122</v>
      </c>
      <c r="B501" s="673" t="s">
        <v>202</v>
      </c>
      <c r="C501" s="678" t="s">
        <v>1085</v>
      </c>
      <c r="D501" s="189" t="s">
        <v>433</v>
      </c>
      <c r="E501" s="190" t="s">
        <v>13</v>
      </c>
      <c r="F501" s="191" t="s">
        <v>368</v>
      </c>
      <c r="G501" s="190" t="s">
        <v>369</v>
      </c>
      <c r="H501" s="191" t="s">
        <v>368</v>
      </c>
      <c r="I501" s="192" t="s">
        <v>369</v>
      </c>
      <c r="J501" s="679" t="s">
        <v>1086</v>
      </c>
      <c r="K501" s="1578" t="s">
        <v>1087</v>
      </c>
      <c r="L501" s="681" t="s">
        <v>1088</v>
      </c>
      <c r="M501" s="679" t="s">
        <v>1089</v>
      </c>
      <c r="N501" s="1578" t="s">
        <v>1089</v>
      </c>
      <c r="O501" s="682" t="s">
        <v>1089</v>
      </c>
      <c r="P501" s="194"/>
      <c r="Q501" s="562">
        <v>1337851</v>
      </c>
      <c r="R501" s="969">
        <v>1337851</v>
      </c>
      <c r="S501" s="970">
        <v>1337851</v>
      </c>
      <c r="T501" s="683" t="s">
        <v>1037</v>
      </c>
      <c r="U501" s="121"/>
      <c r="V501" s="1575"/>
      <c r="W501" s="1575"/>
      <c r="X501" s="1575"/>
      <c r="Y501" s="188"/>
      <c r="Z501" s="676"/>
    </row>
    <row r="502" spans="1:26" s="1020" customFormat="1" ht="18.600000000000001" customHeight="1" thickBot="1" x14ac:dyDescent="0.3">
      <c r="A502" s="1312"/>
      <c r="B502" s="1313" t="s">
        <v>203</v>
      </c>
      <c r="C502" s="1789" t="s">
        <v>327</v>
      </c>
      <c r="D502" s="1790"/>
      <c r="E502" s="1790"/>
      <c r="F502" s="1790"/>
      <c r="G502" s="1790"/>
      <c r="H502" s="1790"/>
      <c r="I502" s="1790"/>
      <c r="J502" s="1790"/>
      <c r="K502" s="1790"/>
      <c r="L502" s="1790"/>
      <c r="M502" s="1790"/>
      <c r="N502" s="1790"/>
      <c r="O502" s="1790"/>
      <c r="P502" s="1790"/>
      <c r="Q502" s="1790"/>
      <c r="R502" s="1790"/>
      <c r="S502" s="1790"/>
      <c r="T502" s="1790"/>
      <c r="U502" s="1790"/>
      <c r="V502" s="1790"/>
      <c r="W502" s="1790"/>
      <c r="X502" s="1790"/>
      <c r="Y502" s="1790"/>
      <c r="Z502" s="1791"/>
    </row>
    <row r="503" spans="1:26" ht="270.75" thickBot="1" x14ac:dyDescent="0.3">
      <c r="A503" s="1211" t="s">
        <v>1122</v>
      </c>
      <c r="B503" s="673" t="s">
        <v>204</v>
      </c>
      <c r="C503" s="667" t="s">
        <v>1090</v>
      </c>
      <c r="D503" s="668" t="s">
        <v>433</v>
      </c>
      <c r="E503" s="669" t="s">
        <v>13</v>
      </c>
      <c r="F503" s="670" t="s">
        <v>15</v>
      </c>
      <c r="G503" s="669" t="s">
        <v>369</v>
      </c>
      <c r="H503" s="670" t="s">
        <v>15</v>
      </c>
      <c r="I503" s="671" t="s">
        <v>369</v>
      </c>
      <c r="J503" s="672" t="s">
        <v>1091</v>
      </c>
      <c r="K503" s="672" t="s">
        <v>1091</v>
      </c>
      <c r="L503" s="672" t="s">
        <v>1092</v>
      </c>
      <c r="M503" s="672" t="s">
        <v>1093</v>
      </c>
      <c r="N503" s="672" t="s">
        <v>1093</v>
      </c>
      <c r="O503" s="672" t="s">
        <v>1093</v>
      </c>
      <c r="P503" s="1578"/>
      <c r="Q503" s="435" t="s">
        <v>1094</v>
      </c>
      <c r="R503" s="435" t="s">
        <v>1094</v>
      </c>
      <c r="S503" s="435" t="s">
        <v>1094</v>
      </c>
      <c r="T503" s="676" t="s">
        <v>1095</v>
      </c>
      <c r="U503" s="672"/>
      <c r="V503" s="673"/>
      <c r="W503" s="673"/>
      <c r="X503" s="673"/>
      <c r="Y503" s="675"/>
      <c r="Z503" s="676"/>
    </row>
    <row r="504" spans="1:26" ht="149.25" thickBot="1" x14ac:dyDescent="0.3">
      <c r="A504" s="1211" t="s">
        <v>1122</v>
      </c>
      <c r="B504" s="1578" t="s">
        <v>205</v>
      </c>
      <c r="C504" s="678" t="s">
        <v>1096</v>
      </c>
      <c r="D504" s="189" t="s">
        <v>433</v>
      </c>
      <c r="E504" s="190" t="s">
        <v>13</v>
      </c>
      <c r="F504" s="191" t="s">
        <v>15</v>
      </c>
      <c r="G504" s="190" t="s">
        <v>369</v>
      </c>
      <c r="H504" s="191" t="s">
        <v>15</v>
      </c>
      <c r="I504" s="192" t="s">
        <v>369</v>
      </c>
      <c r="J504" s="679" t="s">
        <v>1097</v>
      </c>
      <c r="K504" s="679" t="s">
        <v>1097</v>
      </c>
      <c r="L504" s="679" t="s">
        <v>1097</v>
      </c>
      <c r="M504" s="679" t="s">
        <v>1098</v>
      </c>
      <c r="N504" s="679" t="s">
        <v>1099</v>
      </c>
      <c r="O504" s="679" t="s">
        <v>1099</v>
      </c>
      <c r="P504" s="681"/>
      <c r="Q504" s="679" t="s">
        <v>1100</v>
      </c>
      <c r="R504" s="679" t="s">
        <v>1100</v>
      </c>
      <c r="S504" s="679" t="s">
        <v>1100</v>
      </c>
      <c r="T504" s="676" t="s">
        <v>1095</v>
      </c>
      <c r="U504" s="679"/>
      <c r="V504" s="1578"/>
      <c r="W504" s="1578"/>
      <c r="X504" s="1578"/>
      <c r="Y504" s="682"/>
      <c r="Z504" s="683"/>
    </row>
    <row r="505" spans="1:26" ht="409.6" thickBot="1" x14ac:dyDescent="0.3">
      <c r="A505" s="1211" t="s">
        <v>1122</v>
      </c>
      <c r="B505" s="673" t="s">
        <v>206</v>
      </c>
      <c r="C505" s="678" t="s">
        <v>1101</v>
      </c>
      <c r="D505" s="189" t="s">
        <v>433</v>
      </c>
      <c r="E505" s="190" t="s">
        <v>13</v>
      </c>
      <c r="F505" s="191" t="s">
        <v>15</v>
      </c>
      <c r="G505" s="190" t="s">
        <v>369</v>
      </c>
      <c r="H505" s="191" t="s">
        <v>15</v>
      </c>
      <c r="I505" s="192" t="s">
        <v>369</v>
      </c>
      <c r="J505" s="679" t="s">
        <v>1102</v>
      </c>
      <c r="K505" s="679" t="s">
        <v>1102</v>
      </c>
      <c r="L505" s="679" t="s">
        <v>1102</v>
      </c>
      <c r="M505" s="679" t="s">
        <v>1103</v>
      </c>
      <c r="N505" s="679" t="s">
        <v>1103</v>
      </c>
      <c r="O505" s="679" t="s">
        <v>1103</v>
      </c>
      <c r="P505" s="681"/>
      <c r="Q505" s="973">
        <v>300000</v>
      </c>
      <c r="R505" s="973">
        <v>300000</v>
      </c>
      <c r="S505" s="973">
        <v>300000</v>
      </c>
      <c r="T505" s="676" t="s">
        <v>1095</v>
      </c>
      <c r="U505" s="679"/>
      <c r="V505" s="1578"/>
      <c r="W505" s="1578"/>
      <c r="X505" s="1578"/>
      <c r="Y505" s="682"/>
      <c r="Z505" s="683"/>
    </row>
    <row r="506" spans="1:26" ht="149.25" thickBot="1" x14ac:dyDescent="0.3">
      <c r="A506" s="1211" t="s">
        <v>1122</v>
      </c>
      <c r="B506" s="1578" t="s">
        <v>1124</v>
      </c>
      <c r="C506" s="511" t="s">
        <v>1104</v>
      </c>
      <c r="D506" s="564" t="s">
        <v>433</v>
      </c>
      <c r="E506" s="629" t="s">
        <v>13</v>
      </c>
      <c r="F506" s="565"/>
      <c r="G506" s="629"/>
      <c r="H506" s="565"/>
      <c r="I506" s="563"/>
      <c r="J506" s="339" t="s">
        <v>1105</v>
      </c>
      <c r="K506" s="342"/>
      <c r="L506" s="523"/>
      <c r="M506" s="339" t="s">
        <v>1106</v>
      </c>
      <c r="N506" s="342"/>
      <c r="O506" s="343"/>
      <c r="P506" s="523"/>
      <c r="Q506" s="524">
        <v>5000</v>
      </c>
      <c r="R506" s="342"/>
      <c r="S506" s="523"/>
      <c r="T506" s="676" t="s">
        <v>1095</v>
      </c>
      <c r="U506" s="339"/>
      <c r="V506" s="342"/>
      <c r="W506" s="342"/>
      <c r="X506" s="342"/>
      <c r="Y506" s="343"/>
      <c r="Z506" s="553"/>
    </row>
    <row r="507" spans="1:26" s="1020" customFormat="1" ht="18.600000000000001" customHeight="1" thickBot="1" x14ac:dyDescent="0.3">
      <c r="A507" s="1312"/>
      <c r="B507" s="1313" t="s">
        <v>320</v>
      </c>
      <c r="C507" s="1789" t="s">
        <v>328</v>
      </c>
      <c r="D507" s="1790"/>
      <c r="E507" s="1790"/>
      <c r="F507" s="1790"/>
      <c r="G507" s="1790"/>
      <c r="H507" s="1790"/>
      <c r="I507" s="1790"/>
      <c r="J507" s="1790"/>
      <c r="K507" s="1790"/>
      <c r="L507" s="1790"/>
      <c r="M507" s="1790"/>
      <c r="N507" s="1790"/>
      <c r="O507" s="1790"/>
      <c r="P507" s="1790"/>
      <c r="Q507" s="1790"/>
      <c r="R507" s="1790"/>
      <c r="S507" s="1790"/>
      <c r="T507" s="1790"/>
      <c r="U507" s="1790"/>
      <c r="V507" s="1790"/>
      <c r="W507" s="1790"/>
      <c r="X507" s="1790"/>
      <c r="Y507" s="1790"/>
      <c r="Z507" s="1791"/>
    </row>
    <row r="508" spans="1:26" ht="409.5" x14ac:dyDescent="0.25">
      <c r="A508" s="1211" t="s">
        <v>1122</v>
      </c>
      <c r="B508" s="673" t="s">
        <v>321</v>
      </c>
      <c r="C508" s="678" t="s">
        <v>1107</v>
      </c>
      <c r="D508" s="189" t="s">
        <v>433</v>
      </c>
      <c r="E508" s="190" t="s">
        <v>13</v>
      </c>
      <c r="F508" s="191" t="s">
        <v>15</v>
      </c>
      <c r="G508" s="190" t="s">
        <v>369</v>
      </c>
      <c r="H508" s="191" t="s">
        <v>15</v>
      </c>
      <c r="I508" s="192" t="s">
        <v>369</v>
      </c>
      <c r="J508" s="679" t="s">
        <v>1108</v>
      </c>
      <c r="K508" s="1578" t="s">
        <v>1109</v>
      </c>
      <c r="L508" s="681" t="s">
        <v>1109</v>
      </c>
      <c r="M508" s="679" t="s">
        <v>1110</v>
      </c>
      <c r="N508" s="1578" t="s">
        <v>1111</v>
      </c>
      <c r="O508" s="682" t="s">
        <v>1112</v>
      </c>
      <c r="P508" s="681"/>
      <c r="Q508" s="679" t="s">
        <v>1113</v>
      </c>
      <c r="R508" s="1578"/>
      <c r="S508" s="681"/>
      <c r="T508" s="683" t="s">
        <v>1114</v>
      </c>
      <c r="U508" s="672"/>
      <c r="V508" s="673"/>
      <c r="W508" s="673"/>
      <c r="X508" s="673"/>
      <c r="Y508" s="677"/>
      <c r="Z508" s="185"/>
    </row>
    <row r="509" spans="1:26" ht="409.6" thickBot="1" x14ac:dyDescent="0.3">
      <c r="A509" s="1211" t="s">
        <v>1122</v>
      </c>
      <c r="B509" s="1578" t="s">
        <v>322</v>
      </c>
      <c r="C509" s="511" t="s">
        <v>1115</v>
      </c>
      <c r="D509" s="564" t="s">
        <v>433</v>
      </c>
      <c r="E509" s="629" t="s">
        <v>13</v>
      </c>
      <c r="F509" s="565" t="s">
        <v>15</v>
      </c>
      <c r="G509" s="629" t="s">
        <v>1116</v>
      </c>
      <c r="H509" s="565" t="s">
        <v>15</v>
      </c>
      <c r="I509" s="563" t="s">
        <v>369</v>
      </c>
      <c r="J509" s="339" t="s">
        <v>1117</v>
      </c>
      <c r="K509" s="342" t="s">
        <v>1118</v>
      </c>
      <c r="L509" s="523" t="s">
        <v>1118</v>
      </c>
      <c r="M509" s="339" t="s">
        <v>1119</v>
      </c>
      <c r="N509" s="342" t="s">
        <v>1120</v>
      </c>
      <c r="O509" s="343" t="s">
        <v>1120</v>
      </c>
      <c r="P509" s="523"/>
      <c r="Q509" s="339" t="s">
        <v>1121</v>
      </c>
      <c r="R509" s="342"/>
      <c r="S509" s="523"/>
      <c r="T509" s="553" t="s">
        <v>1114</v>
      </c>
      <c r="U509" s="679"/>
      <c r="V509" s="1578"/>
      <c r="W509" s="1578"/>
      <c r="X509" s="1578"/>
      <c r="Y509" s="684"/>
      <c r="Z509" s="681"/>
    </row>
  </sheetData>
  <mergeCells count="109">
    <mergeCell ref="A2:B2"/>
    <mergeCell ref="C2:Z2"/>
    <mergeCell ref="C495:Z495"/>
    <mergeCell ref="C500:Z500"/>
    <mergeCell ref="C502:Z502"/>
    <mergeCell ref="C406:Z406"/>
    <mergeCell ref="C426:Z426"/>
    <mergeCell ref="C427:Z427"/>
    <mergeCell ref="C460:Z460"/>
    <mergeCell ref="C462:Z462"/>
    <mergeCell ref="C463:Z463"/>
    <mergeCell ref="C470:Z470"/>
    <mergeCell ref="C477:Z477"/>
    <mergeCell ref="C483:Z483"/>
    <mergeCell ref="C437:Z437"/>
    <mergeCell ref="P446:P452"/>
    <mergeCell ref="A490:B490"/>
    <mergeCell ref="A462:B462"/>
    <mergeCell ref="A426:B426"/>
    <mergeCell ref="A351:B351"/>
    <mergeCell ref="A321:B321"/>
    <mergeCell ref="A200:B200"/>
    <mergeCell ref="A7:B7"/>
    <mergeCell ref="A65:B65"/>
    <mergeCell ref="C507:Z507"/>
    <mergeCell ref="C65:Z65"/>
    <mergeCell ref="C115:Z115"/>
    <mergeCell ref="C123:Z123"/>
    <mergeCell ref="C126:Z126"/>
    <mergeCell ref="C139:Z139"/>
    <mergeCell ref="C140:Z140"/>
    <mergeCell ref="C144:Z144"/>
    <mergeCell ref="C147:Z147"/>
    <mergeCell ref="C66:Z66"/>
    <mergeCell ref="C95:Z95"/>
    <mergeCell ref="C103:Z103"/>
    <mergeCell ref="C111:Z111"/>
    <mergeCell ref="C317:Z317"/>
    <mergeCell ref="C321:Z321"/>
    <mergeCell ref="C322:Z322"/>
    <mergeCell ref="C330:Z330"/>
    <mergeCell ref="C345:Z345"/>
    <mergeCell ref="C490:Z490"/>
    <mergeCell ref="C491:Z491"/>
    <mergeCell ref="C313:Z313"/>
    <mergeCell ref="C336:Z336"/>
    <mergeCell ref="C339:Z339"/>
    <mergeCell ref="C309:Z309"/>
    <mergeCell ref="C39:Z39"/>
    <mergeCell ref="U5:U6"/>
    <mergeCell ref="O5:O6"/>
    <mergeCell ref="Q5:Q6"/>
    <mergeCell ref="Y5:Y6"/>
    <mergeCell ref="B3:C5"/>
    <mergeCell ref="M4:O4"/>
    <mergeCell ref="T3:T6"/>
    <mergeCell ref="S5:S6"/>
    <mergeCell ref="D3:I3"/>
    <mergeCell ref="W5:W6"/>
    <mergeCell ref="X5:X6"/>
    <mergeCell ref="J5:J6"/>
    <mergeCell ref="K5:K6"/>
    <mergeCell ref="U3:Z4"/>
    <mergeCell ref="Z5:Z6"/>
    <mergeCell ref="A305:B305"/>
    <mergeCell ref="C305:Z305"/>
    <mergeCell ref="C306:Z306"/>
    <mergeCell ref="D5:E5"/>
    <mergeCell ref="F5:G5"/>
    <mergeCell ref="H5:I5"/>
    <mergeCell ref="M3:P3"/>
    <mergeCell ref="R5:R6"/>
    <mergeCell ref="P4:P6"/>
    <mergeCell ref="J3:L4"/>
    <mergeCell ref="Q3:S4"/>
    <mergeCell ref="V5:V6"/>
    <mergeCell ref="L5:L6"/>
    <mergeCell ref="M5:M6"/>
    <mergeCell ref="N5:N6"/>
    <mergeCell ref="C58:Z58"/>
    <mergeCell ref="A139:B139"/>
    <mergeCell ref="A153:B153"/>
    <mergeCell ref="C153:Z153"/>
    <mergeCell ref="A3:A6"/>
    <mergeCell ref="C49:Z49"/>
    <mergeCell ref="C7:Z7"/>
    <mergeCell ref="C8:Z8"/>
    <mergeCell ref="C32:Z32"/>
    <mergeCell ref="C385:Z385"/>
    <mergeCell ref="C388:Z388"/>
    <mergeCell ref="C433:Z433"/>
    <mergeCell ref="C351:Z351"/>
    <mergeCell ref="C352:Z352"/>
    <mergeCell ref="C377:Z377"/>
    <mergeCell ref="C391:Z391"/>
    <mergeCell ref="C154:Z154"/>
    <mergeCell ref="C161:Z161"/>
    <mergeCell ref="C167:Z167"/>
    <mergeCell ref="C174:Z174"/>
    <mergeCell ref="C195:Z195"/>
    <mergeCell ref="C200:Z200"/>
    <mergeCell ref="C292:Z292"/>
    <mergeCell ref="C264:Z264"/>
    <mergeCell ref="C213:Z213"/>
    <mergeCell ref="C228:Z228"/>
    <mergeCell ref="C248:Z248"/>
    <mergeCell ref="C179:Z179"/>
    <mergeCell ref="C189:Z189"/>
    <mergeCell ref="C201:Z201"/>
  </mergeCells>
  <pageMargins left="0.25" right="0.25" top="0.75" bottom="0.75" header="0.3" footer="0.3"/>
  <pageSetup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showGridLines="0" workbookViewId="0">
      <selection activeCell="L20" sqref="L20"/>
    </sheetView>
  </sheetViews>
  <sheetFormatPr defaultColWidth="8.85546875" defaultRowHeight="13.5" x14ac:dyDescent="0.25"/>
  <cols>
    <col min="1" max="1" width="6.7109375" style="311" customWidth="1"/>
    <col min="2" max="2" width="22" style="311" customWidth="1"/>
    <col min="3" max="3" width="4.28515625" style="311" customWidth="1"/>
    <col min="4" max="4" width="4.42578125" style="311" customWidth="1"/>
    <col min="5" max="5" width="3.85546875" style="311" customWidth="1"/>
    <col min="6" max="6" width="4.140625" style="311" customWidth="1"/>
    <col min="7" max="7" width="4" style="311" customWidth="1"/>
    <col min="8" max="8" width="4.28515625" style="311" customWidth="1"/>
    <col min="9" max="9" width="10" style="311" customWidth="1"/>
    <col min="10" max="11" width="10.42578125" style="311" customWidth="1"/>
    <col min="12" max="12" width="10.5703125" style="311" customWidth="1"/>
    <col min="13" max="14" width="11" style="311" customWidth="1"/>
    <col min="15" max="15" width="10.85546875" style="311" customWidth="1"/>
    <col min="16" max="16" width="11" style="311" customWidth="1"/>
    <col min="17" max="17" width="10.5703125" style="311" customWidth="1"/>
    <col min="18" max="18" width="11.140625" style="311" customWidth="1"/>
    <col min="19" max="19" width="11.7109375" style="311" customWidth="1"/>
    <col min="20" max="25" width="10" style="311" customWidth="1"/>
    <col min="26" max="16384" width="8.85546875" style="311"/>
  </cols>
  <sheetData>
    <row r="1" spans="1:25" ht="14.25" thickBot="1" x14ac:dyDescent="0.3"/>
    <row r="2" spans="1:25" ht="21.75" thickTop="1" thickBot="1" x14ac:dyDescent="0.3">
      <c r="A2" s="1947" t="s">
        <v>600</v>
      </c>
      <c r="B2" s="1948"/>
      <c r="C2" s="1948"/>
      <c r="D2" s="1948"/>
      <c r="E2" s="1948"/>
      <c r="F2" s="1948"/>
      <c r="G2" s="1948"/>
      <c r="H2" s="1948"/>
      <c r="I2" s="1948"/>
      <c r="J2" s="1948"/>
      <c r="K2" s="1948"/>
      <c r="L2" s="1948"/>
      <c r="M2" s="1948"/>
      <c r="N2" s="1948"/>
      <c r="O2" s="1948"/>
      <c r="P2" s="1948"/>
      <c r="Q2" s="1948"/>
      <c r="R2" s="1948"/>
      <c r="S2" s="1948"/>
      <c r="T2" s="1948"/>
      <c r="U2" s="1948"/>
      <c r="V2" s="1948"/>
      <c r="W2" s="1948"/>
      <c r="X2" s="1948"/>
      <c r="Y2" s="1949"/>
    </row>
    <row r="3" spans="1:25" ht="14.25" x14ac:dyDescent="0.25">
      <c r="A3" s="1917" t="s">
        <v>64</v>
      </c>
      <c r="B3" s="1918"/>
      <c r="C3" s="1921" t="s">
        <v>17</v>
      </c>
      <c r="D3" s="1922"/>
      <c r="E3" s="1922"/>
      <c r="F3" s="1922"/>
      <c r="G3" s="1922"/>
      <c r="H3" s="1923"/>
      <c r="I3" s="1924" t="s">
        <v>23</v>
      </c>
      <c r="J3" s="1925"/>
      <c r="K3" s="1926"/>
      <c r="L3" s="1839" t="s">
        <v>24</v>
      </c>
      <c r="M3" s="1927"/>
      <c r="N3" s="1834"/>
      <c r="O3" s="1928"/>
      <c r="P3" s="1924" t="s">
        <v>25</v>
      </c>
      <c r="Q3" s="1925"/>
      <c r="R3" s="1926"/>
      <c r="S3" s="1839" t="s">
        <v>26</v>
      </c>
      <c r="T3" s="1929" t="s">
        <v>27</v>
      </c>
      <c r="U3" s="1930"/>
      <c r="V3" s="1930"/>
      <c r="W3" s="1930"/>
      <c r="X3" s="1930"/>
      <c r="Y3" s="1931"/>
    </row>
    <row r="4" spans="1:25" ht="14.25" x14ac:dyDescent="0.25">
      <c r="A4" s="1917"/>
      <c r="B4" s="1918"/>
      <c r="C4" s="483"/>
      <c r="D4" s="484"/>
      <c r="E4" s="484"/>
      <c r="F4" s="484"/>
      <c r="G4" s="484"/>
      <c r="H4" s="485"/>
      <c r="I4" s="1815"/>
      <c r="J4" s="1816"/>
      <c r="K4" s="1817"/>
      <c r="L4" s="1835" t="s">
        <v>133</v>
      </c>
      <c r="M4" s="1836"/>
      <c r="N4" s="1934"/>
      <c r="O4" s="1935" t="s">
        <v>134</v>
      </c>
      <c r="P4" s="1815"/>
      <c r="Q4" s="1816"/>
      <c r="R4" s="1817"/>
      <c r="S4" s="1839"/>
      <c r="T4" s="1918"/>
      <c r="U4" s="1932"/>
      <c r="V4" s="1932"/>
      <c r="W4" s="1932"/>
      <c r="X4" s="1932"/>
      <c r="Y4" s="1933"/>
    </row>
    <row r="5" spans="1:25" ht="14.25" x14ac:dyDescent="0.25">
      <c r="A5" s="1919"/>
      <c r="B5" s="1920"/>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25" ht="15" thickBot="1" x14ac:dyDescent="0.3">
      <c r="A6" s="486" t="s">
        <v>2</v>
      </c>
      <c r="B6" s="487"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25" ht="15" thickBot="1" x14ac:dyDescent="0.3">
      <c r="A7" s="1942"/>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4"/>
    </row>
    <row r="8" spans="1:25" s="516" customFormat="1" ht="17.25" thickBot="1" x14ac:dyDescent="0.3">
      <c r="A8" s="515" t="s">
        <v>49</v>
      </c>
      <c r="B8" s="1937" t="s">
        <v>551</v>
      </c>
      <c r="C8" s="1938"/>
      <c r="D8" s="1938"/>
      <c r="E8" s="1938"/>
      <c r="F8" s="1938"/>
      <c r="G8" s="1938"/>
      <c r="H8" s="1938"/>
      <c r="I8" s="1938"/>
      <c r="J8" s="1938"/>
      <c r="K8" s="1938"/>
      <c r="L8" s="1938"/>
      <c r="M8" s="1938"/>
      <c r="N8" s="1938"/>
      <c r="O8" s="1938"/>
      <c r="P8" s="1938"/>
      <c r="Q8" s="1938"/>
      <c r="R8" s="1938"/>
      <c r="S8" s="1938"/>
      <c r="T8" s="1938"/>
      <c r="U8" s="1938"/>
      <c r="V8" s="1938"/>
      <c r="W8" s="1938"/>
      <c r="X8" s="1938"/>
      <c r="Y8" s="1939"/>
    </row>
    <row r="9" spans="1:25" ht="378.75" thickBot="1" x14ac:dyDescent="0.3">
      <c r="A9" s="345" t="s">
        <v>58</v>
      </c>
      <c r="B9" s="509" t="s">
        <v>552</v>
      </c>
      <c r="C9" s="346" t="s">
        <v>14</v>
      </c>
      <c r="D9" s="349" t="s">
        <v>13</v>
      </c>
      <c r="E9" s="346" t="s">
        <v>15</v>
      </c>
      <c r="F9" s="347" t="s">
        <v>369</v>
      </c>
      <c r="G9" s="348" t="s">
        <v>15</v>
      </c>
      <c r="H9" s="349" t="s">
        <v>369</v>
      </c>
      <c r="I9" s="331" t="s">
        <v>6503</v>
      </c>
      <c r="J9" s="672" t="s">
        <v>6503</v>
      </c>
      <c r="K9" s="672" t="s">
        <v>6503</v>
      </c>
      <c r="L9" s="331" t="s">
        <v>6504</v>
      </c>
      <c r="M9" s="331" t="s">
        <v>6505</v>
      </c>
      <c r="N9" s="330" t="s">
        <v>553</v>
      </c>
      <c r="O9" s="350" t="s">
        <v>6506</v>
      </c>
      <c r="P9" s="518" t="s">
        <v>6507</v>
      </c>
      <c r="Q9" s="519" t="s">
        <v>554</v>
      </c>
      <c r="R9" s="350" t="s">
        <v>555</v>
      </c>
      <c r="S9" s="124" t="s">
        <v>556</v>
      </c>
      <c r="T9" s="331" t="s">
        <v>525</v>
      </c>
      <c r="U9" s="328"/>
      <c r="V9" s="351" t="s">
        <v>526</v>
      </c>
      <c r="W9" s="328"/>
      <c r="X9" s="329"/>
      <c r="Y9" s="352"/>
    </row>
    <row r="10" spans="1:25" ht="257.25" thickBot="1" x14ac:dyDescent="0.3">
      <c r="A10" s="506" t="s">
        <v>59</v>
      </c>
      <c r="B10" s="125" t="s">
        <v>557</v>
      </c>
      <c r="C10" s="126" t="s">
        <v>14</v>
      </c>
      <c r="D10" s="129" t="s">
        <v>13</v>
      </c>
      <c r="E10" s="126" t="s">
        <v>15</v>
      </c>
      <c r="F10" s="127" t="s">
        <v>369</v>
      </c>
      <c r="G10" s="128" t="s">
        <v>15</v>
      </c>
      <c r="H10" s="129" t="s">
        <v>369</v>
      </c>
      <c r="I10" s="130" t="s">
        <v>6508</v>
      </c>
      <c r="J10" s="679" t="s">
        <v>6508</v>
      </c>
      <c r="K10" s="679" t="s">
        <v>6508</v>
      </c>
      <c r="L10" s="130" t="s">
        <v>558</v>
      </c>
      <c r="M10" s="130" t="s">
        <v>558</v>
      </c>
      <c r="N10" s="130" t="s">
        <v>559</v>
      </c>
      <c r="O10" s="514" t="s">
        <v>560</v>
      </c>
      <c r="P10" s="520" t="s">
        <v>561</v>
      </c>
      <c r="Q10" s="520" t="s">
        <v>562</v>
      </c>
      <c r="R10" s="520" t="s">
        <v>563</v>
      </c>
      <c r="S10" s="137" t="s">
        <v>564</v>
      </c>
      <c r="T10" s="331" t="s">
        <v>525</v>
      </c>
      <c r="U10" s="131"/>
      <c r="V10" s="351" t="s">
        <v>526</v>
      </c>
      <c r="W10" s="131"/>
      <c r="X10" s="136"/>
      <c r="Y10" s="354"/>
    </row>
    <row r="11" spans="1:25" s="516" customFormat="1" ht="17.25" thickBot="1" x14ac:dyDescent="0.3">
      <c r="A11" s="515" t="s">
        <v>50</v>
      </c>
      <c r="B11" s="1937" t="s">
        <v>565</v>
      </c>
      <c r="C11" s="1938"/>
      <c r="D11" s="1938"/>
      <c r="E11" s="1938"/>
      <c r="F11" s="1938"/>
      <c r="G11" s="1938"/>
      <c r="H11" s="1938"/>
      <c r="I11" s="1938"/>
      <c r="J11" s="1938"/>
      <c r="K11" s="1938"/>
      <c r="L11" s="1938"/>
      <c r="M11" s="1938"/>
      <c r="N11" s="1938"/>
      <c r="O11" s="1938"/>
      <c r="P11" s="1938"/>
      <c r="Q11" s="1938"/>
      <c r="R11" s="1938"/>
      <c r="S11" s="1938"/>
      <c r="T11" s="1938"/>
      <c r="U11" s="1938"/>
      <c r="V11" s="1938"/>
      <c r="W11" s="1938"/>
      <c r="X11" s="1938"/>
      <c r="Y11" s="1939"/>
    </row>
    <row r="12" spans="1:25" ht="270.75" thickBot="1" x14ac:dyDescent="0.3">
      <c r="A12" s="345" t="s">
        <v>121</v>
      </c>
      <c r="B12" s="509" t="s">
        <v>566</v>
      </c>
      <c r="C12" s="346" t="s">
        <v>14</v>
      </c>
      <c r="D12" s="347" t="s">
        <v>13</v>
      </c>
      <c r="E12" s="348" t="s">
        <v>15</v>
      </c>
      <c r="F12" s="347" t="s">
        <v>369</v>
      </c>
      <c r="G12" s="348" t="s">
        <v>15</v>
      </c>
      <c r="H12" s="349" t="s">
        <v>368</v>
      </c>
      <c r="I12" s="331" t="s">
        <v>6509</v>
      </c>
      <c r="J12" s="672" t="s">
        <v>6509</v>
      </c>
      <c r="K12" s="672" t="s">
        <v>6509</v>
      </c>
      <c r="L12" s="331" t="s">
        <v>6510</v>
      </c>
      <c r="M12" s="672" t="s">
        <v>6510</v>
      </c>
      <c r="N12" s="672" t="s">
        <v>6510</v>
      </c>
      <c r="O12" s="350" t="s">
        <v>567</v>
      </c>
      <c r="P12" s="518" t="s">
        <v>568</v>
      </c>
      <c r="Q12" s="351" t="s">
        <v>569</v>
      </c>
      <c r="R12" s="350" t="s">
        <v>570</v>
      </c>
      <c r="S12" s="292" t="s">
        <v>486</v>
      </c>
      <c r="T12" s="331" t="s">
        <v>525</v>
      </c>
      <c r="U12" s="328"/>
      <c r="V12" s="351" t="s">
        <v>526</v>
      </c>
      <c r="W12" s="328"/>
      <c r="X12" s="329"/>
      <c r="Y12" s="352"/>
    </row>
    <row r="13" spans="1:25" ht="284.25" thickBot="1" x14ac:dyDescent="0.3">
      <c r="A13" s="506" t="s">
        <v>122</v>
      </c>
      <c r="B13" s="125" t="s">
        <v>571</v>
      </c>
      <c r="C13" s="126" t="s">
        <v>14</v>
      </c>
      <c r="D13" s="127" t="s">
        <v>13</v>
      </c>
      <c r="E13" s="128" t="s">
        <v>15</v>
      </c>
      <c r="F13" s="127" t="s">
        <v>369</v>
      </c>
      <c r="G13" s="128" t="s">
        <v>15</v>
      </c>
      <c r="H13" s="129" t="s">
        <v>369</v>
      </c>
      <c r="I13" s="514" t="s">
        <v>6511</v>
      </c>
      <c r="J13" s="657" t="s">
        <v>6511</v>
      </c>
      <c r="K13" s="657" t="s">
        <v>6511</v>
      </c>
      <c r="L13" s="195" t="s">
        <v>572</v>
      </c>
      <c r="M13" s="130" t="s">
        <v>573</v>
      </c>
      <c r="N13" s="130" t="s">
        <v>574</v>
      </c>
      <c r="O13" s="193" t="s">
        <v>575</v>
      </c>
      <c r="P13" s="353" t="s">
        <v>576</v>
      </c>
      <c r="Q13" s="134" t="s">
        <v>577</v>
      </c>
      <c r="R13" s="134" t="s">
        <v>578</v>
      </c>
      <c r="S13" s="137" t="s">
        <v>556</v>
      </c>
      <c r="T13" s="331" t="s">
        <v>525</v>
      </c>
      <c r="U13" s="131"/>
      <c r="V13" s="351" t="s">
        <v>526</v>
      </c>
      <c r="W13" s="131"/>
      <c r="X13" s="136"/>
      <c r="Y13" s="354"/>
    </row>
    <row r="14" spans="1:25" ht="230.25" thickBot="1" x14ac:dyDescent="0.3">
      <c r="A14" s="506" t="s">
        <v>123</v>
      </c>
      <c r="B14" s="125" t="s">
        <v>579</v>
      </c>
      <c r="C14" s="126" t="s">
        <v>14</v>
      </c>
      <c r="D14" s="127" t="s">
        <v>13</v>
      </c>
      <c r="E14" s="128" t="s">
        <v>15</v>
      </c>
      <c r="F14" s="127" t="s">
        <v>369</v>
      </c>
      <c r="G14" s="128" t="s">
        <v>15</v>
      </c>
      <c r="H14" s="129" t="s">
        <v>369</v>
      </c>
      <c r="I14" s="130" t="s">
        <v>6512</v>
      </c>
      <c r="J14" s="679" t="s">
        <v>6512</v>
      </c>
      <c r="K14" s="679" t="s">
        <v>6512</v>
      </c>
      <c r="L14" s="130" t="s">
        <v>580</v>
      </c>
      <c r="M14" s="130" t="s">
        <v>580</v>
      </c>
      <c r="N14" s="130" t="s">
        <v>580</v>
      </c>
      <c r="O14" s="193" t="s">
        <v>581</v>
      </c>
      <c r="P14" s="522" t="s">
        <v>582</v>
      </c>
      <c r="Q14" s="522" t="s">
        <v>582</v>
      </c>
      <c r="R14" s="522" t="s">
        <v>582</v>
      </c>
      <c r="S14" s="137" t="s">
        <v>583</v>
      </c>
      <c r="T14" s="331" t="s">
        <v>525</v>
      </c>
      <c r="U14" s="131"/>
      <c r="V14" s="351" t="s">
        <v>526</v>
      </c>
      <c r="W14" s="131"/>
      <c r="X14" s="136"/>
      <c r="Y14" s="354"/>
    </row>
    <row r="15" spans="1:25" ht="284.25" thickBot="1" x14ac:dyDescent="0.3">
      <c r="A15" s="508" t="s">
        <v>584</v>
      </c>
      <c r="B15" s="511" t="s">
        <v>585</v>
      </c>
      <c r="C15" s="426" t="s">
        <v>14</v>
      </c>
      <c r="D15" s="512" t="s">
        <v>13</v>
      </c>
      <c r="E15" s="513" t="s">
        <v>15</v>
      </c>
      <c r="F15" s="512" t="s">
        <v>369</v>
      </c>
      <c r="G15" s="513" t="s">
        <v>15</v>
      </c>
      <c r="H15" s="428" t="s">
        <v>369</v>
      </c>
      <c r="I15" s="339" t="s">
        <v>6513</v>
      </c>
      <c r="J15" s="339" t="s">
        <v>6513</v>
      </c>
      <c r="K15" s="339" t="s">
        <v>6513</v>
      </c>
      <c r="L15" s="339" t="s">
        <v>586</v>
      </c>
      <c r="M15" s="339" t="s">
        <v>586</v>
      </c>
      <c r="N15" s="339" t="s">
        <v>586</v>
      </c>
      <c r="O15" s="523" t="s">
        <v>587</v>
      </c>
      <c r="P15" s="339" t="s">
        <v>530</v>
      </c>
      <c r="Q15" s="339" t="s">
        <v>530</v>
      </c>
      <c r="R15" s="339" t="s">
        <v>530</v>
      </c>
      <c r="S15" s="137" t="s">
        <v>556</v>
      </c>
      <c r="T15" s="331" t="s">
        <v>525</v>
      </c>
      <c r="U15" s="340"/>
      <c r="V15" s="351" t="s">
        <v>526</v>
      </c>
      <c r="W15" s="340"/>
      <c r="X15" s="336"/>
      <c r="Y15" s="431"/>
    </row>
    <row r="16" spans="1:25" s="516" customFormat="1" ht="17.25" thickBot="1" x14ac:dyDescent="0.3">
      <c r="A16" s="515" t="s">
        <v>51</v>
      </c>
      <c r="B16" s="1937" t="s">
        <v>588</v>
      </c>
      <c r="C16" s="1938"/>
      <c r="D16" s="1938"/>
      <c r="E16" s="1938"/>
      <c r="F16" s="1938"/>
      <c r="G16" s="1938"/>
      <c r="H16" s="1938"/>
      <c r="I16" s="1938"/>
      <c r="J16" s="1938"/>
      <c r="K16" s="1938"/>
      <c r="L16" s="1938"/>
      <c r="M16" s="1938"/>
      <c r="N16" s="1938"/>
      <c r="O16" s="1938"/>
      <c r="P16" s="1938"/>
      <c r="Q16" s="1938"/>
      <c r="R16" s="1938"/>
      <c r="S16" s="1938"/>
      <c r="T16" s="1938"/>
      <c r="U16" s="1938"/>
      <c r="V16" s="1938"/>
      <c r="W16" s="1938"/>
      <c r="X16" s="1938"/>
      <c r="Y16" s="1939"/>
    </row>
    <row r="17" spans="1:25" ht="95.25" thickBot="1" x14ac:dyDescent="0.3">
      <c r="A17" s="345" t="s">
        <v>124</v>
      </c>
      <c r="B17" s="509" t="s">
        <v>589</v>
      </c>
      <c r="C17" s="346" t="s">
        <v>14</v>
      </c>
      <c r="D17" s="347" t="s">
        <v>13</v>
      </c>
      <c r="E17" s="348" t="s">
        <v>15</v>
      </c>
      <c r="F17" s="347" t="s">
        <v>369</v>
      </c>
      <c r="G17" s="348" t="s">
        <v>15</v>
      </c>
      <c r="H17" s="349" t="s">
        <v>369</v>
      </c>
      <c r="I17" s="331" t="s">
        <v>590</v>
      </c>
      <c r="J17" s="331" t="s">
        <v>591</v>
      </c>
      <c r="K17" s="331" t="s">
        <v>591</v>
      </c>
      <c r="L17" s="331" t="s">
        <v>592</v>
      </c>
      <c r="M17" s="331" t="s">
        <v>592</v>
      </c>
      <c r="N17" s="331" t="s">
        <v>592</v>
      </c>
      <c r="O17" s="350" t="s">
        <v>593</v>
      </c>
      <c r="P17" s="524" t="s">
        <v>530</v>
      </c>
      <c r="Q17" s="524" t="s">
        <v>530</v>
      </c>
      <c r="R17" s="524" t="s">
        <v>530</v>
      </c>
      <c r="S17" s="137" t="s">
        <v>556</v>
      </c>
      <c r="T17" s="331" t="s">
        <v>525</v>
      </c>
      <c r="U17" s="328"/>
      <c r="V17" s="351" t="s">
        <v>526</v>
      </c>
      <c r="W17" s="328"/>
      <c r="X17" s="329"/>
      <c r="Y17" s="352"/>
    </row>
    <row r="18" spans="1:25" ht="243.75" thickBot="1" x14ac:dyDescent="0.3">
      <c r="A18" s="506" t="s">
        <v>125</v>
      </c>
      <c r="B18" s="125" t="s">
        <v>594</v>
      </c>
      <c r="C18" s="126" t="s">
        <v>14</v>
      </c>
      <c r="D18" s="127" t="s">
        <v>13</v>
      </c>
      <c r="E18" s="128"/>
      <c r="F18" s="127"/>
      <c r="G18" s="128"/>
      <c r="H18" s="129"/>
      <c r="I18" s="514" t="s">
        <v>6514</v>
      </c>
      <c r="J18" s="131"/>
      <c r="K18" s="132"/>
      <c r="L18" s="130" t="s">
        <v>6515</v>
      </c>
      <c r="M18" s="131"/>
      <c r="N18" s="136"/>
      <c r="O18" s="350" t="s">
        <v>595</v>
      </c>
      <c r="P18" s="524" t="s">
        <v>596</v>
      </c>
      <c r="Q18" s="131"/>
      <c r="R18" s="132"/>
      <c r="S18" s="137" t="s">
        <v>556</v>
      </c>
      <c r="T18" s="331" t="s">
        <v>525</v>
      </c>
      <c r="U18" s="131"/>
      <c r="V18" s="351" t="s">
        <v>526</v>
      </c>
      <c r="W18" s="131"/>
      <c r="X18" s="136"/>
      <c r="Y18" s="354"/>
    </row>
    <row r="19" spans="1:25" s="516" customFormat="1" ht="17.25" thickBot="1" x14ac:dyDescent="0.3">
      <c r="A19" s="515" t="s">
        <v>52</v>
      </c>
      <c r="B19" s="1937" t="s">
        <v>597</v>
      </c>
      <c r="C19" s="1938"/>
      <c r="D19" s="1938"/>
      <c r="E19" s="1938"/>
      <c r="F19" s="1938"/>
      <c r="G19" s="1938"/>
      <c r="H19" s="1938"/>
      <c r="I19" s="1938"/>
      <c r="J19" s="1938"/>
      <c r="K19" s="1938"/>
      <c r="L19" s="1938"/>
      <c r="M19" s="1938"/>
      <c r="N19" s="1938"/>
      <c r="O19" s="1938"/>
      <c r="P19" s="1938"/>
      <c r="Q19" s="1938"/>
      <c r="R19" s="1938"/>
      <c r="S19" s="1938"/>
      <c r="T19" s="1938"/>
      <c r="U19" s="1938"/>
      <c r="V19" s="1938"/>
      <c r="W19" s="1938"/>
      <c r="X19" s="1938"/>
      <c r="Y19" s="1939"/>
    </row>
    <row r="20" spans="1:25" ht="283.5" x14ac:dyDescent="0.25">
      <c r="A20" s="345" t="s">
        <v>127</v>
      </c>
      <c r="B20" s="125" t="s">
        <v>598</v>
      </c>
      <c r="C20" s="346" t="s">
        <v>14</v>
      </c>
      <c r="D20" s="347" t="s">
        <v>13</v>
      </c>
      <c r="E20" s="348"/>
      <c r="F20" s="347"/>
      <c r="G20" s="348"/>
      <c r="H20" s="349"/>
      <c r="I20" s="130" t="s">
        <v>6516</v>
      </c>
      <c r="J20" s="328"/>
      <c r="K20" s="332"/>
      <c r="L20" s="130" t="s">
        <v>599</v>
      </c>
      <c r="M20" s="328"/>
      <c r="N20" s="329"/>
      <c r="O20" s="332"/>
      <c r="P20" s="130" t="s">
        <v>530</v>
      </c>
      <c r="Q20" s="328"/>
      <c r="R20" s="332"/>
      <c r="S20" s="510" t="s">
        <v>549</v>
      </c>
      <c r="T20" s="334"/>
      <c r="U20" s="328"/>
      <c r="V20" s="328"/>
      <c r="W20" s="328"/>
      <c r="X20" s="329"/>
      <c r="Y20" s="352"/>
    </row>
  </sheetData>
  <mergeCells count="33">
    <mergeCell ref="B11:Y11"/>
    <mergeCell ref="V5:V6"/>
    <mergeCell ref="A2:Y2"/>
    <mergeCell ref="A3:B5"/>
    <mergeCell ref="C3:H3"/>
    <mergeCell ref="I3:K4"/>
    <mergeCell ref="L3:O3"/>
    <mergeCell ref="P3:R4"/>
    <mergeCell ref="S3:S6"/>
    <mergeCell ref="T3:Y4"/>
    <mergeCell ref="L4:N4"/>
    <mergeCell ref="O4:O6"/>
    <mergeCell ref="T5:T6"/>
    <mergeCell ref="U5:U6"/>
    <mergeCell ref="J5:J6"/>
    <mergeCell ref="P5:P6"/>
    <mergeCell ref="K5:K6"/>
    <mergeCell ref="B19:Y19"/>
    <mergeCell ref="C5:D5"/>
    <mergeCell ref="E5:F5"/>
    <mergeCell ref="G5:H5"/>
    <mergeCell ref="A7:Y7"/>
    <mergeCell ref="B8:Y8"/>
    <mergeCell ref="W5:W6"/>
    <mergeCell ref="X5:X6"/>
    <mergeCell ref="Y5:Y6"/>
    <mergeCell ref="L5:L6"/>
    <mergeCell ref="M5:M6"/>
    <mergeCell ref="N5:N6"/>
    <mergeCell ref="R5:R6"/>
    <mergeCell ref="Q5:Q6"/>
    <mergeCell ref="B16:Y16"/>
    <mergeCell ref="I5:I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4"/>
  <sheetViews>
    <sheetView showGridLines="0" topLeftCell="B1" zoomScaleNormal="100" workbookViewId="0">
      <selection activeCell="L33" sqref="L33"/>
    </sheetView>
  </sheetViews>
  <sheetFormatPr defaultColWidth="8.85546875" defaultRowHeight="13.5" x14ac:dyDescent="0.25"/>
  <cols>
    <col min="1" max="1" width="6.7109375" style="311" customWidth="1"/>
    <col min="2" max="2" width="20.85546875" style="311" customWidth="1"/>
    <col min="3" max="3" width="5" style="311" customWidth="1"/>
    <col min="4" max="4" width="4.7109375" style="311" customWidth="1"/>
    <col min="5" max="5" width="3.85546875" style="311" customWidth="1"/>
    <col min="6" max="6" width="4.140625" style="311" customWidth="1"/>
    <col min="7" max="7" width="4" style="311" customWidth="1"/>
    <col min="8" max="8" width="4.28515625" style="311" customWidth="1"/>
    <col min="9" max="9" width="23.42578125" style="311" customWidth="1"/>
    <col min="10" max="10" width="14.85546875" style="311" customWidth="1"/>
    <col min="11" max="11" width="10.42578125" style="311" customWidth="1"/>
    <col min="12" max="12" width="24.5703125" style="311" customWidth="1"/>
    <col min="13" max="13" width="13.42578125" style="311" customWidth="1"/>
    <col min="14" max="14" width="11" style="311" customWidth="1"/>
    <col min="15" max="15" width="12.85546875" style="311" customWidth="1"/>
    <col min="16" max="16" width="11.42578125" style="311" customWidth="1"/>
    <col min="17" max="17" width="11.5703125" style="311" customWidth="1"/>
    <col min="18" max="18" width="11.140625" style="311" customWidth="1"/>
    <col min="19" max="19" width="11.7109375" style="311" customWidth="1"/>
    <col min="20" max="20" width="17.42578125" style="311" customWidth="1"/>
    <col min="21" max="21" width="10" style="311" customWidth="1"/>
    <col min="22" max="22" width="12.42578125" style="311" customWidth="1"/>
    <col min="23" max="24" width="10" style="311" customWidth="1"/>
    <col min="25" max="25" width="12.85546875" style="311" customWidth="1"/>
    <col min="26" max="16384" width="8.85546875" style="311"/>
  </cols>
  <sheetData>
    <row r="1" spans="1:16384" ht="14.25" thickBot="1" x14ac:dyDescent="0.3"/>
    <row r="2" spans="1:16384" ht="21.75" thickTop="1" thickBot="1" x14ac:dyDescent="0.3">
      <c r="A2" s="1947" t="s">
        <v>601</v>
      </c>
      <c r="B2" s="1948"/>
      <c r="C2" s="1948"/>
      <c r="D2" s="1948"/>
      <c r="E2" s="1948"/>
      <c r="F2" s="1948"/>
      <c r="G2" s="1948"/>
      <c r="H2" s="1948"/>
      <c r="I2" s="1948"/>
      <c r="J2" s="1948"/>
      <c r="K2" s="1948"/>
      <c r="L2" s="1948"/>
      <c r="M2" s="1948"/>
      <c r="N2" s="1948"/>
      <c r="O2" s="1948"/>
      <c r="P2" s="1948"/>
      <c r="Q2" s="1948"/>
      <c r="R2" s="1948"/>
      <c r="S2" s="1948"/>
      <c r="T2" s="1948"/>
      <c r="U2" s="1948"/>
      <c r="V2" s="1948"/>
      <c r="W2" s="1948"/>
      <c r="X2" s="1948"/>
      <c r="Y2" s="1949"/>
    </row>
    <row r="3" spans="1:16384" ht="14.25" x14ac:dyDescent="0.25">
      <c r="A3" s="1917" t="s">
        <v>64</v>
      </c>
      <c r="B3" s="1918"/>
      <c r="C3" s="1921" t="s">
        <v>17</v>
      </c>
      <c r="D3" s="1922"/>
      <c r="E3" s="1922"/>
      <c r="F3" s="1922"/>
      <c r="G3" s="1922"/>
      <c r="H3" s="1923"/>
      <c r="I3" s="1924" t="s">
        <v>23</v>
      </c>
      <c r="J3" s="1925"/>
      <c r="K3" s="1926"/>
      <c r="L3" s="1839" t="s">
        <v>24</v>
      </c>
      <c r="M3" s="1927"/>
      <c r="N3" s="1834"/>
      <c r="O3" s="1928"/>
      <c r="P3" s="1924" t="s">
        <v>25</v>
      </c>
      <c r="Q3" s="1925"/>
      <c r="R3" s="1926"/>
      <c r="S3" s="1839" t="s">
        <v>26</v>
      </c>
      <c r="T3" s="1929" t="s">
        <v>27</v>
      </c>
      <c r="U3" s="1930"/>
      <c r="V3" s="1930"/>
      <c r="W3" s="1930"/>
      <c r="X3" s="1930"/>
      <c r="Y3" s="1931"/>
    </row>
    <row r="4" spans="1:16384" ht="14.25" x14ac:dyDescent="0.25">
      <c r="A4" s="1917"/>
      <c r="B4" s="1918"/>
      <c r="C4" s="483"/>
      <c r="D4" s="484"/>
      <c r="E4" s="484"/>
      <c r="F4" s="484"/>
      <c r="G4" s="484"/>
      <c r="H4" s="485"/>
      <c r="I4" s="1815"/>
      <c r="J4" s="1816"/>
      <c r="K4" s="1817"/>
      <c r="L4" s="1835" t="s">
        <v>133</v>
      </c>
      <c r="M4" s="1836"/>
      <c r="N4" s="1934"/>
      <c r="O4" s="1935" t="s">
        <v>134</v>
      </c>
      <c r="P4" s="1815"/>
      <c r="Q4" s="1816"/>
      <c r="R4" s="1817"/>
      <c r="S4" s="1839"/>
      <c r="T4" s="1918"/>
      <c r="U4" s="1932"/>
      <c r="V4" s="1932"/>
      <c r="W4" s="1932"/>
      <c r="X4" s="1932"/>
      <c r="Y4" s="1933"/>
    </row>
    <row r="5" spans="1:16384" ht="14.25" x14ac:dyDescent="0.25">
      <c r="A5" s="1919"/>
      <c r="B5" s="1920"/>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16384" ht="15" thickBot="1" x14ac:dyDescent="0.3">
      <c r="A6" s="486" t="s">
        <v>2</v>
      </c>
      <c r="B6" s="487"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16384" ht="17.25" thickBot="1" x14ac:dyDescent="0.3">
      <c r="A7" s="515"/>
      <c r="B7" s="1937"/>
      <c r="C7" s="1938"/>
      <c r="D7" s="1938"/>
      <c r="E7" s="1938"/>
      <c r="F7" s="1938"/>
      <c r="G7" s="1938"/>
      <c r="H7" s="1938"/>
      <c r="I7" s="1938"/>
      <c r="J7" s="1938"/>
      <c r="K7" s="1938"/>
      <c r="L7" s="1938"/>
      <c r="M7" s="1938"/>
      <c r="N7" s="1938"/>
      <c r="O7" s="1938"/>
      <c r="P7" s="1938"/>
      <c r="Q7" s="1938"/>
      <c r="R7" s="1938"/>
      <c r="S7" s="1938"/>
      <c r="T7" s="1938"/>
      <c r="U7" s="1938"/>
      <c r="V7" s="1938"/>
      <c r="W7" s="1938"/>
      <c r="X7" s="1938"/>
      <c r="Y7" s="1939"/>
      <c r="Z7" s="1090"/>
      <c r="AA7" s="1090"/>
      <c r="AB7" s="1090"/>
      <c r="AC7" s="1090"/>
      <c r="AD7" s="1090"/>
      <c r="AE7" s="1090"/>
      <c r="AF7" s="1090"/>
      <c r="AG7" s="1090"/>
      <c r="AH7" s="1090"/>
      <c r="AI7" s="1090"/>
      <c r="AJ7" s="1090"/>
      <c r="AK7" s="1090"/>
      <c r="AL7" s="1090"/>
      <c r="AM7" s="1090"/>
      <c r="AN7" s="1090"/>
      <c r="AO7" s="1090"/>
      <c r="AP7" s="1090"/>
      <c r="AQ7" s="1090"/>
      <c r="AR7" s="1090"/>
      <c r="AS7" s="1090"/>
      <c r="AT7" s="1090"/>
      <c r="AU7" s="1090"/>
      <c r="AV7" s="1090"/>
      <c r="AW7" s="1090"/>
      <c r="AX7" s="1090"/>
      <c r="AY7" s="1090"/>
      <c r="AZ7" s="1090"/>
      <c r="BA7" s="1090"/>
      <c r="BB7" s="1090"/>
      <c r="BC7" s="1090"/>
      <c r="BD7" s="1090"/>
      <c r="BE7" s="1090"/>
      <c r="BF7" s="1090"/>
      <c r="BG7" s="1090"/>
      <c r="BH7" s="1090"/>
      <c r="BI7" s="1090"/>
      <c r="BJ7" s="1090"/>
      <c r="BK7" s="1090"/>
      <c r="BL7" s="1090"/>
      <c r="BM7" s="1090"/>
      <c r="BN7" s="1090"/>
      <c r="BO7" s="1090"/>
      <c r="BP7" s="1090"/>
      <c r="BQ7" s="1090"/>
      <c r="BR7" s="1090"/>
      <c r="BS7" s="1090"/>
      <c r="BT7" s="1090"/>
      <c r="BU7" s="1090"/>
      <c r="BV7" s="1090"/>
      <c r="BW7" s="1090"/>
      <c r="BX7" s="1090"/>
      <c r="BY7" s="1090"/>
      <c r="BZ7" s="1090"/>
      <c r="CA7" s="1090"/>
      <c r="CB7" s="1090"/>
      <c r="CC7" s="1090"/>
      <c r="CD7" s="1090"/>
      <c r="CE7" s="1090"/>
      <c r="CF7" s="1090"/>
      <c r="CG7" s="1090"/>
      <c r="CH7" s="1090"/>
      <c r="CI7" s="1090"/>
      <c r="CJ7" s="1090"/>
      <c r="CK7" s="1090"/>
      <c r="CL7" s="1090"/>
      <c r="CM7" s="1090"/>
      <c r="CN7" s="1090"/>
      <c r="CO7" s="1090"/>
      <c r="CP7" s="1090"/>
      <c r="CQ7" s="1090"/>
      <c r="CR7" s="1090"/>
      <c r="CS7" s="1090"/>
      <c r="CT7" s="1090"/>
      <c r="CU7" s="1090"/>
      <c r="CV7" s="1090"/>
      <c r="CW7" s="1090"/>
      <c r="CX7" s="1090"/>
      <c r="CY7" s="1090"/>
      <c r="CZ7" s="1090"/>
      <c r="DA7" s="1090"/>
      <c r="DB7" s="1090"/>
      <c r="DC7" s="1090"/>
      <c r="DD7" s="1090"/>
      <c r="DE7" s="1090"/>
      <c r="DF7" s="1090"/>
      <c r="DG7" s="1090"/>
      <c r="DH7" s="1090"/>
      <c r="DI7" s="1090"/>
      <c r="DJ7" s="1090"/>
      <c r="DK7" s="1090"/>
      <c r="DL7" s="1090"/>
      <c r="DM7" s="1090"/>
      <c r="DN7" s="1090"/>
      <c r="DO7" s="1090"/>
      <c r="DP7" s="1090"/>
      <c r="DQ7" s="1090"/>
      <c r="DR7" s="1090"/>
      <c r="DS7" s="1090"/>
      <c r="DT7" s="1090"/>
      <c r="DU7" s="1090"/>
      <c r="DV7" s="1090"/>
      <c r="DW7" s="1090"/>
      <c r="DX7" s="1090"/>
      <c r="DY7" s="1090"/>
      <c r="DZ7" s="1090"/>
      <c r="EA7" s="1090"/>
      <c r="EB7" s="1090"/>
      <c r="EC7" s="1090"/>
      <c r="ED7" s="1090"/>
      <c r="EE7" s="1090"/>
      <c r="EF7" s="1090"/>
      <c r="EG7" s="1090"/>
      <c r="EH7" s="1090"/>
      <c r="EI7" s="1090"/>
      <c r="EJ7" s="1090"/>
      <c r="EK7" s="1090"/>
      <c r="EL7" s="1090"/>
      <c r="EM7" s="1090"/>
      <c r="EN7" s="1090"/>
      <c r="EO7" s="1090"/>
      <c r="EP7" s="1090"/>
      <c r="EQ7" s="1090"/>
      <c r="ER7" s="1090"/>
      <c r="ES7" s="1090"/>
      <c r="ET7" s="1090"/>
      <c r="EU7" s="1090"/>
      <c r="EV7" s="1090"/>
      <c r="EW7" s="1090"/>
      <c r="EX7" s="1090"/>
      <c r="EY7" s="1090"/>
      <c r="EZ7" s="1090"/>
      <c r="FA7" s="1090"/>
      <c r="FB7" s="1090"/>
      <c r="FC7" s="1090"/>
      <c r="FD7" s="1090"/>
      <c r="FE7" s="1090"/>
      <c r="FF7" s="1090"/>
      <c r="FG7" s="1090"/>
      <c r="FH7" s="1090"/>
      <c r="FI7" s="1090"/>
      <c r="FJ7" s="1090"/>
      <c r="FK7" s="1090"/>
      <c r="FL7" s="1090"/>
      <c r="FM7" s="1090"/>
      <c r="FN7" s="1090"/>
      <c r="FO7" s="1090"/>
      <c r="FP7" s="1090"/>
      <c r="FQ7" s="1090"/>
      <c r="FR7" s="1090"/>
      <c r="FS7" s="1090"/>
      <c r="FT7" s="1090"/>
      <c r="FU7" s="1090"/>
      <c r="FV7" s="1090"/>
      <c r="FW7" s="1090"/>
      <c r="FX7" s="1090"/>
      <c r="FY7" s="1090"/>
      <c r="FZ7" s="1090"/>
      <c r="GA7" s="1090"/>
      <c r="GB7" s="1090"/>
      <c r="GC7" s="1090"/>
      <c r="GD7" s="1090"/>
      <c r="GE7" s="1090"/>
      <c r="GF7" s="1090"/>
      <c r="GG7" s="1090"/>
      <c r="GH7" s="1090"/>
      <c r="GI7" s="1090"/>
      <c r="GJ7" s="1090"/>
      <c r="GK7" s="1090"/>
      <c r="GL7" s="1090"/>
      <c r="GM7" s="1090"/>
      <c r="GN7" s="1090"/>
      <c r="GO7" s="1090"/>
      <c r="GP7" s="1090"/>
      <c r="GQ7" s="1090"/>
      <c r="GR7" s="1090"/>
      <c r="GS7" s="1090"/>
      <c r="GT7" s="1090"/>
      <c r="GU7" s="1090"/>
      <c r="GV7" s="1090"/>
      <c r="GW7" s="1090"/>
      <c r="GX7" s="1090"/>
      <c r="GY7" s="1090"/>
      <c r="GZ7" s="1090"/>
      <c r="HA7" s="1090"/>
      <c r="HB7" s="1090"/>
      <c r="HC7" s="1090"/>
      <c r="HD7" s="1090"/>
      <c r="HE7" s="1090"/>
      <c r="HF7" s="1090"/>
      <c r="HG7" s="1090"/>
      <c r="HH7" s="1090"/>
      <c r="HI7" s="1090"/>
      <c r="HJ7" s="1090"/>
      <c r="HK7" s="1090"/>
      <c r="HL7" s="1090"/>
      <c r="HM7" s="1090"/>
      <c r="HN7" s="1090"/>
      <c r="HO7" s="1090"/>
      <c r="HP7" s="1090"/>
      <c r="HQ7" s="1090"/>
      <c r="HR7" s="1090"/>
      <c r="HS7" s="1090"/>
      <c r="HT7" s="1090"/>
      <c r="HU7" s="1090"/>
      <c r="HV7" s="1090"/>
      <c r="HW7" s="1090"/>
      <c r="HX7" s="1090"/>
      <c r="HY7" s="1090"/>
      <c r="HZ7" s="1090"/>
      <c r="IA7" s="1090"/>
      <c r="IB7" s="1090"/>
      <c r="IC7" s="1090"/>
      <c r="ID7" s="1090"/>
      <c r="IE7" s="1090"/>
      <c r="IF7" s="1090"/>
      <c r="IG7" s="1090"/>
      <c r="IH7" s="1090"/>
      <c r="II7" s="1090"/>
      <c r="IJ7" s="1090"/>
      <c r="IK7" s="1090"/>
      <c r="IL7" s="1090"/>
      <c r="IM7" s="1090"/>
      <c r="IN7" s="1090"/>
      <c r="IO7" s="1090"/>
      <c r="IP7" s="1090"/>
      <c r="IQ7" s="1090"/>
      <c r="IR7" s="1090"/>
      <c r="IS7" s="1090"/>
      <c r="IT7" s="1090"/>
      <c r="IU7" s="1090"/>
      <c r="IV7" s="1090"/>
      <c r="IW7" s="1090"/>
      <c r="IX7" s="1090"/>
      <c r="IY7" s="1090"/>
      <c r="IZ7" s="1090"/>
      <c r="JA7" s="1090"/>
      <c r="JB7" s="1090"/>
      <c r="JC7" s="1090"/>
      <c r="JD7" s="1090"/>
      <c r="JE7" s="1090"/>
      <c r="JF7" s="1090"/>
      <c r="JG7" s="1090"/>
      <c r="JH7" s="1090"/>
      <c r="JI7" s="1090"/>
      <c r="JJ7" s="1090"/>
      <c r="JK7" s="1090"/>
      <c r="JL7" s="1090"/>
      <c r="JM7" s="1090"/>
      <c r="JN7" s="1090"/>
      <c r="JO7" s="1090"/>
      <c r="JP7" s="1090"/>
      <c r="JQ7" s="1090"/>
      <c r="JR7" s="1090"/>
      <c r="JS7" s="1090"/>
      <c r="JT7" s="1090"/>
      <c r="JU7" s="1090"/>
      <c r="JV7" s="1090"/>
      <c r="JW7" s="1090"/>
      <c r="JX7" s="1090"/>
      <c r="JY7" s="1090"/>
      <c r="JZ7" s="1090"/>
      <c r="KA7" s="1090"/>
      <c r="KB7" s="1090"/>
      <c r="KC7" s="1090"/>
      <c r="KD7" s="1090"/>
      <c r="KE7" s="1090"/>
      <c r="KF7" s="1090"/>
      <c r="KG7" s="1090"/>
      <c r="KH7" s="1090"/>
      <c r="KI7" s="1090"/>
      <c r="KJ7" s="1090"/>
      <c r="KK7" s="1090"/>
      <c r="KL7" s="1090"/>
      <c r="KM7" s="1090"/>
      <c r="KN7" s="1090"/>
      <c r="KO7" s="1090"/>
      <c r="KP7" s="1090"/>
      <c r="KQ7" s="1090"/>
      <c r="KR7" s="1090"/>
      <c r="KS7" s="1090"/>
      <c r="KT7" s="1090"/>
      <c r="KU7" s="1090"/>
      <c r="KV7" s="1090"/>
      <c r="KW7" s="1090"/>
      <c r="KX7" s="1090"/>
      <c r="KY7" s="1090"/>
      <c r="KZ7" s="1090"/>
      <c r="LA7" s="1090"/>
      <c r="LB7" s="1090"/>
      <c r="LC7" s="1090"/>
      <c r="LD7" s="1090"/>
      <c r="LE7" s="1090"/>
      <c r="LF7" s="1090"/>
      <c r="LG7" s="1090"/>
      <c r="LH7" s="1090"/>
      <c r="LI7" s="1090"/>
      <c r="LJ7" s="1090"/>
      <c r="LK7" s="1090"/>
      <c r="LL7" s="1090"/>
      <c r="LM7" s="1090"/>
      <c r="LN7" s="1090"/>
      <c r="LO7" s="1090"/>
      <c r="LP7" s="1090"/>
      <c r="LQ7" s="1090"/>
      <c r="LR7" s="1090"/>
      <c r="LS7" s="1090"/>
      <c r="LT7" s="1090"/>
      <c r="LU7" s="1090"/>
      <c r="LV7" s="1090"/>
      <c r="LW7" s="1090"/>
      <c r="LX7" s="1090"/>
      <c r="LY7" s="1090"/>
      <c r="LZ7" s="1090"/>
      <c r="MA7" s="1090"/>
      <c r="MB7" s="1090"/>
      <c r="MC7" s="1090"/>
      <c r="MD7" s="1090"/>
      <c r="ME7" s="1090"/>
      <c r="MF7" s="1090"/>
      <c r="MG7" s="1090"/>
      <c r="MH7" s="1090"/>
      <c r="MI7" s="1090"/>
      <c r="MJ7" s="1090"/>
      <c r="MK7" s="1090"/>
      <c r="ML7" s="1090"/>
      <c r="MM7" s="1090"/>
      <c r="MN7" s="1090"/>
      <c r="MO7" s="1090"/>
      <c r="MP7" s="1090"/>
      <c r="MQ7" s="1090"/>
      <c r="MR7" s="1090"/>
      <c r="MS7" s="1090"/>
      <c r="MT7" s="1090"/>
      <c r="MU7" s="1090"/>
      <c r="MV7" s="1090"/>
      <c r="MW7" s="1090"/>
      <c r="MX7" s="1090"/>
      <c r="MY7" s="1090"/>
      <c r="MZ7" s="1090"/>
      <c r="NA7" s="1090"/>
      <c r="NB7" s="1090"/>
      <c r="NC7" s="1090"/>
      <c r="ND7" s="1090"/>
      <c r="NE7" s="1090"/>
      <c r="NF7" s="1090"/>
      <c r="NG7" s="1090"/>
      <c r="NH7" s="1090"/>
      <c r="NI7" s="1090"/>
      <c r="NJ7" s="1090"/>
      <c r="NK7" s="1090"/>
      <c r="NL7" s="1090"/>
      <c r="NM7" s="1090"/>
      <c r="NN7" s="1090"/>
      <c r="NO7" s="1090"/>
      <c r="NP7" s="1090"/>
      <c r="NQ7" s="1090"/>
      <c r="NR7" s="1090"/>
      <c r="NS7" s="1090"/>
      <c r="NT7" s="1090"/>
      <c r="NU7" s="1090"/>
      <c r="NV7" s="1090"/>
      <c r="NW7" s="1090"/>
      <c r="NX7" s="1090"/>
      <c r="NY7" s="1090"/>
      <c r="NZ7" s="1090"/>
      <c r="OA7" s="1090"/>
      <c r="OB7" s="1090"/>
      <c r="OC7" s="1090"/>
      <c r="OD7" s="1090"/>
      <c r="OE7" s="1090"/>
      <c r="OF7" s="1090"/>
      <c r="OG7" s="1090"/>
      <c r="OH7" s="1090"/>
      <c r="OI7" s="1090"/>
      <c r="OJ7" s="1090"/>
      <c r="OK7" s="1090"/>
      <c r="OL7" s="1090"/>
      <c r="OM7" s="1090"/>
      <c r="ON7" s="1090"/>
      <c r="OO7" s="1090"/>
      <c r="OP7" s="1090"/>
      <c r="OQ7" s="1090"/>
      <c r="OR7" s="1090"/>
      <c r="OS7" s="1090"/>
      <c r="OT7" s="1090"/>
      <c r="OU7" s="1090"/>
      <c r="OV7" s="1090"/>
      <c r="OW7" s="1090"/>
      <c r="OX7" s="1090"/>
      <c r="OY7" s="1090"/>
      <c r="OZ7" s="1090"/>
      <c r="PA7" s="1090"/>
      <c r="PB7" s="1090"/>
      <c r="PC7" s="1090"/>
      <c r="PD7" s="1090"/>
      <c r="PE7" s="1090"/>
      <c r="PF7" s="1090"/>
      <c r="PG7" s="1090"/>
      <c r="PH7" s="1090"/>
      <c r="PI7" s="1090"/>
      <c r="PJ7" s="1090"/>
      <c r="PK7" s="1090"/>
      <c r="PL7" s="1090"/>
      <c r="PM7" s="1090"/>
      <c r="PN7" s="1090"/>
      <c r="PO7" s="1090"/>
      <c r="PP7" s="1090"/>
      <c r="PQ7" s="1090"/>
      <c r="PR7" s="1090"/>
      <c r="PS7" s="1090"/>
      <c r="PT7" s="1090"/>
      <c r="PU7" s="1090"/>
      <c r="PV7" s="1090"/>
      <c r="PW7" s="1090"/>
      <c r="PX7" s="1090"/>
      <c r="PY7" s="1090"/>
      <c r="PZ7" s="1090"/>
      <c r="QA7" s="1090"/>
      <c r="QB7" s="1090"/>
      <c r="QC7" s="1090"/>
      <c r="QD7" s="1090"/>
      <c r="QE7" s="1090"/>
      <c r="QF7" s="1090"/>
      <c r="QG7" s="1090"/>
      <c r="QH7" s="1090"/>
      <c r="QI7" s="1090"/>
      <c r="QJ7" s="1090"/>
      <c r="QK7" s="1090"/>
      <c r="QL7" s="1090"/>
      <c r="QM7" s="1090"/>
      <c r="QN7" s="1090"/>
      <c r="QO7" s="1090"/>
      <c r="QP7" s="1090"/>
      <c r="QQ7" s="1090"/>
      <c r="QR7" s="1090"/>
      <c r="QS7" s="1090"/>
      <c r="QT7" s="1090"/>
      <c r="QU7" s="1090"/>
      <c r="QV7" s="1090"/>
      <c r="QW7" s="1090"/>
      <c r="QX7" s="1090"/>
      <c r="QY7" s="1090"/>
      <c r="QZ7" s="1090"/>
      <c r="RA7" s="1090"/>
      <c r="RB7" s="1090"/>
      <c r="RC7" s="1090"/>
      <c r="RD7" s="1090"/>
      <c r="RE7" s="1090"/>
      <c r="RF7" s="1090"/>
      <c r="RG7" s="1090"/>
      <c r="RH7" s="1090"/>
      <c r="RI7" s="1090"/>
      <c r="RJ7" s="1090"/>
      <c r="RK7" s="1090"/>
      <c r="RL7" s="1090"/>
      <c r="RM7" s="1090"/>
      <c r="RN7" s="1090"/>
      <c r="RO7" s="1090"/>
      <c r="RP7" s="1090"/>
      <c r="RQ7" s="1090"/>
      <c r="RR7" s="1090"/>
      <c r="RS7" s="1090"/>
      <c r="RT7" s="1090"/>
      <c r="RU7" s="1090"/>
      <c r="RV7" s="1090"/>
      <c r="RW7" s="1090"/>
      <c r="RX7" s="1090"/>
      <c r="RY7" s="1090"/>
      <c r="RZ7" s="1090"/>
      <c r="SA7" s="1090"/>
      <c r="SB7" s="1090"/>
      <c r="SC7" s="1090"/>
      <c r="SD7" s="1090"/>
      <c r="SE7" s="1090"/>
      <c r="SF7" s="1090"/>
      <c r="SG7" s="1090"/>
      <c r="SH7" s="1090"/>
      <c r="SI7" s="1090"/>
      <c r="SJ7" s="1090"/>
      <c r="SK7" s="1090"/>
      <c r="SL7" s="1090"/>
      <c r="SM7" s="1090"/>
      <c r="SN7" s="1090"/>
      <c r="SO7" s="1090"/>
      <c r="SP7" s="1090"/>
      <c r="SQ7" s="1090"/>
      <c r="SR7" s="1090"/>
      <c r="SS7" s="1090"/>
      <c r="ST7" s="1090"/>
      <c r="SU7" s="1090"/>
      <c r="SV7" s="1090"/>
      <c r="SW7" s="1090"/>
      <c r="SX7" s="1090"/>
      <c r="SY7" s="1090"/>
      <c r="SZ7" s="1090"/>
      <c r="TA7" s="1090"/>
      <c r="TB7" s="1090"/>
      <c r="TC7" s="1090"/>
      <c r="TD7" s="1090"/>
      <c r="TE7" s="1090"/>
      <c r="TF7" s="1090"/>
      <c r="TG7" s="1090"/>
      <c r="TH7" s="1090"/>
      <c r="TI7" s="1090"/>
      <c r="TJ7" s="1090"/>
      <c r="TK7" s="1090"/>
      <c r="TL7" s="1090"/>
      <c r="TM7" s="1090"/>
      <c r="TN7" s="1090"/>
      <c r="TO7" s="1090"/>
      <c r="TP7" s="1090"/>
      <c r="TQ7" s="1090"/>
      <c r="TR7" s="1090"/>
      <c r="TS7" s="1090"/>
      <c r="TT7" s="1090"/>
      <c r="TU7" s="1090"/>
      <c r="TV7" s="1090"/>
      <c r="TW7" s="1090"/>
      <c r="TX7" s="1090"/>
      <c r="TY7" s="1090"/>
      <c r="TZ7" s="1090"/>
      <c r="UA7" s="1090"/>
      <c r="UB7" s="1090"/>
      <c r="UC7" s="1090"/>
      <c r="UD7" s="1090"/>
      <c r="UE7" s="1090"/>
      <c r="UF7" s="1090"/>
      <c r="UG7" s="1090"/>
      <c r="UH7" s="1090"/>
      <c r="UI7" s="1090"/>
      <c r="UJ7" s="1090"/>
      <c r="UK7" s="1090"/>
      <c r="UL7" s="1090"/>
      <c r="UM7" s="1090"/>
      <c r="UN7" s="1090"/>
      <c r="UO7" s="1090"/>
      <c r="UP7" s="1090"/>
      <c r="UQ7" s="1090"/>
      <c r="UR7" s="1090"/>
      <c r="US7" s="1090"/>
      <c r="UT7" s="1090"/>
      <c r="UU7" s="1090"/>
      <c r="UV7" s="1090"/>
      <c r="UW7" s="1090"/>
      <c r="UX7" s="1090"/>
      <c r="UY7" s="1090"/>
      <c r="UZ7" s="1090"/>
      <c r="VA7" s="1090"/>
      <c r="VB7" s="1090"/>
      <c r="VC7" s="1090"/>
      <c r="VD7" s="1090"/>
      <c r="VE7" s="1090"/>
      <c r="VF7" s="1090"/>
      <c r="VG7" s="1090"/>
      <c r="VH7" s="1090"/>
      <c r="VI7" s="1090"/>
      <c r="VJ7" s="1090"/>
      <c r="VK7" s="1090"/>
      <c r="VL7" s="1090"/>
      <c r="VM7" s="1090"/>
      <c r="VN7" s="1090"/>
      <c r="VO7" s="1090"/>
      <c r="VP7" s="1090"/>
      <c r="VQ7" s="1090"/>
      <c r="VR7" s="1090"/>
      <c r="VS7" s="1090"/>
      <c r="VT7" s="1090"/>
      <c r="VU7" s="1090"/>
      <c r="VV7" s="1090"/>
      <c r="VW7" s="1090"/>
      <c r="VX7" s="1090"/>
      <c r="VY7" s="1090"/>
      <c r="VZ7" s="1090"/>
      <c r="WA7" s="1090"/>
      <c r="WB7" s="1090"/>
      <c r="WC7" s="1090"/>
      <c r="WD7" s="1090"/>
      <c r="WE7" s="1090"/>
      <c r="WF7" s="1090"/>
      <c r="WG7" s="1090"/>
      <c r="WH7" s="1090"/>
      <c r="WI7" s="1090"/>
      <c r="WJ7" s="1090"/>
      <c r="WK7" s="1090"/>
      <c r="WL7" s="1090"/>
      <c r="WM7" s="1090"/>
      <c r="WN7" s="1090"/>
      <c r="WO7" s="1090"/>
      <c r="WP7" s="1090"/>
      <c r="WQ7" s="1090"/>
      <c r="WR7" s="1090"/>
      <c r="WS7" s="1090"/>
      <c r="WT7" s="1090"/>
      <c r="WU7" s="1090"/>
      <c r="WV7" s="1090"/>
      <c r="WW7" s="1090"/>
      <c r="WX7" s="1090"/>
      <c r="WY7" s="1090"/>
      <c r="WZ7" s="1090"/>
      <c r="XA7" s="1090"/>
      <c r="XB7" s="1090"/>
      <c r="XC7" s="1090"/>
      <c r="XD7" s="1090"/>
      <c r="XE7" s="1090"/>
      <c r="XF7" s="1090"/>
      <c r="XG7" s="1090"/>
      <c r="XH7" s="1090"/>
      <c r="XI7" s="1090"/>
      <c r="XJ7" s="1090"/>
      <c r="XK7" s="1090"/>
      <c r="XL7" s="1090"/>
      <c r="XM7" s="1090"/>
      <c r="XN7" s="1090"/>
      <c r="XO7" s="1090"/>
      <c r="XP7" s="1090"/>
      <c r="XQ7" s="1090"/>
      <c r="XR7" s="1090"/>
      <c r="XS7" s="1090"/>
      <c r="XT7" s="1090"/>
      <c r="XU7" s="1090"/>
      <c r="XV7" s="1090"/>
      <c r="XW7" s="1090"/>
      <c r="XX7" s="1090"/>
      <c r="XY7" s="1090"/>
      <c r="XZ7" s="1090"/>
      <c r="YA7" s="1090"/>
      <c r="YB7" s="1090"/>
      <c r="YC7" s="1090"/>
      <c r="YD7" s="1090"/>
      <c r="YE7" s="1090"/>
      <c r="YF7" s="1090"/>
      <c r="YG7" s="1090"/>
      <c r="YH7" s="1090"/>
      <c r="YI7" s="1090"/>
      <c r="YJ7" s="1090"/>
      <c r="YK7" s="1090"/>
      <c r="YL7" s="1090"/>
      <c r="YM7" s="1090"/>
      <c r="YN7" s="1090"/>
      <c r="YO7" s="1090"/>
      <c r="YP7" s="1090"/>
      <c r="YQ7" s="1090"/>
      <c r="YR7" s="1090"/>
      <c r="YS7" s="1090"/>
      <c r="YT7" s="1090"/>
      <c r="YU7" s="1090"/>
      <c r="YV7" s="1090"/>
      <c r="YW7" s="1090"/>
      <c r="YX7" s="1090"/>
      <c r="YY7" s="1090"/>
      <c r="YZ7" s="1090"/>
      <c r="ZA7" s="1090"/>
      <c r="ZB7" s="1090"/>
      <c r="ZC7" s="1090"/>
      <c r="ZD7" s="1090"/>
      <c r="ZE7" s="1090"/>
      <c r="ZF7" s="1090"/>
      <c r="ZG7" s="1090"/>
      <c r="ZH7" s="1090"/>
      <c r="ZI7" s="1090"/>
      <c r="ZJ7" s="1090"/>
      <c r="ZK7" s="1090"/>
      <c r="ZL7" s="1090"/>
      <c r="ZM7" s="1090"/>
      <c r="ZN7" s="1090"/>
      <c r="ZO7" s="1090"/>
      <c r="ZP7" s="1090"/>
      <c r="ZQ7" s="1090"/>
      <c r="ZR7" s="1090"/>
      <c r="ZS7" s="1090"/>
      <c r="ZT7" s="1090"/>
      <c r="ZU7" s="1090"/>
      <c r="ZV7" s="1090"/>
      <c r="ZW7" s="1090"/>
      <c r="ZX7" s="1090"/>
      <c r="ZY7" s="1090"/>
      <c r="ZZ7" s="1090"/>
      <c r="AAA7" s="1090"/>
      <c r="AAB7" s="1090"/>
      <c r="AAC7" s="1090"/>
      <c r="AAD7" s="1090"/>
      <c r="AAE7" s="1090"/>
      <c r="AAF7" s="1090"/>
      <c r="AAG7" s="1090"/>
      <c r="AAH7" s="1090"/>
      <c r="AAI7" s="1090"/>
      <c r="AAJ7" s="1090"/>
      <c r="AAK7" s="1090"/>
      <c r="AAL7" s="1090"/>
      <c r="AAM7" s="1090"/>
      <c r="AAN7" s="1090"/>
      <c r="AAO7" s="1090"/>
      <c r="AAP7" s="1090"/>
      <c r="AAQ7" s="1090"/>
      <c r="AAR7" s="1090"/>
      <c r="AAS7" s="1090"/>
      <c r="AAT7" s="1090"/>
      <c r="AAU7" s="1090"/>
      <c r="AAV7" s="1090"/>
      <c r="AAW7" s="1090"/>
      <c r="AAX7" s="1090"/>
      <c r="AAY7" s="1090"/>
      <c r="AAZ7" s="1090"/>
      <c r="ABA7" s="1090"/>
      <c r="ABB7" s="1090"/>
      <c r="ABC7" s="1090"/>
      <c r="ABD7" s="1090"/>
      <c r="ABE7" s="1090"/>
      <c r="ABF7" s="1090"/>
      <c r="ABG7" s="1090"/>
      <c r="ABH7" s="1090"/>
      <c r="ABI7" s="1090"/>
      <c r="ABJ7" s="1090"/>
      <c r="ABK7" s="1090"/>
      <c r="ABL7" s="1090"/>
      <c r="ABM7" s="1090"/>
      <c r="ABN7" s="1090"/>
      <c r="ABO7" s="1090"/>
      <c r="ABP7" s="1090"/>
      <c r="ABQ7" s="1090"/>
      <c r="ABR7" s="1090"/>
      <c r="ABS7" s="1090"/>
      <c r="ABT7" s="1090"/>
      <c r="ABU7" s="1090"/>
      <c r="ABV7" s="1090"/>
      <c r="ABW7" s="1090"/>
      <c r="ABX7" s="1090"/>
      <c r="ABY7" s="1090"/>
      <c r="ABZ7" s="1090"/>
      <c r="ACA7" s="1090"/>
      <c r="ACB7" s="1090"/>
      <c r="ACC7" s="1090"/>
      <c r="ACD7" s="1090"/>
      <c r="ACE7" s="1090"/>
      <c r="ACF7" s="1090"/>
      <c r="ACG7" s="1090"/>
      <c r="ACH7" s="1090"/>
      <c r="ACI7" s="1090"/>
      <c r="ACJ7" s="1090"/>
      <c r="ACK7" s="1090"/>
      <c r="ACL7" s="1090"/>
      <c r="ACM7" s="1090"/>
      <c r="ACN7" s="1090"/>
      <c r="ACO7" s="1090"/>
      <c r="ACP7" s="1090"/>
      <c r="ACQ7" s="1090"/>
      <c r="ACR7" s="1090"/>
      <c r="ACS7" s="1090"/>
      <c r="ACT7" s="1090"/>
      <c r="ACU7" s="1090"/>
      <c r="ACV7" s="1090"/>
      <c r="ACW7" s="1090"/>
      <c r="ACX7" s="1090"/>
      <c r="ACY7" s="1090"/>
      <c r="ACZ7" s="1090"/>
      <c r="ADA7" s="1090"/>
      <c r="ADB7" s="1090"/>
      <c r="ADC7" s="1090"/>
      <c r="ADD7" s="1090"/>
      <c r="ADE7" s="1090"/>
      <c r="ADF7" s="1090"/>
      <c r="ADG7" s="1090"/>
      <c r="ADH7" s="1090"/>
      <c r="ADI7" s="1090"/>
      <c r="ADJ7" s="1090"/>
      <c r="ADK7" s="1090"/>
      <c r="ADL7" s="1090"/>
      <c r="ADM7" s="1090"/>
      <c r="ADN7" s="1090"/>
      <c r="ADO7" s="1090"/>
      <c r="ADP7" s="1090"/>
      <c r="ADQ7" s="1090"/>
      <c r="ADR7" s="1090"/>
      <c r="ADS7" s="1090"/>
      <c r="ADT7" s="1090"/>
      <c r="ADU7" s="1090"/>
      <c r="ADV7" s="1090"/>
      <c r="ADW7" s="1090"/>
      <c r="ADX7" s="1090"/>
      <c r="ADY7" s="1090"/>
      <c r="ADZ7" s="1090"/>
      <c r="AEA7" s="1090"/>
      <c r="AEB7" s="1090"/>
      <c r="AEC7" s="1090"/>
      <c r="AED7" s="1090"/>
      <c r="AEE7" s="1090"/>
      <c r="AEF7" s="1090"/>
      <c r="AEG7" s="1090"/>
      <c r="AEH7" s="1090"/>
      <c r="AEI7" s="1090"/>
      <c r="AEJ7" s="1090"/>
      <c r="AEK7" s="1090"/>
      <c r="AEL7" s="1090"/>
      <c r="AEM7" s="1090"/>
      <c r="AEN7" s="1090"/>
      <c r="AEO7" s="1090"/>
      <c r="AEP7" s="1090"/>
      <c r="AEQ7" s="1090"/>
      <c r="AER7" s="1090"/>
      <c r="AES7" s="1090"/>
      <c r="AET7" s="1090"/>
      <c r="AEU7" s="1090"/>
      <c r="AEV7" s="1090"/>
      <c r="AEW7" s="1090"/>
      <c r="AEX7" s="1090"/>
      <c r="AEY7" s="1090"/>
      <c r="AEZ7" s="1090"/>
      <c r="AFA7" s="1090"/>
      <c r="AFB7" s="1090"/>
      <c r="AFC7" s="1090"/>
      <c r="AFD7" s="1090"/>
      <c r="AFE7" s="1090"/>
      <c r="AFF7" s="1090"/>
      <c r="AFG7" s="1090"/>
      <c r="AFH7" s="1090"/>
      <c r="AFI7" s="1090"/>
      <c r="AFJ7" s="1090"/>
      <c r="AFK7" s="1090"/>
      <c r="AFL7" s="1090"/>
      <c r="AFM7" s="1090"/>
      <c r="AFN7" s="1090"/>
      <c r="AFO7" s="1090"/>
      <c r="AFP7" s="1090"/>
      <c r="AFQ7" s="1090"/>
      <c r="AFR7" s="1090"/>
      <c r="AFS7" s="1090"/>
      <c r="AFT7" s="1090"/>
      <c r="AFU7" s="1090"/>
      <c r="AFV7" s="1090"/>
      <c r="AFW7" s="1090"/>
      <c r="AFX7" s="1090"/>
      <c r="AFY7" s="1090"/>
      <c r="AFZ7" s="1090"/>
      <c r="AGA7" s="1090"/>
      <c r="AGB7" s="1090"/>
      <c r="AGC7" s="1090"/>
      <c r="AGD7" s="1090"/>
      <c r="AGE7" s="1090"/>
      <c r="AGF7" s="1090"/>
      <c r="AGG7" s="1090"/>
      <c r="AGH7" s="1090"/>
      <c r="AGI7" s="1090"/>
      <c r="AGJ7" s="1090"/>
      <c r="AGK7" s="1090"/>
      <c r="AGL7" s="1090"/>
      <c r="AGM7" s="1090"/>
      <c r="AGN7" s="1090"/>
      <c r="AGO7" s="1090"/>
      <c r="AGP7" s="1090"/>
      <c r="AGQ7" s="1090"/>
      <c r="AGR7" s="1090"/>
      <c r="AGS7" s="1090"/>
      <c r="AGT7" s="1090"/>
      <c r="AGU7" s="1090"/>
      <c r="AGV7" s="1090"/>
      <c r="AGW7" s="1090"/>
      <c r="AGX7" s="1090"/>
      <c r="AGY7" s="1090"/>
      <c r="AGZ7" s="1090"/>
      <c r="AHA7" s="1090"/>
      <c r="AHB7" s="1090"/>
      <c r="AHC7" s="1090"/>
      <c r="AHD7" s="1090"/>
      <c r="AHE7" s="1090"/>
      <c r="AHF7" s="1090"/>
      <c r="AHG7" s="1090"/>
      <c r="AHH7" s="1090"/>
      <c r="AHI7" s="1090"/>
      <c r="AHJ7" s="1090"/>
      <c r="AHK7" s="1090"/>
      <c r="AHL7" s="1090"/>
      <c r="AHM7" s="1090"/>
      <c r="AHN7" s="1090"/>
      <c r="AHO7" s="1090"/>
      <c r="AHP7" s="1090"/>
      <c r="AHQ7" s="1090"/>
      <c r="AHR7" s="1090"/>
      <c r="AHS7" s="1090"/>
      <c r="AHT7" s="1090"/>
      <c r="AHU7" s="1090"/>
      <c r="AHV7" s="1090"/>
      <c r="AHW7" s="1090"/>
      <c r="AHX7" s="1090"/>
      <c r="AHY7" s="1090"/>
      <c r="AHZ7" s="1090"/>
      <c r="AIA7" s="1090"/>
      <c r="AIB7" s="1090"/>
      <c r="AIC7" s="1090"/>
      <c r="AID7" s="1090"/>
      <c r="AIE7" s="1090"/>
      <c r="AIF7" s="1090"/>
      <c r="AIG7" s="1090"/>
      <c r="AIH7" s="1090"/>
      <c r="AII7" s="1090"/>
      <c r="AIJ7" s="1090"/>
      <c r="AIK7" s="1090"/>
      <c r="AIL7" s="1090"/>
      <c r="AIM7" s="1090"/>
      <c r="AIN7" s="1090"/>
      <c r="AIO7" s="1090"/>
      <c r="AIP7" s="1090"/>
      <c r="AIQ7" s="1090"/>
      <c r="AIR7" s="1090"/>
      <c r="AIS7" s="1090"/>
      <c r="AIT7" s="1090"/>
      <c r="AIU7" s="1090"/>
      <c r="AIV7" s="1090"/>
      <c r="AIW7" s="1090"/>
      <c r="AIX7" s="1090"/>
      <c r="AIY7" s="1090"/>
      <c r="AIZ7" s="1090"/>
      <c r="AJA7" s="1090"/>
      <c r="AJB7" s="1090"/>
      <c r="AJC7" s="1090"/>
      <c r="AJD7" s="1090"/>
      <c r="AJE7" s="1090"/>
      <c r="AJF7" s="1090"/>
      <c r="AJG7" s="1090"/>
      <c r="AJH7" s="1090"/>
      <c r="AJI7" s="1090"/>
      <c r="AJJ7" s="1090"/>
      <c r="AJK7" s="1090"/>
      <c r="AJL7" s="1090"/>
      <c r="AJM7" s="1090"/>
      <c r="AJN7" s="1090"/>
      <c r="AJO7" s="1090"/>
      <c r="AJP7" s="1090"/>
      <c r="AJQ7" s="1090"/>
      <c r="AJR7" s="1090"/>
      <c r="AJS7" s="1090"/>
      <c r="AJT7" s="1090"/>
      <c r="AJU7" s="1090"/>
      <c r="AJV7" s="1090"/>
      <c r="AJW7" s="1090"/>
      <c r="AJX7" s="1090"/>
      <c r="AJY7" s="1090"/>
      <c r="AJZ7" s="1090"/>
      <c r="AKA7" s="1090"/>
      <c r="AKB7" s="1090"/>
      <c r="AKC7" s="1090"/>
      <c r="AKD7" s="1090"/>
      <c r="AKE7" s="1090"/>
      <c r="AKF7" s="1090"/>
      <c r="AKG7" s="1090"/>
      <c r="AKH7" s="1090"/>
      <c r="AKI7" s="1090"/>
      <c r="AKJ7" s="1090"/>
      <c r="AKK7" s="1090"/>
      <c r="AKL7" s="1090"/>
      <c r="AKM7" s="1090"/>
      <c r="AKN7" s="1090"/>
      <c r="AKO7" s="1090"/>
      <c r="AKP7" s="1090"/>
      <c r="AKQ7" s="1090"/>
      <c r="AKR7" s="1090"/>
      <c r="AKS7" s="1090"/>
      <c r="AKT7" s="1090"/>
      <c r="AKU7" s="1090"/>
      <c r="AKV7" s="1090"/>
      <c r="AKW7" s="1090"/>
      <c r="AKX7" s="1090"/>
      <c r="AKY7" s="1090"/>
      <c r="AKZ7" s="1090"/>
      <c r="ALA7" s="1090"/>
      <c r="ALB7" s="1090"/>
      <c r="ALC7" s="1090"/>
      <c r="ALD7" s="1090"/>
      <c r="ALE7" s="1090"/>
      <c r="ALF7" s="1090"/>
      <c r="ALG7" s="1090"/>
      <c r="ALH7" s="1090"/>
      <c r="ALI7" s="1090"/>
      <c r="ALJ7" s="1090"/>
      <c r="ALK7" s="1090"/>
      <c r="ALL7" s="1090"/>
      <c r="ALM7" s="1090"/>
      <c r="ALN7" s="1090"/>
      <c r="ALO7" s="1090"/>
      <c r="ALP7" s="1090"/>
      <c r="ALQ7" s="1090"/>
      <c r="ALR7" s="1090"/>
      <c r="ALS7" s="1090"/>
      <c r="ALT7" s="1090"/>
      <c r="ALU7" s="1090"/>
      <c r="ALV7" s="1090"/>
      <c r="ALW7" s="1090"/>
      <c r="ALX7" s="1090"/>
      <c r="ALY7" s="1090"/>
      <c r="ALZ7" s="1090"/>
      <c r="AMA7" s="1090"/>
      <c r="AMB7" s="1090"/>
      <c r="AMC7" s="1090"/>
      <c r="AMD7" s="1090"/>
      <c r="AME7" s="1090"/>
      <c r="AMF7" s="1090"/>
      <c r="AMG7" s="1090"/>
      <c r="AMH7" s="1090"/>
      <c r="AMI7" s="1090"/>
      <c r="AMJ7" s="1090"/>
      <c r="AMK7" s="1090"/>
      <c r="AML7" s="1090"/>
      <c r="AMM7" s="1090"/>
      <c r="AMN7" s="1090"/>
      <c r="AMO7" s="1090"/>
      <c r="AMP7" s="1090"/>
      <c r="AMQ7" s="1090"/>
      <c r="AMR7" s="1090"/>
      <c r="AMS7" s="1090"/>
      <c r="AMT7" s="1090"/>
      <c r="AMU7" s="1090"/>
      <c r="AMV7" s="1090"/>
      <c r="AMW7" s="1090"/>
      <c r="AMX7" s="1090"/>
      <c r="AMY7" s="1090"/>
      <c r="AMZ7" s="1090"/>
      <c r="ANA7" s="1090"/>
      <c r="ANB7" s="1090"/>
      <c r="ANC7" s="1090"/>
      <c r="AND7" s="1090"/>
      <c r="ANE7" s="1090"/>
      <c r="ANF7" s="1090"/>
      <c r="ANG7" s="1090"/>
      <c r="ANH7" s="1090"/>
      <c r="ANI7" s="1090"/>
      <c r="ANJ7" s="1090"/>
      <c r="ANK7" s="1090"/>
      <c r="ANL7" s="1090"/>
      <c r="ANM7" s="1090"/>
      <c r="ANN7" s="1090"/>
      <c r="ANO7" s="1090"/>
      <c r="ANP7" s="1090"/>
      <c r="ANQ7" s="1090"/>
      <c r="ANR7" s="1090"/>
      <c r="ANS7" s="1090"/>
      <c r="ANT7" s="1090"/>
      <c r="ANU7" s="1090"/>
      <c r="ANV7" s="1090"/>
      <c r="ANW7" s="1090"/>
      <c r="ANX7" s="1090"/>
      <c r="ANY7" s="1090"/>
      <c r="ANZ7" s="1090"/>
      <c r="AOA7" s="1090"/>
      <c r="AOB7" s="1090"/>
      <c r="AOC7" s="1090"/>
      <c r="AOD7" s="1090"/>
      <c r="AOE7" s="1090"/>
      <c r="AOF7" s="1090"/>
      <c r="AOG7" s="1090"/>
      <c r="AOH7" s="1090"/>
      <c r="AOI7" s="1090"/>
      <c r="AOJ7" s="1090"/>
      <c r="AOK7" s="1090"/>
      <c r="AOL7" s="1090"/>
      <c r="AOM7" s="1090"/>
      <c r="AON7" s="1090"/>
      <c r="AOO7" s="1090"/>
      <c r="AOP7" s="1090"/>
      <c r="AOQ7" s="1090"/>
      <c r="AOR7" s="1090"/>
      <c r="AOS7" s="1090"/>
      <c r="AOT7" s="1090"/>
      <c r="AOU7" s="1090"/>
      <c r="AOV7" s="1090"/>
      <c r="AOW7" s="1090"/>
      <c r="AOX7" s="1090"/>
      <c r="AOY7" s="1090"/>
      <c r="AOZ7" s="1090"/>
      <c r="APA7" s="1090"/>
      <c r="APB7" s="1090"/>
      <c r="APC7" s="1090"/>
      <c r="APD7" s="1090"/>
      <c r="APE7" s="1090"/>
      <c r="APF7" s="1090"/>
      <c r="APG7" s="1090"/>
      <c r="APH7" s="1090"/>
      <c r="API7" s="1090"/>
      <c r="APJ7" s="1090"/>
      <c r="APK7" s="1090"/>
      <c r="APL7" s="1090"/>
      <c r="APM7" s="1090"/>
      <c r="APN7" s="1090"/>
      <c r="APO7" s="1090"/>
      <c r="APP7" s="1090"/>
      <c r="APQ7" s="1090"/>
      <c r="APR7" s="1090"/>
      <c r="APS7" s="1090"/>
      <c r="APT7" s="1090"/>
      <c r="APU7" s="1090"/>
      <c r="APV7" s="1090"/>
      <c r="APW7" s="1090"/>
      <c r="APX7" s="1090"/>
      <c r="APY7" s="1090"/>
      <c r="APZ7" s="1090"/>
      <c r="AQA7" s="1090"/>
      <c r="AQB7" s="1090"/>
      <c r="AQC7" s="1090"/>
      <c r="AQD7" s="1090"/>
      <c r="AQE7" s="1090"/>
      <c r="AQF7" s="1090"/>
      <c r="AQG7" s="1090"/>
      <c r="AQH7" s="1090"/>
      <c r="AQI7" s="1090"/>
      <c r="AQJ7" s="1090"/>
      <c r="AQK7" s="1090"/>
      <c r="AQL7" s="1090"/>
      <c r="AQM7" s="1090"/>
      <c r="AQN7" s="1090"/>
      <c r="AQO7" s="1090"/>
      <c r="AQP7" s="1090"/>
      <c r="AQQ7" s="1090"/>
      <c r="AQR7" s="1090"/>
      <c r="AQS7" s="1090"/>
      <c r="AQT7" s="1090"/>
      <c r="AQU7" s="1090"/>
      <c r="AQV7" s="1090"/>
      <c r="AQW7" s="1090"/>
      <c r="AQX7" s="1090"/>
      <c r="AQY7" s="1090"/>
      <c r="AQZ7" s="1090"/>
      <c r="ARA7" s="1090"/>
      <c r="ARB7" s="1090"/>
      <c r="ARC7" s="1090"/>
      <c r="ARD7" s="1090"/>
      <c r="ARE7" s="1090"/>
      <c r="ARF7" s="1090"/>
      <c r="ARG7" s="1090"/>
      <c r="ARH7" s="1090"/>
      <c r="ARI7" s="1090"/>
      <c r="ARJ7" s="1090"/>
      <c r="ARK7" s="1090"/>
      <c r="ARL7" s="1090"/>
      <c r="ARM7" s="1090"/>
      <c r="ARN7" s="1090"/>
      <c r="ARO7" s="1090"/>
      <c r="ARP7" s="1090"/>
      <c r="ARQ7" s="1090"/>
      <c r="ARR7" s="1090"/>
      <c r="ARS7" s="1090"/>
      <c r="ART7" s="1090"/>
      <c r="ARU7" s="1090"/>
      <c r="ARV7" s="1090"/>
      <c r="ARW7" s="1090"/>
      <c r="ARX7" s="1090"/>
      <c r="ARY7" s="1090"/>
      <c r="ARZ7" s="1090"/>
      <c r="ASA7" s="1090"/>
      <c r="ASB7" s="1090"/>
      <c r="ASC7" s="1090"/>
      <c r="ASD7" s="1090"/>
      <c r="ASE7" s="1090"/>
      <c r="ASF7" s="1090"/>
      <c r="ASG7" s="1090"/>
      <c r="ASH7" s="1090"/>
      <c r="ASI7" s="1090"/>
      <c r="ASJ7" s="1090"/>
      <c r="ASK7" s="1090"/>
      <c r="ASL7" s="1090"/>
      <c r="ASM7" s="1090"/>
      <c r="ASN7" s="1090"/>
      <c r="ASO7" s="1090"/>
      <c r="ASP7" s="1090"/>
      <c r="ASQ7" s="1090"/>
      <c r="ASR7" s="1090"/>
      <c r="ASS7" s="1090"/>
      <c r="AST7" s="1090"/>
      <c r="ASU7" s="1090"/>
      <c r="ASV7" s="1090"/>
      <c r="ASW7" s="1090"/>
      <c r="ASX7" s="1090"/>
      <c r="ASY7" s="1090"/>
      <c r="ASZ7" s="1090"/>
      <c r="ATA7" s="1090"/>
      <c r="ATB7" s="1090"/>
      <c r="ATC7" s="1090"/>
      <c r="ATD7" s="1090"/>
      <c r="ATE7" s="1090"/>
      <c r="ATF7" s="1090"/>
      <c r="ATG7" s="1090"/>
      <c r="ATH7" s="1090"/>
      <c r="ATI7" s="1090"/>
      <c r="ATJ7" s="1090"/>
      <c r="ATK7" s="1090"/>
      <c r="ATL7" s="1090"/>
      <c r="ATM7" s="1090"/>
      <c r="ATN7" s="1090"/>
      <c r="ATO7" s="1090"/>
      <c r="ATP7" s="1090"/>
      <c r="ATQ7" s="1090"/>
      <c r="ATR7" s="1090"/>
      <c r="ATS7" s="1090"/>
      <c r="ATT7" s="1090"/>
      <c r="ATU7" s="1090"/>
      <c r="ATV7" s="1090"/>
      <c r="ATW7" s="1090"/>
      <c r="ATX7" s="1090"/>
      <c r="ATY7" s="1090"/>
      <c r="ATZ7" s="1090"/>
      <c r="AUA7" s="1090"/>
      <c r="AUB7" s="1090"/>
      <c r="AUC7" s="1090"/>
      <c r="AUD7" s="1090"/>
      <c r="AUE7" s="1090"/>
      <c r="AUF7" s="1090"/>
      <c r="AUG7" s="1090"/>
      <c r="AUH7" s="1090"/>
      <c r="AUI7" s="1090"/>
      <c r="AUJ7" s="1090"/>
      <c r="AUK7" s="1090"/>
      <c r="AUL7" s="1090"/>
      <c r="AUM7" s="1090"/>
      <c r="AUN7" s="1090"/>
      <c r="AUO7" s="1090"/>
      <c r="AUP7" s="1090"/>
      <c r="AUQ7" s="1090"/>
      <c r="AUR7" s="1090"/>
      <c r="AUS7" s="1090"/>
      <c r="AUT7" s="1090"/>
      <c r="AUU7" s="1090"/>
      <c r="AUV7" s="1090"/>
      <c r="AUW7" s="1090"/>
      <c r="AUX7" s="1090"/>
      <c r="AUY7" s="1090"/>
      <c r="AUZ7" s="1090"/>
      <c r="AVA7" s="1090"/>
      <c r="AVB7" s="1090"/>
      <c r="AVC7" s="1090"/>
      <c r="AVD7" s="1090"/>
      <c r="AVE7" s="1090"/>
      <c r="AVF7" s="1090"/>
      <c r="AVG7" s="1090"/>
      <c r="AVH7" s="1090"/>
      <c r="AVI7" s="1090"/>
      <c r="AVJ7" s="1090"/>
      <c r="AVK7" s="1090"/>
      <c r="AVL7" s="1090"/>
      <c r="AVM7" s="1090"/>
      <c r="AVN7" s="1090"/>
      <c r="AVO7" s="1090"/>
      <c r="AVP7" s="1090"/>
      <c r="AVQ7" s="1090"/>
      <c r="AVR7" s="1090"/>
      <c r="AVS7" s="1090"/>
      <c r="AVT7" s="1090"/>
      <c r="AVU7" s="1090"/>
      <c r="AVV7" s="1090"/>
      <c r="AVW7" s="1090"/>
      <c r="AVX7" s="1090"/>
      <c r="AVY7" s="1090"/>
      <c r="AVZ7" s="1090"/>
      <c r="AWA7" s="1090"/>
      <c r="AWB7" s="1090"/>
      <c r="AWC7" s="1090"/>
      <c r="AWD7" s="1090"/>
      <c r="AWE7" s="1090"/>
      <c r="AWF7" s="1090"/>
      <c r="AWG7" s="1090"/>
      <c r="AWH7" s="1090"/>
      <c r="AWI7" s="1090"/>
      <c r="AWJ7" s="1090"/>
      <c r="AWK7" s="1090"/>
      <c r="AWL7" s="1090"/>
      <c r="AWM7" s="1090"/>
      <c r="AWN7" s="1090"/>
      <c r="AWO7" s="1090"/>
      <c r="AWP7" s="1090"/>
      <c r="AWQ7" s="1090"/>
      <c r="AWR7" s="1090"/>
      <c r="AWS7" s="1090"/>
      <c r="AWT7" s="1090"/>
      <c r="AWU7" s="1090"/>
      <c r="AWV7" s="1090"/>
      <c r="AWW7" s="1090"/>
      <c r="AWX7" s="1090"/>
      <c r="AWY7" s="1090"/>
      <c r="AWZ7" s="1090"/>
      <c r="AXA7" s="1090"/>
      <c r="AXB7" s="1090"/>
      <c r="AXC7" s="1090"/>
      <c r="AXD7" s="1090"/>
      <c r="AXE7" s="1090"/>
      <c r="AXF7" s="1090"/>
      <c r="AXG7" s="1090"/>
      <c r="AXH7" s="1090"/>
      <c r="AXI7" s="1090"/>
      <c r="AXJ7" s="1090"/>
      <c r="AXK7" s="1090"/>
      <c r="AXL7" s="1090"/>
      <c r="AXM7" s="1090"/>
      <c r="AXN7" s="1090"/>
      <c r="AXO7" s="1090"/>
      <c r="AXP7" s="1090"/>
      <c r="AXQ7" s="1090"/>
      <c r="AXR7" s="1090"/>
      <c r="AXS7" s="1090"/>
      <c r="AXT7" s="1090"/>
      <c r="AXU7" s="1090"/>
      <c r="AXV7" s="1090"/>
      <c r="AXW7" s="1090"/>
      <c r="AXX7" s="1090"/>
      <c r="AXY7" s="1090"/>
      <c r="AXZ7" s="1090"/>
      <c r="AYA7" s="1090"/>
      <c r="AYB7" s="1090"/>
      <c r="AYC7" s="1090"/>
      <c r="AYD7" s="1090"/>
      <c r="AYE7" s="1090"/>
      <c r="AYF7" s="1090"/>
      <c r="AYG7" s="1090"/>
      <c r="AYH7" s="1090"/>
      <c r="AYI7" s="1090"/>
      <c r="AYJ7" s="1090"/>
      <c r="AYK7" s="1090"/>
      <c r="AYL7" s="1090"/>
      <c r="AYM7" s="1090"/>
      <c r="AYN7" s="1090"/>
      <c r="AYO7" s="1090"/>
      <c r="AYP7" s="1090"/>
      <c r="AYQ7" s="1090"/>
      <c r="AYR7" s="1090"/>
      <c r="AYS7" s="1090"/>
      <c r="AYT7" s="1090"/>
      <c r="AYU7" s="1090"/>
      <c r="AYV7" s="1090"/>
      <c r="AYW7" s="1090"/>
      <c r="AYX7" s="1090"/>
      <c r="AYY7" s="1090"/>
      <c r="AYZ7" s="1090"/>
      <c r="AZA7" s="1090"/>
      <c r="AZB7" s="1090"/>
      <c r="AZC7" s="1090"/>
      <c r="AZD7" s="1090"/>
      <c r="AZE7" s="1090"/>
      <c r="AZF7" s="1090"/>
      <c r="AZG7" s="1090"/>
      <c r="AZH7" s="1090"/>
      <c r="AZI7" s="1090"/>
      <c r="AZJ7" s="1090"/>
      <c r="AZK7" s="1090"/>
      <c r="AZL7" s="1090"/>
      <c r="AZM7" s="1090"/>
      <c r="AZN7" s="1090"/>
      <c r="AZO7" s="1090"/>
      <c r="AZP7" s="1090"/>
      <c r="AZQ7" s="1090"/>
      <c r="AZR7" s="1090"/>
      <c r="AZS7" s="1090"/>
      <c r="AZT7" s="1090"/>
      <c r="AZU7" s="1090"/>
      <c r="AZV7" s="1090"/>
      <c r="AZW7" s="1090"/>
      <c r="AZX7" s="1090"/>
      <c r="AZY7" s="1090"/>
      <c r="AZZ7" s="1090"/>
      <c r="BAA7" s="1090"/>
      <c r="BAB7" s="1090"/>
      <c r="BAC7" s="1090"/>
      <c r="BAD7" s="1090"/>
      <c r="BAE7" s="1090"/>
      <c r="BAF7" s="1090"/>
      <c r="BAG7" s="1090"/>
      <c r="BAH7" s="1090"/>
      <c r="BAI7" s="1090"/>
      <c r="BAJ7" s="1090"/>
      <c r="BAK7" s="1090"/>
      <c r="BAL7" s="1090"/>
      <c r="BAM7" s="1090"/>
      <c r="BAN7" s="1090"/>
      <c r="BAO7" s="1090"/>
      <c r="BAP7" s="1090"/>
      <c r="BAQ7" s="1090"/>
      <c r="BAR7" s="1090"/>
      <c r="BAS7" s="1090"/>
      <c r="BAT7" s="1090"/>
      <c r="BAU7" s="1090"/>
      <c r="BAV7" s="1090"/>
      <c r="BAW7" s="1090"/>
      <c r="BAX7" s="1090"/>
      <c r="BAY7" s="1090"/>
      <c r="BAZ7" s="1090"/>
      <c r="BBA7" s="1090"/>
      <c r="BBB7" s="1090"/>
      <c r="BBC7" s="1090"/>
      <c r="BBD7" s="1090"/>
      <c r="BBE7" s="1090"/>
      <c r="BBF7" s="1090"/>
      <c r="BBG7" s="1090"/>
      <c r="BBH7" s="1090"/>
      <c r="BBI7" s="1090"/>
      <c r="BBJ7" s="1090"/>
      <c r="BBK7" s="1090"/>
      <c r="BBL7" s="1090"/>
      <c r="BBM7" s="1090"/>
      <c r="BBN7" s="1090"/>
      <c r="BBO7" s="1090"/>
      <c r="BBP7" s="1090"/>
      <c r="BBQ7" s="1090"/>
      <c r="BBR7" s="1090"/>
      <c r="BBS7" s="1090"/>
      <c r="BBT7" s="1090"/>
      <c r="BBU7" s="1090"/>
      <c r="BBV7" s="1090"/>
      <c r="BBW7" s="1090"/>
      <c r="BBX7" s="1090"/>
      <c r="BBY7" s="1090"/>
      <c r="BBZ7" s="1090"/>
      <c r="BCA7" s="1090"/>
      <c r="BCB7" s="1090"/>
      <c r="BCC7" s="1090"/>
      <c r="BCD7" s="1090"/>
      <c r="BCE7" s="1090"/>
      <c r="BCF7" s="1090"/>
      <c r="BCG7" s="1090"/>
      <c r="BCH7" s="1090"/>
      <c r="BCI7" s="1090"/>
      <c r="BCJ7" s="1090"/>
      <c r="BCK7" s="1090"/>
      <c r="BCL7" s="1090"/>
      <c r="BCM7" s="1090"/>
      <c r="BCN7" s="1090"/>
      <c r="BCO7" s="1090"/>
      <c r="BCP7" s="1090"/>
      <c r="BCQ7" s="1090"/>
      <c r="BCR7" s="1090"/>
      <c r="BCS7" s="1090"/>
      <c r="BCT7" s="1090"/>
      <c r="BCU7" s="1090"/>
      <c r="BCV7" s="1090"/>
      <c r="BCW7" s="1090"/>
      <c r="BCX7" s="1090"/>
      <c r="BCY7" s="1090"/>
      <c r="BCZ7" s="1090"/>
      <c r="BDA7" s="1090"/>
      <c r="BDB7" s="1090"/>
      <c r="BDC7" s="1090"/>
      <c r="BDD7" s="1090"/>
      <c r="BDE7" s="1090"/>
      <c r="BDF7" s="1090"/>
      <c r="BDG7" s="1090"/>
      <c r="BDH7" s="1090"/>
      <c r="BDI7" s="1090"/>
      <c r="BDJ7" s="1090"/>
      <c r="BDK7" s="1090"/>
      <c r="BDL7" s="1090"/>
      <c r="BDM7" s="1090"/>
      <c r="BDN7" s="1090"/>
      <c r="BDO7" s="1090"/>
      <c r="BDP7" s="1090"/>
      <c r="BDQ7" s="1090"/>
      <c r="BDR7" s="1090"/>
      <c r="BDS7" s="1090"/>
      <c r="BDT7" s="1090"/>
      <c r="BDU7" s="1090"/>
      <c r="BDV7" s="1090"/>
      <c r="BDW7" s="1090"/>
      <c r="BDX7" s="1090"/>
      <c r="BDY7" s="1090"/>
      <c r="BDZ7" s="1090"/>
      <c r="BEA7" s="1090"/>
      <c r="BEB7" s="1090"/>
      <c r="BEC7" s="1090"/>
      <c r="BED7" s="1090"/>
      <c r="BEE7" s="1090"/>
      <c r="BEF7" s="1090"/>
      <c r="BEG7" s="1090"/>
      <c r="BEH7" s="1090"/>
      <c r="BEI7" s="1090"/>
      <c r="BEJ7" s="1090"/>
      <c r="BEK7" s="1090"/>
      <c r="BEL7" s="1090"/>
      <c r="BEM7" s="1090"/>
      <c r="BEN7" s="1090"/>
      <c r="BEO7" s="1090"/>
      <c r="BEP7" s="1090"/>
      <c r="BEQ7" s="1090"/>
      <c r="BER7" s="1090"/>
      <c r="BES7" s="1090"/>
      <c r="BET7" s="1090"/>
      <c r="BEU7" s="1090"/>
      <c r="BEV7" s="1090"/>
      <c r="BEW7" s="1090"/>
      <c r="BEX7" s="1090"/>
      <c r="BEY7" s="1090"/>
      <c r="BEZ7" s="1090"/>
      <c r="BFA7" s="1090"/>
      <c r="BFB7" s="1090"/>
      <c r="BFC7" s="1090"/>
      <c r="BFD7" s="1090"/>
      <c r="BFE7" s="1090"/>
      <c r="BFF7" s="1090"/>
      <c r="BFG7" s="1090"/>
      <c r="BFH7" s="1090"/>
      <c r="BFI7" s="1090"/>
      <c r="BFJ7" s="1090"/>
      <c r="BFK7" s="1090"/>
      <c r="BFL7" s="1090"/>
      <c r="BFM7" s="1090"/>
      <c r="BFN7" s="1090"/>
      <c r="BFO7" s="1090"/>
      <c r="BFP7" s="1090"/>
      <c r="BFQ7" s="1090"/>
      <c r="BFR7" s="1090"/>
      <c r="BFS7" s="1090"/>
      <c r="BFT7" s="1090"/>
      <c r="BFU7" s="1090"/>
      <c r="BFV7" s="1090"/>
      <c r="BFW7" s="1090"/>
      <c r="BFX7" s="1090"/>
      <c r="BFY7" s="1090"/>
      <c r="BFZ7" s="1090"/>
      <c r="BGA7" s="1090"/>
      <c r="BGB7" s="1090"/>
      <c r="BGC7" s="1090"/>
      <c r="BGD7" s="1090"/>
      <c r="BGE7" s="1090"/>
      <c r="BGF7" s="1090"/>
      <c r="BGG7" s="1090"/>
      <c r="BGH7" s="1090"/>
      <c r="BGI7" s="1090"/>
      <c r="BGJ7" s="1090"/>
      <c r="BGK7" s="1090"/>
      <c r="BGL7" s="1090"/>
      <c r="BGM7" s="1090"/>
      <c r="BGN7" s="1090"/>
      <c r="BGO7" s="1090"/>
      <c r="BGP7" s="1090"/>
      <c r="BGQ7" s="1090"/>
      <c r="BGR7" s="1090"/>
      <c r="BGS7" s="1090"/>
      <c r="BGT7" s="1090"/>
      <c r="BGU7" s="1090"/>
      <c r="BGV7" s="1090"/>
      <c r="BGW7" s="1090"/>
      <c r="BGX7" s="1090"/>
      <c r="BGY7" s="1090"/>
      <c r="BGZ7" s="1090"/>
      <c r="BHA7" s="1090"/>
      <c r="BHB7" s="1090"/>
      <c r="BHC7" s="1090"/>
      <c r="BHD7" s="1090"/>
      <c r="BHE7" s="1090"/>
      <c r="BHF7" s="1090"/>
      <c r="BHG7" s="1090"/>
      <c r="BHH7" s="1090"/>
      <c r="BHI7" s="1090"/>
      <c r="BHJ7" s="1090"/>
      <c r="BHK7" s="1090"/>
      <c r="BHL7" s="1090"/>
      <c r="BHM7" s="1090"/>
      <c r="BHN7" s="1090"/>
      <c r="BHO7" s="1090"/>
      <c r="BHP7" s="1090"/>
      <c r="BHQ7" s="1090"/>
      <c r="BHR7" s="1090"/>
      <c r="BHS7" s="1090"/>
      <c r="BHT7" s="1090"/>
      <c r="BHU7" s="1090"/>
      <c r="BHV7" s="1090"/>
      <c r="BHW7" s="1090"/>
      <c r="BHX7" s="1090"/>
      <c r="BHY7" s="1090"/>
      <c r="BHZ7" s="1090"/>
      <c r="BIA7" s="1090"/>
      <c r="BIB7" s="1090"/>
      <c r="BIC7" s="1090"/>
      <c r="BID7" s="1090"/>
      <c r="BIE7" s="1090"/>
      <c r="BIF7" s="1090"/>
      <c r="BIG7" s="1090"/>
      <c r="BIH7" s="1090"/>
      <c r="BII7" s="1090"/>
      <c r="BIJ7" s="1090"/>
      <c r="BIK7" s="1090"/>
      <c r="BIL7" s="1090"/>
      <c r="BIM7" s="1090"/>
      <c r="BIN7" s="1090"/>
      <c r="BIO7" s="1090"/>
      <c r="BIP7" s="1090"/>
      <c r="BIQ7" s="1090"/>
      <c r="BIR7" s="1090"/>
      <c r="BIS7" s="1090"/>
      <c r="BIT7" s="1090"/>
      <c r="BIU7" s="1090"/>
      <c r="BIV7" s="1090"/>
      <c r="BIW7" s="1090"/>
      <c r="BIX7" s="1090"/>
      <c r="BIY7" s="1090"/>
      <c r="BIZ7" s="1090"/>
      <c r="BJA7" s="1090"/>
      <c r="BJB7" s="1090"/>
      <c r="BJC7" s="1090"/>
      <c r="BJD7" s="1090"/>
      <c r="BJE7" s="1090"/>
      <c r="BJF7" s="1090"/>
      <c r="BJG7" s="1090"/>
      <c r="BJH7" s="1090"/>
      <c r="BJI7" s="1090"/>
      <c r="BJJ7" s="1090"/>
      <c r="BJK7" s="1090"/>
      <c r="BJL7" s="1090"/>
      <c r="BJM7" s="1090"/>
      <c r="BJN7" s="1090"/>
      <c r="BJO7" s="1090"/>
      <c r="BJP7" s="1090"/>
      <c r="BJQ7" s="1090"/>
      <c r="BJR7" s="1090"/>
      <c r="BJS7" s="1090"/>
      <c r="BJT7" s="1090"/>
      <c r="BJU7" s="1090"/>
      <c r="BJV7" s="1090"/>
      <c r="BJW7" s="1090"/>
      <c r="BJX7" s="1090"/>
      <c r="BJY7" s="1090"/>
      <c r="BJZ7" s="1090"/>
      <c r="BKA7" s="1090"/>
      <c r="BKB7" s="1090"/>
      <c r="BKC7" s="1090"/>
      <c r="BKD7" s="1090"/>
      <c r="BKE7" s="1090"/>
      <c r="BKF7" s="1090"/>
      <c r="BKG7" s="1090"/>
      <c r="BKH7" s="1090"/>
      <c r="BKI7" s="1090"/>
      <c r="BKJ7" s="1090"/>
      <c r="BKK7" s="1090"/>
      <c r="BKL7" s="1090"/>
      <c r="BKM7" s="1090"/>
      <c r="BKN7" s="1090"/>
      <c r="BKO7" s="1090"/>
      <c r="BKP7" s="1090"/>
      <c r="BKQ7" s="1090"/>
      <c r="BKR7" s="1090"/>
      <c r="BKS7" s="1090"/>
      <c r="BKT7" s="1090"/>
      <c r="BKU7" s="1090"/>
      <c r="BKV7" s="1090"/>
      <c r="BKW7" s="1090"/>
      <c r="BKX7" s="1090"/>
      <c r="BKY7" s="1090"/>
      <c r="BKZ7" s="1090"/>
      <c r="BLA7" s="1090"/>
      <c r="BLB7" s="1090"/>
      <c r="BLC7" s="1090"/>
      <c r="BLD7" s="1090"/>
      <c r="BLE7" s="1090"/>
      <c r="BLF7" s="1090"/>
      <c r="BLG7" s="1090"/>
      <c r="BLH7" s="1090"/>
      <c r="BLI7" s="1090"/>
      <c r="BLJ7" s="1090"/>
      <c r="BLK7" s="1090"/>
      <c r="BLL7" s="1090"/>
      <c r="BLM7" s="1090"/>
      <c r="BLN7" s="1090"/>
      <c r="BLO7" s="1090"/>
      <c r="BLP7" s="1090"/>
      <c r="BLQ7" s="1090"/>
      <c r="BLR7" s="1090"/>
      <c r="BLS7" s="1090"/>
      <c r="BLT7" s="1090"/>
      <c r="BLU7" s="1090"/>
      <c r="BLV7" s="1090"/>
      <c r="BLW7" s="1090"/>
      <c r="BLX7" s="1090"/>
      <c r="BLY7" s="1090"/>
      <c r="BLZ7" s="1090"/>
      <c r="BMA7" s="1090"/>
      <c r="BMB7" s="1090"/>
      <c r="BMC7" s="1090"/>
      <c r="BMD7" s="1090"/>
      <c r="BME7" s="1090"/>
      <c r="BMF7" s="1090"/>
      <c r="BMG7" s="1090"/>
      <c r="BMH7" s="1090"/>
      <c r="BMI7" s="1090"/>
      <c r="BMJ7" s="1090"/>
      <c r="BMK7" s="1090"/>
      <c r="BML7" s="1090"/>
      <c r="BMM7" s="1090"/>
      <c r="BMN7" s="1090"/>
      <c r="BMO7" s="1090"/>
      <c r="BMP7" s="1090"/>
      <c r="BMQ7" s="1090"/>
      <c r="BMR7" s="1090"/>
      <c r="BMS7" s="1090"/>
      <c r="BMT7" s="1090"/>
      <c r="BMU7" s="1090"/>
      <c r="BMV7" s="1090"/>
      <c r="BMW7" s="1090"/>
      <c r="BMX7" s="1090"/>
      <c r="BMY7" s="1090"/>
      <c r="BMZ7" s="1090"/>
      <c r="BNA7" s="1090"/>
      <c r="BNB7" s="1090"/>
      <c r="BNC7" s="1090"/>
      <c r="BND7" s="1090"/>
      <c r="BNE7" s="1090"/>
      <c r="BNF7" s="1090"/>
      <c r="BNG7" s="1090"/>
      <c r="BNH7" s="1090"/>
      <c r="BNI7" s="1090"/>
      <c r="BNJ7" s="1090"/>
      <c r="BNK7" s="1090"/>
      <c r="BNL7" s="1090"/>
      <c r="BNM7" s="1090"/>
      <c r="BNN7" s="1090"/>
      <c r="BNO7" s="1090"/>
      <c r="BNP7" s="1090"/>
      <c r="BNQ7" s="1090"/>
      <c r="BNR7" s="1090"/>
      <c r="BNS7" s="1090"/>
      <c r="BNT7" s="1090"/>
      <c r="BNU7" s="1090"/>
      <c r="BNV7" s="1090"/>
      <c r="BNW7" s="1090"/>
      <c r="BNX7" s="1090"/>
      <c r="BNY7" s="1090"/>
      <c r="BNZ7" s="1090"/>
      <c r="BOA7" s="1090"/>
      <c r="BOB7" s="1090"/>
      <c r="BOC7" s="1090"/>
      <c r="BOD7" s="1090"/>
      <c r="BOE7" s="1090"/>
      <c r="BOF7" s="1090"/>
      <c r="BOG7" s="1090"/>
      <c r="BOH7" s="1090"/>
      <c r="BOI7" s="1090"/>
      <c r="BOJ7" s="1090"/>
      <c r="BOK7" s="1090"/>
      <c r="BOL7" s="1090"/>
      <c r="BOM7" s="1090"/>
      <c r="BON7" s="1090"/>
      <c r="BOO7" s="1090"/>
      <c r="BOP7" s="1090"/>
      <c r="BOQ7" s="1090"/>
      <c r="BOR7" s="1090"/>
      <c r="BOS7" s="1090"/>
      <c r="BOT7" s="1090"/>
      <c r="BOU7" s="1090"/>
      <c r="BOV7" s="1090"/>
      <c r="BOW7" s="1090"/>
      <c r="BOX7" s="1090"/>
      <c r="BOY7" s="1090"/>
      <c r="BOZ7" s="1090"/>
      <c r="BPA7" s="1090"/>
      <c r="BPB7" s="1090"/>
      <c r="BPC7" s="1090"/>
      <c r="BPD7" s="1090"/>
      <c r="BPE7" s="1090"/>
      <c r="BPF7" s="1090"/>
      <c r="BPG7" s="1090"/>
      <c r="BPH7" s="1090"/>
      <c r="BPI7" s="1090"/>
      <c r="BPJ7" s="1090"/>
      <c r="BPK7" s="1090"/>
      <c r="BPL7" s="1090"/>
      <c r="BPM7" s="1090"/>
      <c r="BPN7" s="1090"/>
      <c r="BPO7" s="1090"/>
      <c r="BPP7" s="1090"/>
      <c r="BPQ7" s="1090"/>
      <c r="BPR7" s="1090"/>
      <c r="BPS7" s="1090"/>
      <c r="BPT7" s="1090"/>
      <c r="BPU7" s="1090"/>
      <c r="BPV7" s="1090"/>
      <c r="BPW7" s="1090"/>
      <c r="BPX7" s="1090"/>
      <c r="BPY7" s="1090"/>
      <c r="BPZ7" s="1090"/>
      <c r="BQA7" s="1090"/>
      <c r="BQB7" s="1090"/>
      <c r="BQC7" s="1090"/>
      <c r="BQD7" s="1090"/>
      <c r="BQE7" s="1090"/>
      <c r="BQF7" s="1090"/>
      <c r="BQG7" s="1090"/>
      <c r="BQH7" s="1090"/>
      <c r="BQI7" s="1090"/>
      <c r="BQJ7" s="1090"/>
      <c r="BQK7" s="1090"/>
      <c r="BQL7" s="1090"/>
      <c r="BQM7" s="1090"/>
      <c r="BQN7" s="1090"/>
      <c r="BQO7" s="1090"/>
      <c r="BQP7" s="1090"/>
      <c r="BQQ7" s="1090"/>
      <c r="BQR7" s="1090"/>
      <c r="BQS7" s="1090"/>
      <c r="BQT7" s="1090"/>
      <c r="BQU7" s="1090"/>
      <c r="BQV7" s="1090"/>
      <c r="BQW7" s="1090"/>
      <c r="BQX7" s="1090"/>
      <c r="BQY7" s="1090"/>
      <c r="BQZ7" s="1090"/>
      <c r="BRA7" s="1090"/>
      <c r="BRB7" s="1090"/>
      <c r="BRC7" s="1090"/>
      <c r="BRD7" s="1090"/>
      <c r="BRE7" s="1090"/>
      <c r="BRF7" s="1090"/>
      <c r="BRG7" s="1090"/>
      <c r="BRH7" s="1090"/>
      <c r="BRI7" s="1090"/>
      <c r="BRJ7" s="1090"/>
      <c r="BRK7" s="1090"/>
      <c r="BRL7" s="1090"/>
      <c r="BRM7" s="1090"/>
      <c r="BRN7" s="1090"/>
      <c r="BRO7" s="1090"/>
      <c r="BRP7" s="1090"/>
      <c r="BRQ7" s="1090"/>
      <c r="BRR7" s="1090"/>
      <c r="BRS7" s="1090"/>
      <c r="BRT7" s="1090"/>
      <c r="BRU7" s="1090"/>
      <c r="BRV7" s="1090"/>
      <c r="BRW7" s="1090"/>
      <c r="BRX7" s="1090"/>
      <c r="BRY7" s="1090"/>
      <c r="BRZ7" s="1090"/>
      <c r="BSA7" s="1090"/>
      <c r="BSB7" s="1090"/>
      <c r="BSC7" s="1090"/>
      <c r="BSD7" s="1090"/>
      <c r="BSE7" s="1090"/>
      <c r="BSF7" s="1090"/>
      <c r="BSG7" s="1090"/>
      <c r="BSH7" s="1090"/>
      <c r="BSI7" s="1090"/>
      <c r="BSJ7" s="1090"/>
      <c r="BSK7" s="1090"/>
      <c r="BSL7" s="1090"/>
      <c r="BSM7" s="1090"/>
      <c r="BSN7" s="1090"/>
      <c r="BSO7" s="1090"/>
      <c r="BSP7" s="1090"/>
      <c r="BSQ7" s="1090"/>
      <c r="BSR7" s="1090"/>
      <c r="BSS7" s="1090"/>
      <c r="BST7" s="1090"/>
      <c r="BSU7" s="1090"/>
      <c r="BSV7" s="1090"/>
      <c r="BSW7" s="1090"/>
      <c r="BSX7" s="1090"/>
      <c r="BSY7" s="1090"/>
      <c r="BSZ7" s="1090"/>
      <c r="BTA7" s="1090"/>
      <c r="BTB7" s="1090"/>
      <c r="BTC7" s="1090"/>
      <c r="BTD7" s="1090"/>
      <c r="BTE7" s="1090"/>
      <c r="BTF7" s="1090"/>
      <c r="BTG7" s="1090"/>
      <c r="BTH7" s="1090"/>
      <c r="BTI7" s="1090"/>
      <c r="BTJ7" s="1090"/>
      <c r="BTK7" s="1090"/>
      <c r="BTL7" s="1090"/>
      <c r="BTM7" s="1090"/>
      <c r="BTN7" s="1090"/>
      <c r="BTO7" s="1090"/>
      <c r="BTP7" s="1090"/>
      <c r="BTQ7" s="1090"/>
      <c r="BTR7" s="1090"/>
      <c r="BTS7" s="1090"/>
      <c r="BTT7" s="1090"/>
      <c r="BTU7" s="1090"/>
      <c r="BTV7" s="1090"/>
      <c r="BTW7" s="1090"/>
      <c r="BTX7" s="1090"/>
      <c r="BTY7" s="1090"/>
      <c r="BTZ7" s="1090"/>
      <c r="BUA7" s="1090"/>
      <c r="BUB7" s="1090"/>
      <c r="BUC7" s="1090"/>
      <c r="BUD7" s="1090"/>
      <c r="BUE7" s="1090"/>
      <c r="BUF7" s="1090"/>
      <c r="BUG7" s="1090"/>
      <c r="BUH7" s="1090"/>
      <c r="BUI7" s="1090"/>
      <c r="BUJ7" s="1090"/>
      <c r="BUK7" s="1090"/>
      <c r="BUL7" s="1090"/>
      <c r="BUM7" s="1090"/>
      <c r="BUN7" s="1090"/>
      <c r="BUO7" s="1090"/>
      <c r="BUP7" s="1090"/>
      <c r="BUQ7" s="1090"/>
      <c r="BUR7" s="1090"/>
      <c r="BUS7" s="1090"/>
      <c r="BUT7" s="1090"/>
      <c r="BUU7" s="1090"/>
      <c r="BUV7" s="1090"/>
      <c r="BUW7" s="1090"/>
      <c r="BUX7" s="1090"/>
      <c r="BUY7" s="1090"/>
      <c r="BUZ7" s="1090"/>
      <c r="BVA7" s="1090"/>
      <c r="BVB7" s="1090"/>
      <c r="BVC7" s="1090"/>
      <c r="BVD7" s="1090"/>
      <c r="BVE7" s="1090"/>
      <c r="BVF7" s="1090"/>
      <c r="BVG7" s="1090"/>
      <c r="BVH7" s="1090"/>
      <c r="BVI7" s="1090"/>
      <c r="BVJ7" s="1090"/>
      <c r="BVK7" s="1090"/>
      <c r="BVL7" s="1090"/>
      <c r="BVM7" s="1090"/>
      <c r="BVN7" s="1090"/>
      <c r="BVO7" s="1090"/>
      <c r="BVP7" s="1090"/>
      <c r="BVQ7" s="1090"/>
      <c r="BVR7" s="1090"/>
      <c r="BVS7" s="1090"/>
      <c r="BVT7" s="1090"/>
      <c r="BVU7" s="1090"/>
      <c r="BVV7" s="1090"/>
      <c r="BVW7" s="1090"/>
      <c r="BVX7" s="1090"/>
      <c r="BVY7" s="1090"/>
      <c r="BVZ7" s="1090"/>
      <c r="BWA7" s="1090"/>
      <c r="BWB7" s="1090"/>
      <c r="BWC7" s="1090"/>
      <c r="BWD7" s="1090"/>
      <c r="BWE7" s="1090"/>
      <c r="BWF7" s="1090"/>
      <c r="BWG7" s="1090"/>
      <c r="BWH7" s="1090"/>
      <c r="BWI7" s="1090"/>
      <c r="BWJ7" s="1090"/>
      <c r="BWK7" s="1090"/>
      <c r="BWL7" s="1090"/>
      <c r="BWM7" s="1090"/>
      <c r="BWN7" s="1090"/>
      <c r="BWO7" s="1090"/>
      <c r="BWP7" s="1090"/>
      <c r="BWQ7" s="1090"/>
      <c r="BWR7" s="1090"/>
      <c r="BWS7" s="1090"/>
      <c r="BWT7" s="1090"/>
      <c r="BWU7" s="1090"/>
      <c r="BWV7" s="1090"/>
      <c r="BWW7" s="1090"/>
      <c r="BWX7" s="1090"/>
      <c r="BWY7" s="1090"/>
      <c r="BWZ7" s="1090"/>
      <c r="BXA7" s="1090"/>
      <c r="BXB7" s="1090"/>
      <c r="BXC7" s="1090"/>
      <c r="BXD7" s="1090"/>
      <c r="BXE7" s="1090"/>
      <c r="BXF7" s="1090"/>
      <c r="BXG7" s="1090"/>
      <c r="BXH7" s="1090"/>
      <c r="BXI7" s="1090"/>
      <c r="BXJ7" s="1090"/>
      <c r="BXK7" s="1090"/>
      <c r="BXL7" s="1090"/>
      <c r="BXM7" s="1090"/>
      <c r="BXN7" s="1090"/>
      <c r="BXO7" s="1090"/>
      <c r="BXP7" s="1090"/>
      <c r="BXQ7" s="1090"/>
      <c r="BXR7" s="1090"/>
      <c r="BXS7" s="1090"/>
      <c r="BXT7" s="1090"/>
      <c r="BXU7" s="1090"/>
      <c r="BXV7" s="1090"/>
      <c r="BXW7" s="1090"/>
      <c r="BXX7" s="1090"/>
      <c r="BXY7" s="1090"/>
      <c r="BXZ7" s="1090"/>
      <c r="BYA7" s="1090"/>
      <c r="BYB7" s="1090"/>
      <c r="BYC7" s="1090"/>
      <c r="BYD7" s="1090"/>
      <c r="BYE7" s="1090"/>
      <c r="BYF7" s="1090"/>
      <c r="BYG7" s="1090"/>
      <c r="BYH7" s="1090"/>
      <c r="BYI7" s="1090"/>
      <c r="BYJ7" s="1090"/>
      <c r="BYK7" s="1090"/>
      <c r="BYL7" s="1090"/>
      <c r="BYM7" s="1090"/>
      <c r="BYN7" s="1090"/>
      <c r="BYO7" s="1090"/>
      <c r="BYP7" s="1090"/>
      <c r="BYQ7" s="1090"/>
      <c r="BYR7" s="1090"/>
      <c r="BYS7" s="1090"/>
      <c r="BYT7" s="1090"/>
      <c r="BYU7" s="1090"/>
      <c r="BYV7" s="1090"/>
      <c r="BYW7" s="1090"/>
      <c r="BYX7" s="1090"/>
      <c r="BYY7" s="1090"/>
      <c r="BYZ7" s="1090"/>
      <c r="BZA7" s="1090"/>
      <c r="BZB7" s="1090"/>
      <c r="BZC7" s="1090"/>
      <c r="BZD7" s="1090"/>
      <c r="BZE7" s="1090"/>
      <c r="BZF7" s="1090"/>
      <c r="BZG7" s="1090"/>
      <c r="BZH7" s="1090"/>
      <c r="BZI7" s="1090"/>
      <c r="BZJ7" s="1090"/>
      <c r="BZK7" s="1090"/>
      <c r="BZL7" s="1090"/>
      <c r="BZM7" s="1090"/>
      <c r="BZN7" s="1090"/>
      <c r="BZO7" s="1090"/>
      <c r="BZP7" s="1090"/>
      <c r="BZQ7" s="1090"/>
      <c r="BZR7" s="1090"/>
      <c r="BZS7" s="1090"/>
      <c r="BZT7" s="1090"/>
      <c r="BZU7" s="1090"/>
      <c r="BZV7" s="1090"/>
      <c r="BZW7" s="1090"/>
      <c r="BZX7" s="1090"/>
      <c r="BZY7" s="1090"/>
      <c r="BZZ7" s="1090"/>
      <c r="CAA7" s="1090"/>
      <c r="CAB7" s="1090"/>
      <c r="CAC7" s="1090"/>
      <c r="CAD7" s="1090"/>
      <c r="CAE7" s="1090"/>
      <c r="CAF7" s="1090"/>
      <c r="CAG7" s="1090"/>
      <c r="CAH7" s="1090"/>
      <c r="CAI7" s="1090"/>
      <c r="CAJ7" s="1090"/>
      <c r="CAK7" s="1090"/>
      <c r="CAL7" s="1090"/>
      <c r="CAM7" s="1090"/>
      <c r="CAN7" s="1090"/>
      <c r="CAO7" s="1090"/>
      <c r="CAP7" s="1090"/>
      <c r="CAQ7" s="1090"/>
      <c r="CAR7" s="1090"/>
      <c r="CAS7" s="1090"/>
      <c r="CAT7" s="1090"/>
      <c r="CAU7" s="1090"/>
      <c r="CAV7" s="1090"/>
      <c r="CAW7" s="1090"/>
      <c r="CAX7" s="1090"/>
      <c r="CAY7" s="1090"/>
      <c r="CAZ7" s="1090"/>
      <c r="CBA7" s="1090"/>
      <c r="CBB7" s="1090"/>
      <c r="CBC7" s="1090"/>
      <c r="CBD7" s="1090"/>
      <c r="CBE7" s="1090"/>
      <c r="CBF7" s="1090"/>
      <c r="CBG7" s="1090"/>
      <c r="CBH7" s="1090"/>
      <c r="CBI7" s="1090"/>
      <c r="CBJ7" s="1090"/>
      <c r="CBK7" s="1090"/>
      <c r="CBL7" s="1090"/>
      <c r="CBM7" s="1090"/>
      <c r="CBN7" s="1090"/>
      <c r="CBO7" s="1090"/>
      <c r="CBP7" s="1090"/>
      <c r="CBQ7" s="1090"/>
      <c r="CBR7" s="1090"/>
      <c r="CBS7" s="1090"/>
      <c r="CBT7" s="1090"/>
      <c r="CBU7" s="1090"/>
      <c r="CBV7" s="1090"/>
      <c r="CBW7" s="1090"/>
      <c r="CBX7" s="1090"/>
      <c r="CBY7" s="1090"/>
      <c r="CBZ7" s="1090"/>
      <c r="CCA7" s="1090"/>
      <c r="CCB7" s="1090"/>
      <c r="CCC7" s="1090"/>
      <c r="CCD7" s="1090"/>
      <c r="CCE7" s="1090"/>
      <c r="CCF7" s="1090"/>
      <c r="CCG7" s="1090"/>
      <c r="CCH7" s="1090"/>
      <c r="CCI7" s="1090"/>
      <c r="CCJ7" s="1090"/>
      <c r="CCK7" s="1090"/>
      <c r="CCL7" s="1090"/>
      <c r="CCM7" s="1090"/>
      <c r="CCN7" s="1090"/>
      <c r="CCO7" s="1090"/>
      <c r="CCP7" s="1090"/>
      <c r="CCQ7" s="1090"/>
      <c r="CCR7" s="1090"/>
      <c r="CCS7" s="1090"/>
      <c r="CCT7" s="1090"/>
      <c r="CCU7" s="1090"/>
      <c r="CCV7" s="1090"/>
      <c r="CCW7" s="1090"/>
      <c r="CCX7" s="1090"/>
      <c r="CCY7" s="1090"/>
      <c r="CCZ7" s="1090"/>
      <c r="CDA7" s="1090"/>
      <c r="CDB7" s="1090"/>
      <c r="CDC7" s="1090"/>
      <c r="CDD7" s="1090"/>
      <c r="CDE7" s="1090"/>
      <c r="CDF7" s="1090"/>
      <c r="CDG7" s="1090"/>
      <c r="CDH7" s="1090"/>
      <c r="CDI7" s="1090"/>
      <c r="CDJ7" s="1090"/>
      <c r="CDK7" s="1090"/>
      <c r="CDL7" s="1090"/>
      <c r="CDM7" s="1090"/>
      <c r="CDN7" s="1090"/>
      <c r="CDO7" s="1090"/>
      <c r="CDP7" s="1090"/>
      <c r="CDQ7" s="1090"/>
      <c r="CDR7" s="1090"/>
      <c r="CDS7" s="1090"/>
      <c r="CDT7" s="1090"/>
      <c r="CDU7" s="1090"/>
      <c r="CDV7" s="1090"/>
      <c r="CDW7" s="1090"/>
      <c r="CDX7" s="1090"/>
      <c r="CDY7" s="1090"/>
      <c r="CDZ7" s="1090"/>
      <c r="CEA7" s="1090"/>
      <c r="CEB7" s="1090"/>
      <c r="CEC7" s="1090"/>
      <c r="CED7" s="1090"/>
      <c r="CEE7" s="1090"/>
      <c r="CEF7" s="1090"/>
      <c r="CEG7" s="1090"/>
      <c r="CEH7" s="1090"/>
      <c r="CEI7" s="1090"/>
      <c r="CEJ7" s="1090"/>
      <c r="CEK7" s="1090"/>
      <c r="CEL7" s="1090"/>
      <c r="CEM7" s="1090"/>
      <c r="CEN7" s="1090"/>
      <c r="CEO7" s="1090"/>
      <c r="CEP7" s="1090"/>
      <c r="CEQ7" s="1090"/>
      <c r="CER7" s="1090"/>
      <c r="CES7" s="1090"/>
      <c r="CET7" s="1090"/>
      <c r="CEU7" s="1090"/>
      <c r="CEV7" s="1090"/>
      <c r="CEW7" s="1090"/>
      <c r="CEX7" s="1090"/>
      <c r="CEY7" s="1090"/>
      <c r="CEZ7" s="1090"/>
      <c r="CFA7" s="1090"/>
      <c r="CFB7" s="1090"/>
      <c r="CFC7" s="1090"/>
      <c r="CFD7" s="1090"/>
      <c r="CFE7" s="1090"/>
      <c r="CFF7" s="1090"/>
      <c r="CFG7" s="1090"/>
      <c r="CFH7" s="1090"/>
      <c r="CFI7" s="1090"/>
      <c r="CFJ7" s="1090"/>
      <c r="CFK7" s="1090"/>
      <c r="CFL7" s="1090"/>
      <c r="CFM7" s="1090"/>
      <c r="CFN7" s="1090"/>
      <c r="CFO7" s="1090"/>
      <c r="CFP7" s="1090"/>
      <c r="CFQ7" s="1090"/>
      <c r="CFR7" s="1090"/>
      <c r="CFS7" s="1090"/>
      <c r="CFT7" s="1090"/>
      <c r="CFU7" s="1090"/>
      <c r="CFV7" s="1090"/>
      <c r="CFW7" s="1090"/>
      <c r="CFX7" s="1090"/>
      <c r="CFY7" s="1090"/>
      <c r="CFZ7" s="1090"/>
      <c r="CGA7" s="1090"/>
      <c r="CGB7" s="1090"/>
      <c r="CGC7" s="1090"/>
      <c r="CGD7" s="1090"/>
      <c r="CGE7" s="1090"/>
      <c r="CGF7" s="1090"/>
      <c r="CGG7" s="1090"/>
      <c r="CGH7" s="1090"/>
      <c r="CGI7" s="1090"/>
      <c r="CGJ7" s="1090"/>
      <c r="CGK7" s="1090"/>
      <c r="CGL7" s="1090"/>
      <c r="CGM7" s="1090"/>
      <c r="CGN7" s="1090"/>
      <c r="CGO7" s="1090"/>
      <c r="CGP7" s="1090"/>
      <c r="CGQ7" s="1090"/>
      <c r="CGR7" s="1090"/>
      <c r="CGS7" s="1090"/>
      <c r="CGT7" s="1090"/>
      <c r="CGU7" s="1090"/>
      <c r="CGV7" s="1090"/>
      <c r="CGW7" s="1090"/>
      <c r="CGX7" s="1090"/>
      <c r="CGY7" s="1090"/>
      <c r="CGZ7" s="1090"/>
      <c r="CHA7" s="1090"/>
      <c r="CHB7" s="1090"/>
      <c r="CHC7" s="1090"/>
      <c r="CHD7" s="1090"/>
      <c r="CHE7" s="1090"/>
      <c r="CHF7" s="1090"/>
      <c r="CHG7" s="1090"/>
      <c r="CHH7" s="1090"/>
      <c r="CHI7" s="1090"/>
      <c r="CHJ7" s="1090"/>
      <c r="CHK7" s="1090"/>
      <c r="CHL7" s="1090"/>
      <c r="CHM7" s="1090"/>
      <c r="CHN7" s="1090"/>
      <c r="CHO7" s="1090"/>
      <c r="CHP7" s="1090"/>
      <c r="CHQ7" s="1090"/>
      <c r="CHR7" s="1090"/>
      <c r="CHS7" s="1090"/>
      <c r="CHT7" s="1090"/>
      <c r="CHU7" s="1090"/>
      <c r="CHV7" s="1090"/>
      <c r="CHW7" s="1090"/>
      <c r="CHX7" s="1090"/>
      <c r="CHY7" s="1090"/>
      <c r="CHZ7" s="1090"/>
      <c r="CIA7" s="1090"/>
      <c r="CIB7" s="1090"/>
      <c r="CIC7" s="1090"/>
      <c r="CID7" s="1090"/>
      <c r="CIE7" s="1090"/>
      <c r="CIF7" s="1090"/>
      <c r="CIG7" s="1090"/>
      <c r="CIH7" s="1090"/>
      <c r="CII7" s="1090"/>
      <c r="CIJ7" s="1090"/>
      <c r="CIK7" s="1090"/>
      <c r="CIL7" s="1090"/>
      <c r="CIM7" s="1090"/>
      <c r="CIN7" s="1090"/>
      <c r="CIO7" s="1090"/>
      <c r="CIP7" s="1090"/>
      <c r="CIQ7" s="1090"/>
      <c r="CIR7" s="1090"/>
      <c r="CIS7" s="1090"/>
      <c r="CIT7" s="1090"/>
      <c r="CIU7" s="1090"/>
      <c r="CIV7" s="1090"/>
      <c r="CIW7" s="1090"/>
      <c r="CIX7" s="1090"/>
      <c r="CIY7" s="1090"/>
      <c r="CIZ7" s="1090"/>
      <c r="CJA7" s="1090"/>
      <c r="CJB7" s="1090"/>
      <c r="CJC7" s="1090"/>
      <c r="CJD7" s="1090"/>
      <c r="CJE7" s="1090"/>
      <c r="CJF7" s="1090"/>
      <c r="CJG7" s="1090"/>
      <c r="CJH7" s="1090"/>
      <c r="CJI7" s="1090"/>
      <c r="CJJ7" s="1090"/>
      <c r="CJK7" s="1090"/>
      <c r="CJL7" s="1090"/>
      <c r="CJM7" s="1090"/>
      <c r="CJN7" s="1090"/>
      <c r="CJO7" s="1090"/>
      <c r="CJP7" s="1090"/>
      <c r="CJQ7" s="1090"/>
      <c r="CJR7" s="1090"/>
      <c r="CJS7" s="1090"/>
      <c r="CJT7" s="1090"/>
      <c r="CJU7" s="1090"/>
      <c r="CJV7" s="1090"/>
      <c r="CJW7" s="1090"/>
      <c r="CJX7" s="1090"/>
      <c r="CJY7" s="1090"/>
      <c r="CJZ7" s="1090"/>
      <c r="CKA7" s="1090"/>
      <c r="CKB7" s="1090"/>
      <c r="CKC7" s="1090"/>
      <c r="CKD7" s="1090"/>
      <c r="CKE7" s="1090"/>
      <c r="CKF7" s="1090"/>
      <c r="CKG7" s="1090"/>
      <c r="CKH7" s="1090"/>
      <c r="CKI7" s="1090"/>
      <c r="CKJ7" s="1090"/>
      <c r="CKK7" s="1090"/>
      <c r="CKL7" s="1090"/>
      <c r="CKM7" s="1090"/>
      <c r="CKN7" s="1090"/>
      <c r="CKO7" s="1090"/>
      <c r="CKP7" s="1090"/>
      <c r="CKQ7" s="1090"/>
      <c r="CKR7" s="1090"/>
      <c r="CKS7" s="1090"/>
      <c r="CKT7" s="1090"/>
      <c r="CKU7" s="1090"/>
      <c r="CKV7" s="1090"/>
      <c r="CKW7" s="1090"/>
      <c r="CKX7" s="1090"/>
      <c r="CKY7" s="1090"/>
      <c r="CKZ7" s="1090"/>
      <c r="CLA7" s="1090"/>
      <c r="CLB7" s="1090"/>
      <c r="CLC7" s="1090"/>
      <c r="CLD7" s="1090"/>
      <c r="CLE7" s="1090"/>
      <c r="CLF7" s="1090"/>
      <c r="CLG7" s="1090"/>
      <c r="CLH7" s="1090"/>
      <c r="CLI7" s="1090"/>
      <c r="CLJ7" s="1090"/>
      <c r="CLK7" s="1090"/>
      <c r="CLL7" s="1090"/>
      <c r="CLM7" s="1090"/>
      <c r="CLN7" s="1090"/>
      <c r="CLO7" s="1090"/>
      <c r="CLP7" s="1090"/>
      <c r="CLQ7" s="1090"/>
      <c r="CLR7" s="1090"/>
      <c r="CLS7" s="1090"/>
      <c r="CLT7" s="1090"/>
      <c r="CLU7" s="1090"/>
      <c r="CLV7" s="1090"/>
      <c r="CLW7" s="1090"/>
      <c r="CLX7" s="1090"/>
      <c r="CLY7" s="1090"/>
      <c r="CLZ7" s="1090"/>
      <c r="CMA7" s="1090"/>
      <c r="CMB7" s="1090"/>
      <c r="CMC7" s="1090"/>
      <c r="CMD7" s="1090"/>
      <c r="CME7" s="1090"/>
      <c r="CMF7" s="1090"/>
      <c r="CMG7" s="1090"/>
      <c r="CMH7" s="1090"/>
      <c r="CMI7" s="1090"/>
      <c r="CMJ7" s="1090"/>
      <c r="CMK7" s="1090"/>
      <c r="CML7" s="1090"/>
      <c r="CMM7" s="1090"/>
      <c r="CMN7" s="1090"/>
      <c r="CMO7" s="1090"/>
      <c r="CMP7" s="1090"/>
      <c r="CMQ7" s="1090"/>
      <c r="CMR7" s="1090"/>
      <c r="CMS7" s="1090"/>
      <c r="CMT7" s="1090"/>
      <c r="CMU7" s="1090"/>
      <c r="CMV7" s="1090"/>
      <c r="CMW7" s="1090"/>
      <c r="CMX7" s="1090"/>
      <c r="CMY7" s="1090"/>
      <c r="CMZ7" s="1090"/>
      <c r="CNA7" s="1090"/>
      <c r="CNB7" s="1090"/>
      <c r="CNC7" s="1090"/>
      <c r="CND7" s="1090"/>
      <c r="CNE7" s="1090"/>
      <c r="CNF7" s="1090"/>
      <c r="CNG7" s="1090"/>
      <c r="CNH7" s="1090"/>
      <c r="CNI7" s="1090"/>
      <c r="CNJ7" s="1090"/>
      <c r="CNK7" s="1090"/>
      <c r="CNL7" s="1090"/>
      <c r="CNM7" s="1090"/>
      <c r="CNN7" s="1090"/>
      <c r="CNO7" s="1090"/>
      <c r="CNP7" s="1090"/>
      <c r="CNQ7" s="1090"/>
      <c r="CNR7" s="1090"/>
      <c r="CNS7" s="1090"/>
      <c r="CNT7" s="1090"/>
      <c r="CNU7" s="1090"/>
      <c r="CNV7" s="1090"/>
      <c r="CNW7" s="1090"/>
      <c r="CNX7" s="1090"/>
      <c r="CNY7" s="1090"/>
      <c r="CNZ7" s="1090"/>
      <c r="COA7" s="1090"/>
      <c r="COB7" s="1090"/>
      <c r="COC7" s="1090"/>
      <c r="COD7" s="1090"/>
      <c r="COE7" s="1090"/>
      <c r="COF7" s="1090"/>
      <c r="COG7" s="1090"/>
      <c r="COH7" s="1090"/>
      <c r="COI7" s="1090"/>
      <c r="COJ7" s="1090"/>
      <c r="COK7" s="1090"/>
      <c r="COL7" s="1090"/>
      <c r="COM7" s="1090"/>
      <c r="CON7" s="1090"/>
      <c r="COO7" s="1090"/>
      <c r="COP7" s="1090"/>
      <c r="COQ7" s="1090"/>
      <c r="COR7" s="1090"/>
      <c r="COS7" s="1090"/>
      <c r="COT7" s="1090"/>
      <c r="COU7" s="1090"/>
      <c r="COV7" s="1090"/>
      <c r="COW7" s="1090"/>
      <c r="COX7" s="1090"/>
      <c r="COY7" s="1090"/>
      <c r="COZ7" s="1090"/>
      <c r="CPA7" s="1090"/>
      <c r="CPB7" s="1090"/>
      <c r="CPC7" s="1090"/>
      <c r="CPD7" s="1090"/>
      <c r="CPE7" s="1090"/>
      <c r="CPF7" s="1090"/>
      <c r="CPG7" s="1090"/>
      <c r="CPH7" s="1090"/>
      <c r="CPI7" s="1090"/>
      <c r="CPJ7" s="1090"/>
      <c r="CPK7" s="1090"/>
      <c r="CPL7" s="1090"/>
      <c r="CPM7" s="1090"/>
      <c r="CPN7" s="1090"/>
      <c r="CPO7" s="1090"/>
      <c r="CPP7" s="1090"/>
      <c r="CPQ7" s="1090"/>
      <c r="CPR7" s="1090"/>
      <c r="CPS7" s="1090"/>
      <c r="CPT7" s="1090"/>
      <c r="CPU7" s="1090"/>
      <c r="CPV7" s="1090"/>
      <c r="CPW7" s="1090"/>
      <c r="CPX7" s="1090"/>
      <c r="CPY7" s="1090"/>
      <c r="CPZ7" s="1090"/>
      <c r="CQA7" s="1090"/>
      <c r="CQB7" s="1090"/>
      <c r="CQC7" s="1090"/>
      <c r="CQD7" s="1090"/>
      <c r="CQE7" s="1090"/>
      <c r="CQF7" s="1090"/>
      <c r="CQG7" s="1090"/>
      <c r="CQH7" s="1090"/>
      <c r="CQI7" s="1090"/>
      <c r="CQJ7" s="1090"/>
      <c r="CQK7" s="1090"/>
      <c r="CQL7" s="1090"/>
      <c r="CQM7" s="1090"/>
      <c r="CQN7" s="1090"/>
      <c r="CQO7" s="1090"/>
      <c r="CQP7" s="1090"/>
      <c r="CQQ7" s="1090"/>
      <c r="CQR7" s="1090"/>
      <c r="CQS7" s="1090"/>
      <c r="CQT7" s="1090"/>
      <c r="CQU7" s="1090"/>
      <c r="CQV7" s="1090"/>
      <c r="CQW7" s="1090"/>
      <c r="CQX7" s="1090"/>
      <c r="CQY7" s="1090"/>
      <c r="CQZ7" s="1090"/>
      <c r="CRA7" s="1090"/>
      <c r="CRB7" s="1090"/>
      <c r="CRC7" s="1090"/>
      <c r="CRD7" s="1090"/>
      <c r="CRE7" s="1090"/>
      <c r="CRF7" s="1090"/>
      <c r="CRG7" s="1090"/>
      <c r="CRH7" s="1090"/>
      <c r="CRI7" s="1090"/>
      <c r="CRJ7" s="1090"/>
      <c r="CRK7" s="1090"/>
      <c r="CRL7" s="1090"/>
      <c r="CRM7" s="1090"/>
      <c r="CRN7" s="1090"/>
      <c r="CRO7" s="1090"/>
      <c r="CRP7" s="1090"/>
      <c r="CRQ7" s="1090"/>
      <c r="CRR7" s="1090"/>
      <c r="CRS7" s="1090"/>
      <c r="CRT7" s="1090"/>
      <c r="CRU7" s="1090"/>
      <c r="CRV7" s="1090"/>
      <c r="CRW7" s="1090"/>
      <c r="CRX7" s="1090"/>
      <c r="CRY7" s="1090"/>
      <c r="CRZ7" s="1090"/>
      <c r="CSA7" s="1090"/>
      <c r="CSB7" s="1090"/>
      <c r="CSC7" s="1090"/>
      <c r="CSD7" s="1090"/>
      <c r="CSE7" s="1090"/>
      <c r="CSF7" s="1090"/>
      <c r="CSG7" s="1090"/>
      <c r="CSH7" s="1090"/>
      <c r="CSI7" s="1090"/>
      <c r="CSJ7" s="1090"/>
      <c r="CSK7" s="1090"/>
      <c r="CSL7" s="1090"/>
      <c r="CSM7" s="1090"/>
      <c r="CSN7" s="1090"/>
      <c r="CSO7" s="1090"/>
      <c r="CSP7" s="1090"/>
      <c r="CSQ7" s="1090"/>
      <c r="CSR7" s="1090"/>
      <c r="CSS7" s="1090"/>
      <c r="CST7" s="1090"/>
      <c r="CSU7" s="1090"/>
      <c r="CSV7" s="1090"/>
      <c r="CSW7" s="1090"/>
      <c r="CSX7" s="1090"/>
      <c r="CSY7" s="1090"/>
      <c r="CSZ7" s="1090"/>
      <c r="CTA7" s="1090"/>
      <c r="CTB7" s="1090"/>
      <c r="CTC7" s="1090"/>
      <c r="CTD7" s="1090"/>
      <c r="CTE7" s="1090"/>
      <c r="CTF7" s="1090"/>
      <c r="CTG7" s="1090"/>
      <c r="CTH7" s="1090"/>
      <c r="CTI7" s="1090"/>
      <c r="CTJ7" s="1090"/>
      <c r="CTK7" s="1090"/>
      <c r="CTL7" s="1090"/>
      <c r="CTM7" s="1090"/>
      <c r="CTN7" s="1090"/>
      <c r="CTO7" s="1090"/>
      <c r="CTP7" s="1090"/>
      <c r="CTQ7" s="1090"/>
      <c r="CTR7" s="1090"/>
      <c r="CTS7" s="1090"/>
      <c r="CTT7" s="1090"/>
      <c r="CTU7" s="1090"/>
      <c r="CTV7" s="1090"/>
      <c r="CTW7" s="1090"/>
      <c r="CTX7" s="1090"/>
      <c r="CTY7" s="1090"/>
      <c r="CTZ7" s="1090"/>
      <c r="CUA7" s="1090"/>
      <c r="CUB7" s="1090"/>
      <c r="CUC7" s="1090"/>
      <c r="CUD7" s="1090"/>
      <c r="CUE7" s="1090"/>
      <c r="CUF7" s="1090"/>
      <c r="CUG7" s="1090"/>
      <c r="CUH7" s="1090"/>
      <c r="CUI7" s="1090"/>
      <c r="CUJ7" s="1090"/>
      <c r="CUK7" s="1090"/>
      <c r="CUL7" s="1090"/>
      <c r="CUM7" s="1090"/>
      <c r="CUN7" s="1090"/>
      <c r="CUO7" s="1090"/>
      <c r="CUP7" s="1090"/>
      <c r="CUQ7" s="1090"/>
      <c r="CUR7" s="1090"/>
      <c r="CUS7" s="1090"/>
      <c r="CUT7" s="1090"/>
      <c r="CUU7" s="1090"/>
      <c r="CUV7" s="1090"/>
      <c r="CUW7" s="1090"/>
      <c r="CUX7" s="1090"/>
      <c r="CUY7" s="1090"/>
      <c r="CUZ7" s="1090"/>
      <c r="CVA7" s="1090"/>
      <c r="CVB7" s="1090"/>
      <c r="CVC7" s="1090"/>
      <c r="CVD7" s="1090"/>
      <c r="CVE7" s="1090"/>
      <c r="CVF7" s="1090"/>
      <c r="CVG7" s="1090"/>
      <c r="CVH7" s="1090"/>
      <c r="CVI7" s="1090"/>
      <c r="CVJ7" s="1090"/>
      <c r="CVK7" s="1090"/>
      <c r="CVL7" s="1090"/>
      <c r="CVM7" s="1090"/>
      <c r="CVN7" s="1090"/>
      <c r="CVO7" s="1090"/>
      <c r="CVP7" s="1090"/>
      <c r="CVQ7" s="1090"/>
      <c r="CVR7" s="1090"/>
      <c r="CVS7" s="1090"/>
      <c r="CVT7" s="1090"/>
      <c r="CVU7" s="1090"/>
      <c r="CVV7" s="1090"/>
      <c r="CVW7" s="1090"/>
      <c r="CVX7" s="1090"/>
      <c r="CVY7" s="1090"/>
      <c r="CVZ7" s="1090"/>
      <c r="CWA7" s="1090"/>
      <c r="CWB7" s="1090"/>
      <c r="CWC7" s="1090"/>
      <c r="CWD7" s="1090"/>
      <c r="CWE7" s="1090"/>
      <c r="CWF7" s="1090"/>
      <c r="CWG7" s="1090"/>
      <c r="CWH7" s="1090"/>
      <c r="CWI7" s="1090"/>
      <c r="CWJ7" s="1090"/>
      <c r="CWK7" s="1090"/>
      <c r="CWL7" s="1090"/>
      <c r="CWM7" s="1090"/>
      <c r="CWN7" s="1090"/>
      <c r="CWO7" s="1090"/>
      <c r="CWP7" s="1090"/>
      <c r="CWQ7" s="1090"/>
      <c r="CWR7" s="1090"/>
      <c r="CWS7" s="1090"/>
      <c r="CWT7" s="1090"/>
      <c r="CWU7" s="1090"/>
      <c r="CWV7" s="1090"/>
      <c r="CWW7" s="1090"/>
      <c r="CWX7" s="1090"/>
      <c r="CWY7" s="1090"/>
      <c r="CWZ7" s="1090"/>
      <c r="CXA7" s="1090"/>
      <c r="CXB7" s="1090"/>
      <c r="CXC7" s="1090"/>
      <c r="CXD7" s="1090"/>
      <c r="CXE7" s="1090"/>
      <c r="CXF7" s="1090"/>
      <c r="CXG7" s="1090"/>
      <c r="CXH7" s="1090"/>
      <c r="CXI7" s="1090"/>
      <c r="CXJ7" s="1090"/>
      <c r="CXK7" s="1090"/>
      <c r="CXL7" s="1090"/>
      <c r="CXM7" s="1090"/>
      <c r="CXN7" s="1090"/>
      <c r="CXO7" s="1090"/>
      <c r="CXP7" s="1090"/>
      <c r="CXQ7" s="1090"/>
      <c r="CXR7" s="1090"/>
      <c r="CXS7" s="1090"/>
      <c r="CXT7" s="1090"/>
      <c r="CXU7" s="1090"/>
      <c r="CXV7" s="1090"/>
      <c r="CXW7" s="1090"/>
      <c r="CXX7" s="1090"/>
      <c r="CXY7" s="1090"/>
      <c r="CXZ7" s="1090"/>
      <c r="CYA7" s="1090"/>
      <c r="CYB7" s="1090"/>
      <c r="CYC7" s="1090"/>
      <c r="CYD7" s="1090"/>
      <c r="CYE7" s="1090"/>
      <c r="CYF7" s="1090"/>
      <c r="CYG7" s="1090"/>
      <c r="CYH7" s="1090"/>
      <c r="CYI7" s="1090"/>
      <c r="CYJ7" s="1090"/>
      <c r="CYK7" s="1090"/>
      <c r="CYL7" s="1090"/>
      <c r="CYM7" s="1090"/>
      <c r="CYN7" s="1090"/>
      <c r="CYO7" s="1090"/>
      <c r="CYP7" s="1090"/>
      <c r="CYQ7" s="1090"/>
      <c r="CYR7" s="1090"/>
      <c r="CYS7" s="1090"/>
      <c r="CYT7" s="1090"/>
      <c r="CYU7" s="1090"/>
      <c r="CYV7" s="1090"/>
      <c r="CYW7" s="1090"/>
      <c r="CYX7" s="1090"/>
      <c r="CYY7" s="1090"/>
      <c r="CYZ7" s="1090"/>
      <c r="CZA7" s="1090"/>
      <c r="CZB7" s="1090"/>
      <c r="CZC7" s="1090"/>
      <c r="CZD7" s="1090"/>
      <c r="CZE7" s="1090"/>
      <c r="CZF7" s="1090"/>
      <c r="CZG7" s="1090"/>
      <c r="CZH7" s="1090"/>
      <c r="CZI7" s="1090"/>
      <c r="CZJ7" s="1090"/>
      <c r="CZK7" s="1090"/>
      <c r="CZL7" s="1090"/>
      <c r="CZM7" s="1090"/>
      <c r="CZN7" s="1090"/>
      <c r="CZO7" s="1090"/>
      <c r="CZP7" s="1090"/>
      <c r="CZQ7" s="1090"/>
      <c r="CZR7" s="1090"/>
      <c r="CZS7" s="1090"/>
      <c r="CZT7" s="1090"/>
      <c r="CZU7" s="1090"/>
      <c r="CZV7" s="1090"/>
      <c r="CZW7" s="1090"/>
      <c r="CZX7" s="1090"/>
      <c r="CZY7" s="1090"/>
      <c r="CZZ7" s="1090"/>
      <c r="DAA7" s="1090"/>
      <c r="DAB7" s="1090"/>
      <c r="DAC7" s="1090"/>
      <c r="DAD7" s="1090"/>
      <c r="DAE7" s="1090"/>
      <c r="DAF7" s="1090"/>
      <c r="DAG7" s="1090"/>
      <c r="DAH7" s="1090"/>
      <c r="DAI7" s="1090"/>
      <c r="DAJ7" s="1090"/>
      <c r="DAK7" s="1090"/>
      <c r="DAL7" s="1090"/>
      <c r="DAM7" s="1090"/>
      <c r="DAN7" s="1090"/>
      <c r="DAO7" s="1090"/>
      <c r="DAP7" s="1090"/>
      <c r="DAQ7" s="1090"/>
      <c r="DAR7" s="1090"/>
      <c r="DAS7" s="1090"/>
      <c r="DAT7" s="1090"/>
      <c r="DAU7" s="1090"/>
      <c r="DAV7" s="1090"/>
      <c r="DAW7" s="1090"/>
      <c r="DAX7" s="1090"/>
      <c r="DAY7" s="1090"/>
      <c r="DAZ7" s="1090"/>
      <c r="DBA7" s="1090"/>
      <c r="DBB7" s="1090"/>
      <c r="DBC7" s="1090"/>
      <c r="DBD7" s="1090"/>
      <c r="DBE7" s="1090"/>
      <c r="DBF7" s="1090"/>
      <c r="DBG7" s="1090"/>
      <c r="DBH7" s="1090"/>
      <c r="DBI7" s="1090"/>
      <c r="DBJ7" s="1090"/>
      <c r="DBK7" s="1090"/>
      <c r="DBL7" s="1090"/>
      <c r="DBM7" s="1090"/>
      <c r="DBN7" s="1090"/>
      <c r="DBO7" s="1090"/>
      <c r="DBP7" s="1090"/>
      <c r="DBQ7" s="1090"/>
      <c r="DBR7" s="1090"/>
      <c r="DBS7" s="1090"/>
      <c r="DBT7" s="1090"/>
      <c r="DBU7" s="1090"/>
      <c r="DBV7" s="1090"/>
      <c r="DBW7" s="1090"/>
      <c r="DBX7" s="1090"/>
      <c r="DBY7" s="1090"/>
      <c r="DBZ7" s="1090"/>
      <c r="DCA7" s="1090"/>
      <c r="DCB7" s="1090"/>
      <c r="DCC7" s="1090"/>
      <c r="DCD7" s="1090"/>
      <c r="DCE7" s="1090"/>
      <c r="DCF7" s="1090"/>
      <c r="DCG7" s="1090"/>
      <c r="DCH7" s="1090"/>
      <c r="DCI7" s="1090"/>
      <c r="DCJ7" s="1090"/>
      <c r="DCK7" s="1090"/>
      <c r="DCL7" s="1090"/>
      <c r="DCM7" s="1090"/>
      <c r="DCN7" s="1090"/>
      <c r="DCO7" s="1090"/>
      <c r="DCP7" s="1090"/>
      <c r="DCQ7" s="1090"/>
      <c r="DCR7" s="1090"/>
      <c r="DCS7" s="1090"/>
      <c r="DCT7" s="1090"/>
      <c r="DCU7" s="1090"/>
      <c r="DCV7" s="1090"/>
      <c r="DCW7" s="1090"/>
      <c r="DCX7" s="1090"/>
      <c r="DCY7" s="1090"/>
      <c r="DCZ7" s="1090"/>
      <c r="DDA7" s="1090"/>
      <c r="DDB7" s="1090"/>
      <c r="DDC7" s="1090"/>
      <c r="DDD7" s="1090"/>
      <c r="DDE7" s="1090"/>
      <c r="DDF7" s="1090"/>
      <c r="DDG7" s="1090"/>
      <c r="DDH7" s="1090"/>
      <c r="DDI7" s="1090"/>
      <c r="DDJ7" s="1090"/>
      <c r="DDK7" s="1090"/>
      <c r="DDL7" s="1090"/>
      <c r="DDM7" s="1090"/>
      <c r="DDN7" s="1090"/>
      <c r="DDO7" s="1090"/>
      <c r="DDP7" s="1090"/>
      <c r="DDQ7" s="1090"/>
      <c r="DDR7" s="1090"/>
      <c r="DDS7" s="1090"/>
      <c r="DDT7" s="1090"/>
      <c r="DDU7" s="1090"/>
      <c r="DDV7" s="1090"/>
      <c r="DDW7" s="1090"/>
      <c r="DDX7" s="1090"/>
      <c r="DDY7" s="1090"/>
      <c r="DDZ7" s="1090"/>
      <c r="DEA7" s="1090"/>
      <c r="DEB7" s="1090"/>
      <c r="DEC7" s="1090"/>
      <c r="DED7" s="1090"/>
      <c r="DEE7" s="1090"/>
      <c r="DEF7" s="1090"/>
      <c r="DEG7" s="1090"/>
      <c r="DEH7" s="1090"/>
      <c r="DEI7" s="1090"/>
      <c r="DEJ7" s="1090"/>
      <c r="DEK7" s="1090"/>
      <c r="DEL7" s="1090"/>
      <c r="DEM7" s="1090"/>
      <c r="DEN7" s="1090"/>
      <c r="DEO7" s="1090"/>
      <c r="DEP7" s="1090"/>
      <c r="DEQ7" s="1090"/>
      <c r="DER7" s="1090"/>
      <c r="DES7" s="1090"/>
      <c r="DET7" s="1090"/>
      <c r="DEU7" s="1090"/>
      <c r="DEV7" s="1090"/>
      <c r="DEW7" s="1090"/>
      <c r="DEX7" s="1090"/>
      <c r="DEY7" s="1090"/>
      <c r="DEZ7" s="1090"/>
      <c r="DFA7" s="1090"/>
      <c r="DFB7" s="1090"/>
      <c r="DFC7" s="1090"/>
      <c r="DFD7" s="1090"/>
      <c r="DFE7" s="1090"/>
      <c r="DFF7" s="1090"/>
      <c r="DFG7" s="1090"/>
      <c r="DFH7" s="1090"/>
      <c r="DFI7" s="1090"/>
      <c r="DFJ7" s="1090"/>
      <c r="DFK7" s="1090"/>
      <c r="DFL7" s="1090"/>
      <c r="DFM7" s="1090"/>
      <c r="DFN7" s="1090"/>
      <c r="DFO7" s="1090"/>
      <c r="DFP7" s="1090"/>
      <c r="DFQ7" s="1090"/>
      <c r="DFR7" s="1090"/>
      <c r="DFS7" s="1090"/>
      <c r="DFT7" s="1090"/>
      <c r="DFU7" s="1090"/>
      <c r="DFV7" s="1090"/>
      <c r="DFW7" s="1090"/>
      <c r="DFX7" s="1090"/>
      <c r="DFY7" s="1090"/>
      <c r="DFZ7" s="1090"/>
      <c r="DGA7" s="1090"/>
      <c r="DGB7" s="1090"/>
      <c r="DGC7" s="1090"/>
      <c r="DGD7" s="1090"/>
      <c r="DGE7" s="1090"/>
      <c r="DGF7" s="1090"/>
      <c r="DGG7" s="1090"/>
      <c r="DGH7" s="1090"/>
      <c r="DGI7" s="1090"/>
      <c r="DGJ7" s="1090"/>
      <c r="DGK7" s="1090"/>
      <c r="DGL7" s="1090"/>
      <c r="DGM7" s="1090"/>
      <c r="DGN7" s="1090"/>
      <c r="DGO7" s="1090"/>
      <c r="DGP7" s="1090"/>
      <c r="DGQ7" s="1090"/>
      <c r="DGR7" s="1090"/>
      <c r="DGS7" s="1090"/>
      <c r="DGT7" s="1090"/>
      <c r="DGU7" s="1090"/>
      <c r="DGV7" s="1090"/>
      <c r="DGW7" s="1090"/>
      <c r="DGX7" s="1090"/>
      <c r="DGY7" s="1090"/>
      <c r="DGZ7" s="1090"/>
      <c r="DHA7" s="1090"/>
      <c r="DHB7" s="1090"/>
      <c r="DHC7" s="1090"/>
      <c r="DHD7" s="1090"/>
      <c r="DHE7" s="1090"/>
      <c r="DHF7" s="1090"/>
      <c r="DHG7" s="1090"/>
      <c r="DHH7" s="1090"/>
      <c r="DHI7" s="1090"/>
      <c r="DHJ7" s="1090"/>
      <c r="DHK7" s="1090"/>
      <c r="DHL7" s="1090"/>
      <c r="DHM7" s="1090"/>
      <c r="DHN7" s="1090"/>
      <c r="DHO7" s="1090"/>
      <c r="DHP7" s="1090"/>
      <c r="DHQ7" s="1090"/>
      <c r="DHR7" s="1090"/>
      <c r="DHS7" s="1090"/>
      <c r="DHT7" s="1090"/>
      <c r="DHU7" s="1090"/>
      <c r="DHV7" s="1090"/>
      <c r="DHW7" s="1090"/>
      <c r="DHX7" s="1090"/>
      <c r="DHY7" s="1090"/>
      <c r="DHZ7" s="1090"/>
      <c r="DIA7" s="1090"/>
      <c r="DIB7" s="1090"/>
      <c r="DIC7" s="1090"/>
      <c r="DID7" s="1090"/>
      <c r="DIE7" s="1090"/>
      <c r="DIF7" s="1090"/>
      <c r="DIG7" s="1090"/>
      <c r="DIH7" s="1090"/>
      <c r="DII7" s="1090"/>
      <c r="DIJ7" s="1090"/>
      <c r="DIK7" s="1090"/>
      <c r="DIL7" s="1090"/>
      <c r="DIM7" s="1090"/>
      <c r="DIN7" s="1090"/>
      <c r="DIO7" s="1090"/>
      <c r="DIP7" s="1090"/>
      <c r="DIQ7" s="1090"/>
      <c r="DIR7" s="1090"/>
      <c r="DIS7" s="1090"/>
      <c r="DIT7" s="1090"/>
      <c r="DIU7" s="1090"/>
      <c r="DIV7" s="1090"/>
      <c r="DIW7" s="1090"/>
      <c r="DIX7" s="1090"/>
      <c r="DIY7" s="1090"/>
      <c r="DIZ7" s="1090"/>
      <c r="DJA7" s="1090"/>
      <c r="DJB7" s="1090"/>
      <c r="DJC7" s="1090"/>
      <c r="DJD7" s="1090"/>
      <c r="DJE7" s="1090"/>
      <c r="DJF7" s="1090"/>
      <c r="DJG7" s="1090"/>
      <c r="DJH7" s="1090"/>
      <c r="DJI7" s="1090"/>
      <c r="DJJ7" s="1090"/>
      <c r="DJK7" s="1090"/>
      <c r="DJL7" s="1090"/>
      <c r="DJM7" s="1090"/>
      <c r="DJN7" s="1090"/>
      <c r="DJO7" s="1090"/>
      <c r="DJP7" s="1090"/>
      <c r="DJQ7" s="1090"/>
      <c r="DJR7" s="1090"/>
      <c r="DJS7" s="1090"/>
      <c r="DJT7" s="1090"/>
      <c r="DJU7" s="1090"/>
      <c r="DJV7" s="1090"/>
      <c r="DJW7" s="1090"/>
      <c r="DJX7" s="1090"/>
      <c r="DJY7" s="1090"/>
      <c r="DJZ7" s="1090"/>
      <c r="DKA7" s="1090"/>
      <c r="DKB7" s="1090"/>
      <c r="DKC7" s="1090"/>
      <c r="DKD7" s="1090"/>
      <c r="DKE7" s="1090"/>
      <c r="DKF7" s="1090"/>
      <c r="DKG7" s="1090"/>
      <c r="DKH7" s="1090"/>
      <c r="DKI7" s="1090"/>
      <c r="DKJ7" s="1090"/>
      <c r="DKK7" s="1090"/>
      <c r="DKL7" s="1090"/>
      <c r="DKM7" s="1090"/>
      <c r="DKN7" s="1090"/>
      <c r="DKO7" s="1090"/>
      <c r="DKP7" s="1090"/>
      <c r="DKQ7" s="1090"/>
      <c r="DKR7" s="1090"/>
      <c r="DKS7" s="1090"/>
      <c r="DKT7" s="1090"/>
      <c r="DKU7" s="1090"/>
      <c r="DKV7" s="1090"/>
      <c r="DKW7" s="1090"/>
      <c r="DKX7" s="1090"/>
      <c r="DKY7" s="1090"/>
      <c r="DKZ7" s="1090"/>
      <c r="DLA7" s="1090"/>
      <c r="DLB7" s="1090"/>
      <c r="DLC7" s="1090"/>
      <c r="DLD7" s="1090"/>
      <c r="DLE7" s="1090"/>
      <c r="DLF7" s="1090"/>
      <c r="DLG7" s="1090"/>
      <c r="DLH7" s="1090"/>
      <c r="DLI7" s="1090"/>
      <c r="DLJ7" s="1090"/>
      <c r="DLK7" s="1090"/>
      <c r="DLL7" s="1090"/>
      <c r="DLM7" s="1090"/>
      <c r="DLN7" s="1090"/>
      <c r="DLO7" s="1090"/>
      <c r="DLP7" s="1090"/>
      <c r="DLQ7" s="1090"/>
      <c r="DLR7" s="1090"/>
      <c r="DLS7" s="1090"/>
      <c r="DLT7" s="1090"/>
      <c r="DLU7" s="1090"/>
      <c r="DLV7" s="1090"/>
      <c r="DLW7" s="1090"/>
      <c r="DLX7" s="1090"/>
      <c r="DLY7" s="1090"/>
      <c r="DLZ7" s="1090"/>
      <c r="DMA7" s="1090"/>
      <c r="DMB7" s="1090"/>
      <c r="DMC7" s="1090"/>
      <c r="DMD7" s="1090"/>
      <c r="DME7" s="1090"/>
      <c r="DMF7" s="1090"/>
      <c r="DMG7" s="1090"/>
      <c r="DMH7" s="1090"/>
      <c r="DMI7" s="1090"/>
      <c r="DMJ7" s="1090"/>
      <c r="DMK7" s="1090"/>
      <c r="DML7" s="1090"/>
      <c r="DMM7" s="1090"/>
      <c r="DMN7" s="1090"/>
      <c r="DMO7" s="1090"/>
      <c r="DMP7" s="1090"/>
      <c r="DMQ7" s="1090"/>
      <c r="DMR7" s="1090"/>
      <c r="DMS7" s="1090"/>
      <c r="DMT7" s="1090"/>
      <c r="DMU7" s="1090"/>
      <c r="DMV7" s="1090"/>
      <c r="DMW7" s="1090"/>
      <c r="DMX7" s="1090"/>
      <c r="DMY7" s="1090"/>
      <c r="DMZ7" s="1090"/>
      <c r="DNA7" s="1090"/>
      <c r="DNB7" s="1090"/>
      <c r="DNC7" s="1090"/>
      <c r="DND7" s="1090"/>
      <c r="DNE7" s="1090"/>
      <c r="DNF7" s="1090"/>
      <c r="DNG7" s="1090"/>
      <c r="DNH7" s="1090"/>
      <c r="DNI7" s="1090"/>
      <c r="DNJ7" s="1090"/>
      <c r="DNK7" s="1090"/>
      <c r="DNL7" s="1090"/>
      <c r="DNM7" s="1090"/>
      <c r="DNN7" s="1090"/>
      <c r="DNO7" s="1090"/>
      <c r="DNP7" s="1090"/>
      <c r="DNQ7" s="1090"/>
      <c r="DNR7" s="1090"/>
      <c r="DNS7" s="1090"/>
      <c r="DNT7" s="1090"/>
      <c r="DNU7" s="1090"/>
      <c r="DNV7" s="1090"/>
      <c r="DNW7" s="1090"/>
      <c r="DNX7" s="1090"/>
      <c r="DNY7" s="1090"/>
      <c r="DNZ7" s="1090"/>
      <c r="DOA7" s="1090"/>
      <c r="DOB7" s="1090"/>
      <c r="DOC7" s="1090"/>
      <c r="DOD7" s="1090"/>
      <c r="DOE7" s="1090"/>
      <c r="DOF7" s="1090"/>
      <c r="DOG7" s="1090"/>
      <c r="DOH7" s="1090"/>
      <c r="DOI7" s="1090"/>
      <c r="DOJ7" s="1090"/>
      <c r="DOK7" s="1090"/>
      <c r="DOL7" s="1090"/>
      <c r="DOM7" s="1090"/>
      <c r="DON7" s="1090"/>
      <c r="DOO7" s="1090"/>
      <c r="DOP7" s="1090"/>
      <c r="DOQ7" s="1090"/>
      <c r="DOR7" s="1090"/>
      <c r="DOS7" s="1090"/>
      <c r="DOT7" s="1090"/>
      <c r="DOU7" s="1090"/>
      <c r="DOV7" s="1090"/>
      <c r="DOW7" s="1090"/>
      <c r="DOX7" s="1090"/>
      <c r="DOY7" s="1090"/>
      <c r="DOZ7" s="1090"/>
      <c r="DPA7" s="1090"/>
      <c r="DPB7" s="1090"/>
      <c r="DPC7" s="1090"/>
      <c r="DPD7" s="1090"/>
      <c r="DPE7" s="1090"/>
      <c r="DPF7" s="1090"/>
      <c r="DPG7" s="1090"/>
      <c r="DPH7" s="1090"/>
      <c r="DPI7" s="1090"/>
      <c r="DPJ7" s="1090"/>
      <c r="DPK7" s="1090"/>
      <c r="DPL7" s="1090"/>
      <c r="DPM7" s="1090"/>
      <c r="DPN7" s="1090"/>
      <c r="DPO7" s="1090"/>
      <c r="DPP7" s="1090"/>
      <c r="DPQ7" s="1090"/>
      <c r="DPR7" s="1090"/>
      <c r="DPS7" s="1090"/>
      <c r="DPT7" s="1090"/>
      <c r="DPU7" s="1090"/>
      <c r="DPV7" s="1090"/>
      <c r="DPW7" s="1090"/>
      <c r="DPX7" s="1090"/>
      <c r="DPY7" s="1090"/>
      <c r="DPZ7" s="1090"/>
      <c r="DQA7" s="1090"/>
      <c r="DQB7" s="1090"/>
      <c r="DQC7" s="1090"/>
      <c r="DQD7" s="1090"/>
      <c r="DQE7" s="1090"/>
      <c r="DQF7" s="1090"/>
      <c r="DQG7" s="1090"/>
      <c r="DQH7" s="1090"/>
      <c r="DQI7" s="1090"/>
      <c r="DQJ7" s="1090"/>
      <c r="DQK7" s="1090"/>
      <c r="DQL7" s="1090"/>
      <c r="DQM7" s="1090"/>
      <c r="DQN7" s="1090"/>
      <c r="DQO7" s="1090"/>
      <c r="DQP7" s="1090"/>
      <c r="DQQ7" s="1090"/>
      <c r="DQR7" s="1090"/>
      <c r="DQS7" s="1090"/>
      <c r="DQT7" s="1090"/>
      <c r="DQU7" s="1090"/>
      <c r="DQV7" s="1090"/>
      <c r="DQW7" s="1090"/>
      <c r="DQX7" s="1090"/>
      <c r="DQY7" s="1090"/>
      <c r="DQZ7" s="1090"/>
      <c r="DRA7" s="1090"/>
      <c r="DRB7" s="1090"/>
      <c r="DRC7" s="1090"/>
      <c r="DRD7" s="1090"/>
      <c r="DRE7" s="1090"/>
      <c r="DRF7" s="1090"/>
      <c r="DRG7" s="1090"/>
      <c r="DRH7" s="1090"/>
      <c r="DRI7" s="1090"/>
      <c r="DRJ7" s="1090"/>
      <c r="DRK7" s="1090"/>
      <c r="DRL7" s="1090"/>
      <c r="DRM7" s="1090"/>
      <c r="DRN7" s="1090"/>
      <c r="DRO7" s="1090"/>
      <c r="DRP7" s="1090"/>
      <c r="DRQ7" s="1090"/>
      <c r="DRR7" s="1090"/>
      <c r="DRS7" s="1090"/>
      <c r="DRT7" s="1090"/>
      <c r="DRU7" s="1090"/>
      <c r="DRV7" s="1090"/>
      <c r="DRW7" s="1090"/>
      <c r="DRX7" s="1090"/>
      <c r="DRY7" s="1090"/>
      <c r="DRZ7" s="1090"/>
      <c r="DSA7" s="1090"/>
      <c r="DSB7" s="1090"/>
      <c r="DSC7" s="1090"/>
      <c r="DSD7" s="1090"/>
      <c r="DSE7" s="1090"/>
      <c r="DSF7" s="1090"/>
      <c r="DSG7" s="1090"/>
      <c r="DSH7" s="1090"/>
      <c r="DSI7" s="1090"/>
      <c r="DSJ7" s="1090"/>
      <c r="DSK7" s="1090"/>
      <c r="DSL7" s="1090"/>
      <c r="DSM7" s="1090"/>
      <c r="DSN7" s="1090"/>
      <c r="DSO7" s="1090"/>
      <c r="DSP7" s="1090"/>
      <c r="DSQ7" s="1090"/>
      <c r="DSR7" s="1090"/>
      <c r="DSS7" s="1090"/>
      <c r="DST7" s="1090"/>
      <c r="DSU7" s="1090"/>
      <c r="DSV7" s="1090"/>
      <c r="DSW7" s="1090"/>
      <c r="DSX7" s="1090"/>
      <c r="DSY7" s="1090"/>
      <c r="DSZ7" s="1090"/>
      <c r="DTA7" s="1090"/>
      <c r="DTB7" s="1090"/>
      <c r="DTC7" s="1090"/>
      <c r="DTD7" s="1090"/>
      <c r="DTE7" s="1090"/>
      <c r="DTF7" s="1090"/>
      <c r="DTG7" s="1090"/>
      <c r="DTH7" s="1090"/>
      <c r="DTI7" s="1090"/>
      <c r="DTJ7" s="1090"/>
      <c r="DTK7" s="1090"/>
      <c r="DTL7" s="1090"/>
      <c r="DTM7" s="1090"/>
      <c r="DTN7" s="1090"/>
      <c r="DTO7" s="1090"/>
      <c r="DTP7" s="1090"/>
      <c r="DTQ7" s="1090"/>
      <c r="DTR7" s="1090"/>
      <c r="DTS7" s="1090"/>
      <c r="DTT7" s="1090"/>
      <c r="DTU7" s="1090"/>
      <c r="DTV7" s="1090"/>
      <c r="DTW7" s="1090"/>
      <c r="DTX7" s="1090"/>
      <c r="DTY7" s="1090"/>
      <c r="DTZ7" s="1090"/>
      <c r="DUA7" s="1090"/>
      <c r="DUB7" s="1090"/>
      <c r="DUC7" s="1090"/>
      <c r="DUD7" s="1090"/>
      <c r="DUE7" s="1090"/>
      <c r="DUF7" s="1090"/>
      <c r="DUG7" s="1090"/>
      <c r="DUH7" s="1090"/>
      <c r="DUI7" s="1090"/>
      <c r="DUJ7" s="1090"/>
      <c r="DUK7" s="1090"/>
      <c r="DUL7" s="1090"/>
      <c r="DUM7" s="1090"/>
      <c r="DUN7" s="1090"/>
      <c r="DUO7" s="1090"/>
      <c r="DUP7" s="1090"/>
      <c r="DUQ7" s="1090"/>
      <c r="DUR7" s="1090"/>
      <c r="DUS7" s="1090"/>
      <c r="DUT7" s="1090"/>
      <c r="DUU7" s="1090"/>
      <c r="DUV7" s="1090"/>
      <c r="DUW7" s="1090"/>
      <c r="DUX7" s="1090"/>
      <c r="DUY7" s="1090"/>
      <c r="DUZ7" s="1090"/>
      <c r="DVA7" s="1090"/>
      <c r="DVB7" s="1090"/>
      <c r="DVC7" s="1090"/>
      <c r="DVD7" s="1090"/>
      <c r="DVE7" s="1090"/>
      <c r="DVF7" s="1090"/>
      <c r="DVG7" s="1090"/>
      <c r="DVH7" s="1090"/>
      <c r="DVI7" s="1090"/>
      <c r="DVJ7" s="1090"/>
      <c r="DVK7" s="1090"/>
      <c r="DVL7" s="1090"/>
      <c r="DVM7" s="1090"/>
      <c r="DVN7" s="1090"/>
      <c r="DVO7" s="1090"/>
      <c r="DVP7" s="1090"/>
      <c r="DVQ7" s="1090"/>
      <c r="DVR7" s="1090"/>
      <c r="DVS7" s="1090"/>
      <c r="DVT7" s="1090"/>
      <c r="DVU7" s="1090"/>
      <c r="DVV7" s="1090"/>
      <c r="DVW7" s="1090"/>
      <c r="DVX7" s="1090"/>
      <c r="DVY7" s="1090"/>
      <c r="DVZ7" s="1090"/>
      <c r="DWA7" s="1090"/>
      <c r="DWB7" s="1090"/>
      <c r="DWC7" s="1090"/>
      <c r="DWD7" s="1090"/>
      <c r="DWE7" s="1090"/>
      <c r="DWF7" s="1090"/>
      <c r="DWG7" s="1090"/>
      <c r="DWH7" s="1090"/>
      <c r="DWI7" s="1090"/>
      <c r="DWJ7" s="1090"/>
      <c r="DWK7" s="1090"/>
      <c r="DWL7" s="1090"/>
      <c r="DWM7" s="1090"/>
      <c r="DWN7" s="1090"/>
      <c r="DWO7" s="1090"/>
      <c r="DWP7" s="1090"/>
      <c r="DWQ7" s="1090"/>
      <c r="DWR7" s="1090"/>
      <c r="DWS7" s="1090"/>
      <c r="DWT7" s="1090"/>
      <c r="DWU7" s="1090"/>
      <c r="DWV7" s="1090"/>
      <c r="DWW7" s="1090"/>
      <c r="DWX7" s="1090"/>
      <c r="DWY7" s="1090"/>
      <c r="DWZ7" s="1090"/>
      <c r="DXA7" s="1090"/>
      <c r="DXB7" s="1090"/>
      <c r="DXC7" s="1090"/>
      <c r="DXD7" s="1090"/>
      <c r="DXE7" s="1090"/>
      <c r="DXF7" s="1090"/>
      <c r="DXG7" s="1090"/>
      <c r="DXH7" s="1090"/>
      <c r="DXI7" s="1090"/>
      <c r="DXJ7" s="1090"/>
      <c r="DXK7" s="1090"/>
      <c r="DXL7" s="1090"/>
      <c r="DXM7" s="1090"/>
      <c r="DXN7" s="1090"/>
      <c r="DXO7" s="1090"/>
      <c r="DXP7" s="1090"/>
      <c r="DXQ7" s="1090"/>
      <c r="DXR7" s="1090"/>
      <c r="DXS7" s="1090"/>
      <c r="DXT7" s="1090"/>
      <c r="DXU7" s="1090"/>
      <c r="DXV7" s="1090"/>
      <c r="DXW7" s="1090"/>
      <c r="DXX7" s="1090"/>
      <c r="DXY7" s="1090"/>
      <c r="DXZ7" s="1090"/>
      <c r="DYA7" s="1090"/>
      <c r="DYB7" s="1090"/>
      <c r="DYC7" s="1090"/>
      <c r="DYD7" s="1090"/>
      <c r="DYE7" s="1090"/>
      <c r="DYF7" s="1090"/>
      <c r="DYG7" s="1090"/>
      <c r="DYH7" s="1090"/>
      <c r="DYI7" s="1090"/>
      <c r="DYJ7" s="1090"/>
      <c r="DYK7" s="1090"/>
      <c r="DYL7" s="1090"/>
      <c r="DYM7" s="1090"/>
      <c r="DYN7" s="1090"/>
      <c r="DYO7" s="1090"/>
      <c r="DYP7" s="1090"/>
      <c r="DYQ7" s="1090"/>
      <c r="DYR7" s="1090"/>
      <c r="DYS7" s="1090"/>
      <c r="DYT7" s="1090"/>
      <c r="DYU7" s="1090"/>
      <c r="DYV7" s="1090"/>
      <c r="DYW7" s="1090"/>
      <c r="DYX7" s="1090"/>
      <c r="DYY7" s="1090"/>
      <c r="DYZ7" s="1090"/>
      <c r="DZA7" s="1090"/>
      <c r="DZB7" s="1090"/>
      <c r="DZC7" s="1090"/>
      <c r="DZD7" s="1090"/>
      <c r="DZE7" s="1090"/>
      <c r="DZF7" s="1090"/>
      <c r="DZG7" s="1090"/>
      <c r="DZH7" s="1090"/>
      <c r="DZI7" s="1090"/>
      <c r="DZJ7" s="1090"/>
      <c r="DZK7" s="1090"/>
      <c r="DZL7" s="1090"/>
      <c r="DZM7" s="1090"/>
      <c r="DZN7" s="1090"/>
      <c r="DZO7" s="1090"/>
      <c r="DZP7" s="1090"/>
      <c r="DZQ7" s="1090"/>
      <c r="DZR7" s="1090"/>
      <c r="DZS7" s="1090"/>
      <c r="DZT7" s="1090"/>
      <c r="DZU7" s="1090"/>
      <c r="DZV7" s="1090"/>
      <c r="DZW7" s="1090"/>
      <c r="DZX7" s="1090"/>
      <c r="DZY7" s="1090"/>
      <c r="DZZ7" s="1090"/>
      <c r="EAA7" s="1090"/>
      <c r="EAB7" s="1090"/>
      <c r="EAC7" s="1090"/>
      <c r="EAD7" s="1090"/>
      <c r="EAE7" s="1090"/>
      <c r="EAF7" s="1090"/>
      <c r="EAG7" s="1090"/>
      <c r="EAH7" s="1090"/>
      <c r="EAI7" s="1090"/>
      <c r="EAJ7" s="1090"/>
      <c r="EAK7" s="1090"/>
      <c r="EAL7" s="1090"/>
      <c r="EAM7" s="1090"/>
      <c r="EAN7" s="1090"/>
      <c r="EAO7" s="1090"/>
      <c r="EAP7" s="1090"/>
      <c r="EAQ7" s="1090"/>
      <c r="EAR7" s="1090"/>
      <c r="EAS7" s="1090"/>
      <c r="EAT7" s="1090"/>
      <c r="EAU7" s="1090"/>
      <c r="EAV7" s="1090"/>
      <c r="EAW7" s="1090"/>
      <c r="EAX7" s="1090"/>
      <c r="EAY7" s="1090"/>
      <c r="EAZ7" s="1090"/>
      <c r="EBA7" s="1090"/>
      <c r="EBB7" s="1090"/>
      <c r="EBC7" s="1090"/>
      <c r="EBD7" s="1090"/>
      <c r="EBE7" s="1090"/>
      <c r="EBF7" s="1090"/>
      <c r="EBG7" s="1090"/>
      <c r="EBH7" s="1090"/>
      <c r="EBI7" s="1090"/>
      <c r="EBJ7" s="1090"/>
      <c r="EBK7" s="1090"/>
      <c r="EBL7" s="1090"/>
      <c r="EBM7" s="1090"/>
      <c r="EBN7" s="1090"/>
      <c r="EBO7" s="1090"/>
      <c r="EBP7" s="1090"/>
      <c r="EBQ7" s="1090"/>
      <c r="EBR7" s="1090"/>
      <c r="EBS7" s="1090"/>
      <c r="EBT7" s="1090"/>
      <c r="EBU7" s="1090"/>
      <c r="EBV7" s="1090"/>
      <c r="EBW7" s="1090"/>
      <c r="EBX7" s="1090"/>
      <c r="EBY7" s="1090"/>
      <c r="EBZ7" s="1090"/>
      <c r="ECA7" s="1090"/>
      <c r="ECB7" s="1090"/>
      <c r="ECC7" s="1090"/>
      <c r="ECD7" s="1090"/>
      <c r="ECE7" s="1090"/>
      <c r="ECF7" s="1090"/>
      <c r="ECG7" s="1090"/>
      <c r="ECH7" s="1090"/>
      <c r="ECI7" s="1090"/>
      <c r="ECJ7" s="1090"/>
      <c r="ECK7" s="1090"/>
      <c r="ECL7" s="1090"/>
      <c r="ECM7" s="1090"/>
      <c r="ECN7" s="1090"/>
      <c r="ECO7" s="1090"/>
      <c r="ECP7" s="1090"/>
      <c r="ECQ7" s="1090"/>
      <c r="ECR7" s="1090"/>
      <c r="ECS7" s="1090"/>
      <c r="ECT7" s="1090"/>
      <c r="ECU7" s="1090"/>
      <c r="ECV7" s="1090"/>
      <c r="ECW7" s="1090"/>
      <c r="ECX7" s="1090"/>
      <c r="ECY7" s="1090"/>
      <c r="ECZ7" s="1090"/>
      <c r="EDA7" s="1090"/>
      <c r="EDB7" s="1090"/>
      <c r="EDC7" s="1090"/>
      <c r="EDD7" s="1090"/>
      <c r="EDE7" s="1090"/>
      <c r="EDF7" s="1090"/>
      <c r="EDG7" s="1090"/>
      <c r="EDH7" s="1090"/>
      <c r="EDI7" s="1090"/>
      <c r="EDJ7" s="1090"/>
      <c r="EDK7" s="1090"/>
      <c r="EDL7" s="1090"/>
      <c r="EDM7" s="1090"/>
      <c r="EDN7" s="1090"/>
      <c r="EDO7" s="1090"/>
      <c r="EDP7" s="1090"/>
      <c r="EDQ7" s="1090"/>
      <c r="EDR7" s="1090"/>
      <c r="EDS7" s="1090"/>
      <c r="EDT7" s="1090"/>
      <c r="EDU7" s="1090"/>
      <c r="EDV7" s="1090"/>
      <c r="EDW7" s="1090"/>
      <c r="EDX7" s="1090"/>
      <c r="EDY7" s="1090"/>
      <c r="EDZ7" s="1090"/>
      <c r="EEA7" s="1090"/>
      <c r="EEB7" s="1090"/>
      <c r="EEC7" s="1090"/>
      <c r="EED7" s="1090"/>
      <c r="EEE7" s="1090"/>
      <c r="EEF7" s="1090"/>
      <c r="EEG7" s="1090"/>
      <c r="EEH7" s="1090"/>
      <c r="EEI7" s="1090"/>
      <c r="EEJ7" s="1090"/>
      <c r="EEK7" s="1090"/>
      <c r="EEL7" s="1090"/>
      <c r="EEM7" s="1090"/>
      <c r="EEN7" s="1090"/>
      <c r="EEO7" s="1090"/>
      <c r="EEP7" s="1090"/>
      <c r="EEQ7" s="1090"/>
      <c r="EER7" s="1090"/>
      <c r="EES7" s="1090"/>
      <c r="EET7" s="1090"/>
      <c r="EEU7" s="1090"/>
      <c r="EEV7" s="1090"/>
      <c r="EEW7" s="1090"/>
      <c r="EEX7" s="1090"/>
      <c r="EEY7" s="1090"/>
      <c r="EEZ7" s="1090"/>
      <c r="EFA7" s="1090"/>
      <c r="EFB7" s="1090"/>
      <c r="EFC7" s="1090"/>
      <c r="EFD7" s="1090"/>
      <c r="EFE7" s="1090"/>
      <c r="EFF7" s="1090"/>
      <c r="EFG7" s="1090"/>
      <c r="EFH7" s="1090"/>
      <c r="EFI7" s="1090"/>
      <c r="EFJ7" s="1090"/>
      <c r="EFK7" s="1090"/>
      <c r="EFL7" s="1090"/>
      <c r="EFM7" s="1090"/>
      <c r="EFN7" s="1090"/>
      <c r="EFO7" s="1090"/>
      <c r="EFP7" s="1090"/>
      <c r="EFQ7" s="1090"/>
      <c r="EFR7" s="1090"/>
      <c r="EFS7" s="1090"/>
      <c r="EFT7" s="1090"/>
      <c r="EFU7" s="1090"/>
      <c r="EFV7" s="1090"/>
      <c r="EFW7" s="1090"/>
      <c r="EFX7" s="1090"/>
      <c r="EFY7" s="1090"/>
      <c r="EFZ7" s="1090"/>
      <c r="EGA7" s="1090"/>
      <c r="EGB7" s="1090"/>
      <c r="EGC7" s="1090"/>
      <c r="EGD7" s="1090"/>
      <c r="EGE7" s="1090"/>
      <c r="EGF7" s="1090"/>
      <c r="EGG7" s="1090"/>
      <c r="EGH7" s="1090"/>
      <c r="EGI7" s="1090"/>
      <c r="EGJ7" s="1090"/>
      <c r="EGK7" s="1090"/>
      <c r="EGL7" s="1090"/>
      <c r="EGM7" s="1090"/>
      <c r="EGN7" s="1090"/>
      <c r="EGO7" s="1090"/>
      <c r="EGP7" s="1090"/>
      <c r="EGQ7" s="1090"/>
      <c r="EGR7" s="1090"/>
      <c r="EGS7" s="1090"/>
      <c r="EGT7" s="1090"/>
      <c r="EGU7" s="1090"/>
      <c r="EGV7" s="1090"/>
      <c r="EGW7" s="1090"/>
      <c r="EGX7" s="1090"/>
      <c r="EGY7" s="1090"/>
      <c r="EGZ7" s="1090"/>
      <c r="EHA7" s="1090"/>
      <c r="EHB7" s="1090"/>
      <c r="EHC7" s="1090"/>
      <c r="EHD7" s="1090"/>
      <c r="EHE7" s="1090"/>
      <c r="EHF7" s="1090"/>
      <c r="EHG7" s="1090"/>
      <c r="EHH7" s="1090"/>
      <c r="EHI7" s="1090"/>
      <c r="EHJ7" s="1090"/>
      <c r="EHK7" s="1090"/>
      <c r="EHL7" s="1090"/>
      <c r="EHM7" s="1090"/>
      <c r="EHN7" s="1090"/>
      <c r="EHO7" s="1090"/>
      <c r="EHP7" s="1090"/>
      <c r="EHQ7" s="1090"/>
      <c r="EHR7" s="1090"/>
      <c r="EHS7" s="1090"/>
      <c r="EHT7" s="1090"/>
      <c r="EHU7" s="1090"/>
      <c r="EHV7" s="1090"/>
      <c r="EHW7" s="1090"/>
      <c r="EHX7" s="1090"/>
      <c r="EHY7" s="1090"/>
      <c r="EHZ7" s="1090"/>
      <c r="EIA7" s="1090"/>
      <c r="EIB7" s="1090"/>
      <c r="EIC7" s="1090"/>
      <c r="EID7" s="1090"/>
      <c r="EIE7" s="1090"/>
      <c r="EIF7" s="1090"/>
      <c r="EIG7" s="1090"/>
      <c r="EIH7" s="1090"/>
      <c r="EII7" s="1090"/>
      <c r="EIJ7" s="1090"/>
      <c r="EIK7" s="1090"/>
      <c r="EIL7" s="1090"/>
      <c r="EIM7" s="1090"/>
      <c r="EIN7" s="1090"/>
      <c r="EIO7" s="1090"/>
      <c r="EIP7" s="1090"/>
      <c r="EIQ7" s="1090"/>
      <c r="EIR7" s="1090"/>
      <c r="EIS7" s="1090"/>
      <c r="EIT7" s="1090"/>
      <c r="EIU7" s="1090"/>
      <c r="EIV7" s="1090"/>
      <c r="EIW7" s="1090"/>
      <c r="EIX7" s="1090"/>
      <c r="EIY7" s="1090"/>
      <c r="EIZ7" s="1090"/>
      <c r="EJA7" s="1090"/>
      <c r="EJB7" s="1090"/>
      <c r="EJC7" s="1090"/>
      <c r="EJD7" s="1090"/>
      <c r="EJE7" s="1090"/>
      <c r="EJF7" s="1090"/>
      <c r="EJG7" s="1090"/>
      <c r="EJH7" s="1090"/>
      <c r="EJI7" s="1090"/>
      <c r="EJJ7" s="1090"/>
      <c r="EJK7" s="1090"/>
      <c r="EJL7" s="1090"/>
      <c r="EJM7" s="1090"/>
      <c r="EJN7" s="1090"/>
      <c r="EJO7" s="1090"/>
      <c r="EJP7" s="1090"/>
      <c r="EJQ7" s="1090"/>
      <c r="EJR7" s="1090"/>
      <c r="EJS7" s="1090"/>
      <c r="EJT7" s="1090"/>
      <c r="EJU7" s="1090"/>
      <c r="EJV7" s="1090"/>
      <c r="EJW7" s="1090"/>
      <c r="EJX7" s="1090"/>
      <c r="EJY7" s="1090"/>
      <c r="EJZ7" s="1090"/>
      <c r="EKA7" s="1090"/>
      <c r="EKB7" s="1090"/>
      <c r="EKC7" s="1090"/>
      <c r="EKD7" s="1090"/>
      <c r="EKE7" s="1090"/>
      <c r="EKF7" s="1090"/>
      <c r="EKG7" s="1090"/>
      <c r="EKH7" s="1090"/>
      <c r="EKI7" s="1090"/>
      <c r="EKJ7" s="1090"/>
      <c r="EKK7" s="1090"/>
      <c r="EKL7" s="1090"/>
      <c r="EKM7" s="1090"/>
      <c r="EKN7" s="1090"/>
      <c r="EKO7" s="1090"/>
      <c r="EKP7" s="1090"/>
      <c r="EKQ7" s="1090"/>
      <c r="EKR7" s="1090"/>
      <c r="EKS7" s="1090"/>
      <c r="EKT7" s="1090"/>
      <c r="EKU7" s="1090"/>
      <c r="EKV7" s="1090"/>
      <c r="EKW7" s="1090"/>
      <c r="EKX7" s="1090"/>
      <c r="EKY7" s="1090"/>
      <c r="EKZ7" s="1090"/>
      <c r="ELA7" s="1090"/>
      <c r="ELB7" s="1090"/>
      <c r="ELC7" s="1090"/>
      <c r="ELD7" s="1090"/>
      <c r="ELE7" s="1090"/>
      <c r="ELF7" s="1090"/>
      <c r="ELG7" s="1090"/>
      <c r="ELH7" s="1090"/>
      <c r="ELI7" s="1090"/>
      <c r="ELJ7" s="1090"/>
      <c r="ELK7" s="1090"/>
      <c r="ELL7" s="1090"/>
      <c r="ELM7" s="1090"/>
      <c r="ELN7" s="1090"/>
      <c r="ELO7" s="1090"/>
      <c r="ELP7" s="1090"/>
      <c r="ELQ7" s="1090"/>
      <c r="ELR7" s="1090"/>
      <c r="ELS7" s="1090"/>
      <c r="ELT7" s="1090"/>
      <c r="ELU7" s="1090"/>
      <c r="ELV7" s="1090"/>
      <c r="ELW7" s="1090"/>
      <c r="ELX7" s="1090"/>
      <c r="ELY7" s="1090"/>
      <c r="ELZ7" s="1090"/>
      <c r="EMA7" s="1090"/>
      <c r="EMB7" s="1090"/>
      <c r="EMC7" s="1090"/>
      <c r="EMD7" s="1090"/>
      <c r="EME7" s="1090"/>
      <c r="EMF7" s="1090"/>
      <c r="EMG7" s="1090"/>
      <c r="EMH7" s="1090"/>
      <c r="EMI7" s="1090"/>
      <c r="EMJ7" s="1090"/>
      <c r="EMK7" s="1090"/>
      <c r="EML7" s="1090"/>
      <c r="EMM7" s="1090"/>
      <c r="EMN7" s="1090"/>
      <c r="EMO7" s="1090"/>
      <c r="EMP7" s="1090"/>
      <c r="EMQ7" s="1090"/>
      <c r="EMR7" s="1090"/>
      <c r="EMS7" s="1090"/>
      <c r="EMT7" s="1090"/>
      <c r="EMU7" s="1090"/>
      <c r="EMV7" s="1090"/>
      <c r="EMW7" s="1090"/>
      <c r="EMX7" s="1090"/>
      <c r="EMY7" s="1090"/>
      <c r="EMZ7" s="1090"/>
      <c r="ENA7" s="1090"/>
      <c r="ENB7" s="1090"/>
      <c r="ENC7" s="1090"/>
      <c r="END7" s="1090"/>
      <c r="ENE7" s="1090"/>
      <c r="ENF7" s="1090"/>
      <c r="ENG7" s="1090"/>
      <c r="ENH7" s="1090"/>
      <c r="ENI7" s="1090"/>
      <c r="ENJ7" s="1090"/>
      <c r="ENK7" s="1090"/>
      <c r="ENL7" s="1090"/>
      <c r="ENM7" s="1090"/>
      <c r="ENN7" s="1090"/>
      <c r="ENO7" s="1090"/>
      <c r="ENP7" s="1090"/>
      <c r="ENQ7" s="1090"/>
      <c r="ENR7" s="1090"/>
      <c r="ENS7" s="1090"/>
      <c r="ENT7" s="1090"/>
      <c r="ENU7" s="1090"/>
      <c r="ENV7" s="1090"/>
      <c r="ENW7" s="1090"/>
      <c r="ENX7" s="1090"/>
      <c r="ENY7" s="1090"/>
      <c r="ENZ7" s="1090"/>
      <c r="EOA7" s="1090"/>
      <c r="EOB7" s="1090"/>
      <c r="EOC7" s="1090"/>
      <c r="EOD7" s="1090"/>
      <c r="EOE7" s="1090"/>
      <c r="EOF7" s="1090"/>
      <c r="EOG7" s="1090"/>
      <c r="EOH7" s="1090"/>
      <c r="EOI7" s="1090"/>
      <c r="EOJ7" s="1090"/>
      <c r="EOK7" s="1090"/>
      <c r="EOL7" s="1090"/>
      <c r="EOM7" s="1090"/>
      <c r="EON7" s="1090"/>
      <c r="EOO7" s="1090"/>
      <c r="EOP7" s="1090"/>
      <c r="EOQ7" s="1090"/>
      <c r="EOR7" s="1090"/>
      <c r="EOS7" s="1090"/>
      <c r="EOT7" s="1090"/>
      <c r="EOU7" s="1090"/>
      <c r="EOV7" s="1090"/>
      <c r="EOW7" s="1090"/>
      <c r="EOX7" s="1090"/>
      <c r="EOY7" s="1090"/>
      <c r="EOZ7" s="1090"/>
      <c r="EPA7" s="1090"/>
      <c r="EPB7" s="1090"/>
      <c r="EPC7" s="1090"/>
      <c r="EPD7" s="1090"/>
      <c r="EPE7" s="1090"/>
      <c r="EPF7" s="1090"/>
      <c r="EPG7" s="1090"/>
      <c r="EPH7" s="1090"/>
      <c r="EPI7" s="1090"/>
      <c r="EPJ7" s="1090"/>
      <c r="EPK7" s="1090"/>
      <c r="EPL7" s="1090"/>
      <c r="EPM7" s="1090"/>
      <c r="EPN7" s="1090"/>
      <c r="EPO7" s="1090"/>
      <c r="EPP7" s="1090"/>
      <c r="EPQ7" s="1090"/>
      <c r="EPR7" s="1090"/>
      <c r="EPS7" s="1090"/>
      <c r="EPT7" s="1090"/>
      <c r="EPU7" s="1090"/>
      <c r="EPV7" s="1090"/>
      <c r="EPW7" s="1090"/>
      <c r="EPX7" s="1090"/>
      <c r="EPY7" s="1090"/>
      <c r="EPZ7" s="1090"/>
      <c r="EQA7" s="1090"/>
      <c r="EQB7" s="1090"/>
      <c r="EQC7" s="1090"/>
      <c r="EQD7" s="1090"/>
      <c r="EQE7" s="1090"/>
      <c r="EQF7" s="1090"/>
      <c r="EQG7" s="1090"/>
      <c r="EQH7" s="1090"/>
      <c r="EQI7" s="1090"/>
      <c r="EQJ7" s="1090"/>
      <c r="EQK7" s="1090"/>
      <c r="EQL7" s="1090"/>
      <c r="EQM7" s="1090"/>
      <c r="EQN7" s="1090"/>
      <c r="EQO7" s="1090"/>
      <c r="EQP7" s="1090"/>
      <c r="EQQ7" s="1090"/>
      <c r="EQR7" s="1090"/>
      <c r="EQS7" s="1090"/>
      <c r="EQT7" s="1090"/>
      <c r="EQU7" s="1090"/>
      <c r="EQV7" s="1090"/>
      <c r="EQW7" s="1090"/>
      <c r="EQX7" s="1090"/>
      <c r="EQY7" s="1090"/>
      <c r="EQZ7" s="1090"/>
      <c r="ERA7" s="1090"/>
      <c r="ERB7" s="1090"/>
      <c r="ERC7" s="1090"/>
      <c r="ERD7" s="1090"/>
      <c r="ERE7" s="1090"/>
      <c r="ERF7" s="1090"/>
      <c r="ERG7" s="1090"/>
      <c r="ERH7" s="1090"/>
      <c r="ERI7" s="1090"/>
      <c r="ERJ7" s="1090"/>
      <c r="ERK7" s="1090"/>
      <c r="ERL7" s="1090"/>
      <c r="ERM7" s="1090"/>
      <c r="ERN7" s="1090"/>
      <c r="ERO7" s="1090"/>
      <c r="ERP7" s="1090"/>
      <c r="ERQ7" s="1090"/>
      <c r="ERR7" s="1090"/>
      <c r="ERS7" s="1090"/>
      <c r="ERT7" s="1090"/>
      <c r="ERU7" s="1090"/>
      <c r="ERV7" s="1090"/>
      <c r="ERW7" s="1090"/>
      <c r="ERX7" s="1090"/>
      <c r="ERY7" s="1090"/>
      <c r="ERZ7" s="1090"/>
      <c r="ESA7" s="1090"/>
      <c r="ESB7" s="1090"/>
      <c r="ESC7" s="1090"/>
      <c r="ESD7" s="1090"/>
      <c r="ESE7" s="1090"/>
      <c r="ESF7" s="1090"/>
      <c r="ESG7" s="1090"/>
      <c r="ESH7" s="1090"/>
      <c r="ESI7" s="1090"/>
      <c r="ESJ7" s="1090"/>
      <c r="ESK7" s="1090"/>
      <c r="ESL7" s="1090"/>
      <c r="ESM7" s="1090"/>
      <c r="ESN7" s="1090"/>
      <c r="ESO7" s="1090"/>
      <c r="ESP7" s="1090"/>
      <c r="ESQ7" s="1090"/>
      <c r="ESR7" s="1090"/>
      <c r="ESS7" s="1090"/>
      <c r="EST7" s="1090"/>
      <c r="ESU7" s="1090"/>
      <c r="ESV7" s="1090"/>
      <c r="ESW7" s="1090"/>
      <c r="ESX7" s="1090"/>
      <c r="ESY7" s="1090"/>
      <c r="ESZ7" s="1090"/>
      <c r="ETA7" s="1090"/>
      <c r="ETB7" s="1090"/>
      <c r="ETC7" s="1090"/>
      <c r="ETD7" s="1090"/>
      <c r="ETE7" s="1090"/>
      <c r="ETF7" s="1090"/>
      <c r="ETG7" s="1090"/>
      <c r="ETH7" s="1090"/>
      <c r="ETI7" s="1090"/>
      <c r="ETJ7" s="1090"/>
      <c r="ETK7" s="1090"/>
      <c r="ETL7" s="1090"/>
      <c r="ETM7" s="1090"/>
      <c r="ETN7" s="1090"/>
      <c r="ETO7" s="1090"/>
      <c r="ETP7" s="1090"/>
      <c r="ETQ7" s="1090"/>
      <c r="ETR7" s="1090"/>
      <c r="ETS7" s="1090"/>
      <c r="ETT7" s="1090"/>
      <c r="ETU7" s="1090"/>
      <c r="ETV7" s="1090"/>
      <c r="ETW7" s="1090"/>
      <c r="ETX7" s="1090"/>
      <c r="ETY7" s="1090"/>
      <c r="ETZ7" s="1090"/>
      <c r="EUA7" s="1090"/>
      <c r="EUB7" s="1090"/>
      <c r="EUC7" s="1090"/>
      <c r="EUD7" s="1090"/>
      <c r="EUE7" s="1090"/>
      <c r="EUF7" s="1090"/>
      <c r="EUG7" s="1090"/>
      <c r="EUH7" s="1090"/>
      <c r="EUI7" s="1090"/>
      <c r="EUJ7" s="1090"/>
      <c r="EUK7" s="1090"/>
      <c r="EUL7" s="1090"/>
      <c r="EUM7" s="1090"/>
      <c r="EUN7" s="1090"/>
      <c r="EUO7" s="1090"/>
      <c r="EUP7" s="1090"/>
      <c r="EUQ7" s="1090"/>
      <c r="EUR7" s="1090"/>
      <c r="EUS7" s="1090"/>
      <c r="EUT7" s="1090"/>
      <c r="EUU7" s="1090"/>
      <c r="EUV7" s="1090"/>
      <c r="EUW7" s="1090"/>
      <c r="EUX7" s="1090"/>
      <c r="EUY7" s="1090"/>
      <c r="EUZ7" s="1090"/>
      <c r="EVA7" s="1090"/>
      <c r="EVB7" s="1090"/>
      <c r="EVC7" s="1090"/>
      <c r="EVD7" s="1090"/>
      <c r="EVE7" s="1090"/>
      <c r="EVF7" s="1090"/>
      <c r="EVG7" s="1090"/>
      <c r="EVH7" s="1090"/>
      <c r="EVI7" s="1090"/>
      <c r="EVJ7" s="1090"/>
      <c r="EVK7" s="1090"/>
      <c r="EVL7" s="1090"/>
      <c r="EVM7" s="1090"/>
      <c r="EVN7" s="1090"/>
      <c r="EVO7" s="1090"/>
      <c r="EVP7" s="1090"/>
      <c r="EVQ7" s="1090"/>
      <c r="EVR7" s="1090"/>
      <c r="EVS7" s="1090"/>
      <c r="EVT7" s="1090"/>
      <c r="EVU7" s="1090"/>
      <c r="EVV7" s="1090"/>
      <c r="EVW7" s="1090"/>
      <c r="EVX7" s="1090"/>
      <c r="EVY7" s="1090"/>
      <c r="EVZ7" s="1090"/>
      <c r="EWA7" s="1090"/>
      <c r="EWB7" s="1090"/>
      <c r="EWC7" s="1090"/>
      <c r="EWD7" s="1090"/>
      <c r="EWE7" s="1090"/>
      <c r="EWF7" s="1090"/>
      <c r="EWG7" s="1090"/>
      <c r="EWH7" s="1090"/>
      <c r="EWI7" s="1090"/>
      <c r="EWJ7" s="1090"/>
      <c r="EWK7" s="1090"/>
      <c r="EWL7" s="1090"/>
      <c r="EWM7" s="1090"/>
      <c r="EWN7" s="1090"/>
      <c r="EWO7" s="1090"/>
      <c r="EWP7" s="1090"/>
      <c r="EWQ7" s="1090"/>
      <c r="EWR7" s="1090"/>
      <c r="EWS7" s="1090"/>
      <c r="EWT7" s="1090"/>
      <c r="EWU7" s="1090"/>
      <c r="EWV7" s="1090"/>
      <c r="EWW7" s="1090"/>
      <c r="EWX7" s="1090"/>
      <c r="EWY7" s="1090"/>
      <c r="EWZ7" s="1090"/>
      <c r="EXA7" s="1090"/>
      <c r="EXB7" s="1090"/>
      <c r="EXC7" s="1090"/>
      <c r="EXD7" s="1090"/>
      <c r="EXE7" s="1090"/>
      <c r="EXF7" s="1090"/>
      <c r="EXG7" s="1090"/>
      <c r="EXH7" s="1090"/>
      <c r="EXI7" s="1090"/>
      <c r="EXJ7" s="1090"/>
      <c r="EXK7" s="1090"/>
      <c r="EXL7" s="1090"/>
      <c r="EXM7" s="1090"/>
      <c r="EXN7" s="1090"/>
      <c r="EXO7" s="1090"/>
      <c r="EXP7" s="1090"/>
      <c r="EXQ7" s="1090"/>
      <c r="EXR7" s="1090"/>
      <c r="EXS7" s="1090"/>
      <c r="EXT7" s="1090"/>
      <c r="EXU7" s="1090"/>
      <c r="EXV7" s="1090"/>
      <c r="EXW7" s="1090"/>
      <c r="EXX7" s="1090"/>
      <c r="EXY7" s="1090"/>
      <c r="EXZ7" s="1090"/>
      <c r="EYA7" s="1090"/>
      <c r="EYB7" s="1090"/>
      <c r="EYC7" s="1090"/>
      <c r="EYD7" s="1090"/>
      <c r="EYE7" s="1090"/>
      <c r="EYF7" s="1090"/>
      <c r="EYG7" s="1090"/>
      <c r="EYH7" s="1090"/>
      <c r="EYI7" s="1090"/>
      <c r="EYJ7" s="1090"/>
      <c r="EYK7" s="1090"/>
      <c r="EYL7" s="1090"/>
      <c r="EYM7" s="1090"/>
      <c r="EYN7" s="1090"/>
      <c r="EYO7" s="1090"/>
      <c r="EYP7" s="1090"/>
      <c r="EYQ7" s="1090"/>
      <c r="EYR7" s="1090"/>
      <c r="EYS7" s="1090"/>
      <c r="EYT7" s="1090"/>
      <c r="EYU7" s="1090"/>
      <c r="EYV7" s="1090"/>
      <c r="EYW7" s="1090"/>
      <c r="EYX7" s="1090"/>
      <c r="EYY7" s="1090"/>
      <c r="EYZ7" s="1090"/>
      <c r="EZA7" s="1090"/>
      <c r="EZB7" s="1090"/>
      <c r="EZC7" s="1090"/>
      <c r="EZD7" s="1090"/>
      <c r="EZE7" s="1090"/>
      <c r="EZF7" s="1090"/>
      <c r="EZG7" s="1090"/>
      <c r="EZH7" s="1090"/>
      <c r="EZI7" s="1090"/>
      <c r="EZJ7" s="1090"/>
      <c r="EZK7" s="1090"/>
      <c r="EZL7" s="1090"/>
      <c r="EZM7" s="1090"/>
      <c r="EZN7" s="1090"/>
      <c r="EZO7" s="1090"/>
      <c r="EZP7" s="1090"/>
      <c r="EZQ7" s="1090"/>
      <c r="EZR7" s="1090"/>
      <c r="EZS7" s="1090"/>
      <c r="EZT7" s="1090"/>
      <c r="EZU7" s="1090"/>
      <c r="EZV7" s="1090"/>
      <c r="EZW7" s="1090"/>
      <c r="EZX7" s="1090"/>
      <c r="EZY7" s="1090"/>
      <c r="EZZ7" s="1090"/>
      <c r="FAA7" s="1090"/>
      <c r="FAB7" s="1090"/>
      <c r="FAC7" s="1090"/>
      <c r="FAD7" s="1090"/>
      <c r="FAE7" s="1090"/>
      <c r="FAF7" s="1090"/>
      <c r="FAG7" s="1090"/>
      <c r="FAH7" s="1090"/>
      <c r="FAI7" s="1090"/>
      <c r="FAJ7" s="1090"/>
      <c r="FAK7" s="1090"/>
      <c r="FAL7" s="1090"/>
      <c r="FAM7" s="1090"/>
      <c r="FAN7" s="1090"/>
      <c r="FAO7" s="1090"/>
      <c r="FAP7" s="1090"/>
      <c r="FAQ7" s="1090"/>
      <c r="FAR7" s="1090"/>
      <c r="FAS7" s="1090"/>
      <c r="FAT7" s="1090"/>
      <c r="FAU7" s="1090"/>
      <c r="FAV7" s="1090"/>
      <c r="FAW7" s="1090"/>
      <c r="FAX7" s="1090"/>
      <c r="FAY7" s="1090"/>
      <c r="FAZ7" s="1090"/>
      <c r="FBA7" s="1090"/>
      <c r="FBB7" s="1090"/>
      <c r="FBC7" s="1090"/>
      <c r="FBD7" s="1090"/>
      <c r="FBE7" s="1090"/>
      <c r="FBF7" s="1090"/>
      <c r="FBG7" s="1090"/>
      <c r="FBH7" s="1090"/>
      <c r="FBI7" s="1090"/>
      <c r="FBJ7" s="1090"/>
      <c r="FBK7" s="1090"/>
      <c r="FBL7" s="1090"/>
      <c r="FBM7" s="1090"/>
      <c r="FBN7" s="1090"/>
      <c r="FBO7" s="1090"/>
      <c r="FBP7" s="1090"/>
      <c r="FBQ7" s="1090"/>
      <c r="FBR7" s="1090"/>
      <c r="FBS7" s="1090"/>
      <c r="FBT7" s="1090"/>
      <c r="FBU7" s="1090"/>
      <c r="FBV7" s="1090"/>
      <c r="FBW7" s="1090"/>
      <c r="FBX7" s="1090"/>
      <c r="FBY7" s="1090"/>
      <c r="FBZ7" s="1090"/>
      <c r="FCA7" s="1090"/>
      <c r="FCB7" s="1090"/>
      <c r="FCC7" s="1090"/>
      <c r="FCD7" s="1090"/>
      <c r="FCE7" s="1090"/>
      <c r="FCF7" s="1090"/>
      <c r="FCG7" s="1090"/>
      <c r="FCH7" s="1090"/>
      <c r="FCI7" s="1090"/>
      <c r="FCJ7" s="1090"/>
      <c r="FCK7" s="1090"/>
      <c r="FCL7" s="1090"/>
      <c r="FCM7" s="1090"/>
      <c r="FCN7" s="1090"/>
      <c r="FCO7" s="1090"/>
      <c r="FCP7" s="1090"/>
      <c r="FCQ7" s="1090"/>
      <c r="FCR7" s="1090"/>
      <c r="FCS7" s="1090"/>
      <c r="FCT7" s="1090"/>
      <c r="FCU7" s="1090"/>
      <c r="FCV7" s="1090"/>
      <c r="FCW7" s="1090"/>
      <c r="FCX7" s="1090"/>
      <c r="FCY7" s="1090"/>
      <c r="FCZ7" s="1090"/>
      <c r="FDA7" s="1090"/>
      <c r="FDB7" s="1090"/>
      <c r="FDC7" s="1090"/>
      <c r="FDD7" s="1090"/>
      <c r="FDE7" s="1090"/>
      <c r="FDF7" s="1090"/>
      <c r="FDG7" s="1090"/>
      <c r="FDH7" s="1090"/>
      <c r="FDI7" s="1090"/>
      <c r="FDJ7" s="1090"/>
      <c r="FDK7" s="1090"/>
      <c r="FDL7" s="1090"/>
      <c r="FDM7" s="1090"/>
      <c r="FDN7" s="1090"/>
      <c r="FDO7" s="1090"/>
      <c r="FDP7" s="1090"/>
      <c r="FDQ7" s="1090"/>
      <c r="FDR7" s="1090"/>
      <c r="FDS7" s="1090"/>
      <c r="FDT7" s="1090"/>
      <c r="FDU7" s="1090"/>
      <c r="FDV7" s="1090"/>
      <c r="FDW7" s="1090"/>
      <c r="FDX7" s="1090"/>
      <c r="FDY7" s="1090"/>
      <c r="FDZ7" s="1090"/>
      <c r="FEA7" s="1090"/>
      <c r="FEB7" s="1090"/>
      <c r="FEC7" s="1090"/>
      <c r="FED7" s="1090"/>
      <c r="FEE7" s="1090"/>
      <c r="FEF7" s="1090"/>
      <c r="FEG7" s="1090"/>
      <c r="FEH7" s="1090"/>
      <c r="FEI7" s="1090"/>
      <c r="FEJ7" s="1090"/>
      <c r="FEK7" s="1090"/>
      <c r="FEL7" s="1090"/>
      <c r="FEM7" s="1090"/>
      <c r="FEN7" s="1090"/>
      <c r="FEO7" s="1090"/>
      <c r="FEP7" s="1090"/>
      <c r="FEQ7" s="1090"/>
      <c r="FER7" s="1090"/>
      <c r="FES7" s="1090"/>
      <c r="FET7" s="1090"/>
      <c r="FEU7" s="1090"/>
      <c r="FEV7" s="1090"/>
      <c r="FEW7" s="1090"/>
      <c r="FEX7" s="1090"/>
      <c r="FEY7" s="1090"/>
      <c r="FEZ7" s="1090"/>
      <c r="FFA7" s="1090"/>
      <c r="FFB7" s="1090"/>
      <c r="FFC7" s="1090"/>
      <c r="FFD7" s="1090"/>
      <c r="FFE7" s="1090"/>
      <c r="FFF7" s="1090"/>
      <c r="FFG7" s="1090"/>
      <c r="FFH7" s="1090"/>
      <c r="FFI7" s="1090"/>
      <c r="FFJ7" s="1090"/>
      <c r="FFK7" s="1090"/>
      <c r="FFL7" s="1090"/>
      <c r="FFM7" s="1090"/>
      <c r="FFN7" s="1090"/>
      <c r="FFO7" s="1090"/>
      <c r="FFP7" s="1090"/>
      <c r="FFQ7" s="1090"/>
      <c r="FFR7" s="1090"/>
      <c r="FFS7" s="1090"/>
      <c r="FFT7" s="1090"/>
      <c r="FFU7" s="1090"/>
      <c r="FFV7" s="1090"/>
      <c r="FFW7" s="1090"/>
      <c r="FFX7" s="1090"/>
      <c r="FFY7" s="1090"/>
      <c r="FFZ7" s="1090"/>
      <c r="FGA7" s="1090"/>
      <c r="FGB7" s="1090"/>
      <c r="FGC7" s="1090"/>
      <c r="FGD7" s="1090"/>
      <c r="FGE7" s="1090"/>
      <c r="FGF7" s="1090"/>
      <c r="FGG7" s="1090"/>
      <c r="FGH7" s="1090"/>
      <c r="FGI7" s="1090"/>
      <c r="FGJ7" s="1090"/>
      <c r="FGK7" s="1090"/>
      <c r="FGL7" s="1090"/>
      <c r="FGM7" s="1090"/>
      <c r="FGN7" s="1090"/>
      <c r="FGO7" s="1090"/>
      <c r="FGP7" s="1090"/>
      <c r="FGQ7" s="1090"/>
      <c r="FGR7" s="1090"/>
      <c r="FGS7" s="1090"/>
      <c r="FGT7" s="1090"/>
      <c r="FGU7" s="1090"/>
      <c r="FGV7" s="1090"/>
      <c r="FGW7" s="1090"/>
      <c r="FGX7" s="1090"/>
      <c r="FGY7" s="1090"/>
      <c r="FGZ7" s="1090"/>
      <c r="FHA7" s="1090"/>
      <c r="FHB7" s="1090"/>
      <c r="FHC7" s="1090"/>
      <c r="FHD7" s="1090"/>
      <c r="FHE7" s="1090"/>
      <c r="FHF7" s="1090"/>
      <c r="FHG7" s="1090"/>
      <c r="FHH7" s="1090"/>
      <c r="FHI7" s="1090"/>
      <c r="FHJ7" s="1090"/>
      <c r="FHK7" s="1090"/>
      <c r="FHL7" s="1090"/>
      <c r="FHM7" s="1090"/>
      <c r="FHN7" s="1090"/>
      <c r="FHO7" s="1090"/>
      <c r="FHP7" s="1090"/>
      <c r="FHQ7" s="1090"/>
      <c r="FHR7" s="1090"/>
      <c r="FHS7" s="1090"/>
      <c r="FHT7" s="1090"/>
      <c r="FHU7" s="1090"/>
      <c r="FHV7" s="1090"/>
      <c r="FHW7" s="1090"/>
      <c r="FHX7" s="1090"/>
      <c r="FHY7" s="1090"/>
      <c r="FHZ7" s="1090"/>
      <c r="FIA7" s="1090"/>
      <c r="FIB7" s="1090"/>
      <c r="FIC7" s="1090"/>
      <c r="FID7" s="1090"/>
      <c r="FIE7" s="1090"/>
      <c r="FIF7" s="1090"/>
      <c r="FIG7" s="1090"/>
      <c r="FIH7" s="1090"/>
      <c r="FII7" s="1090"/>
      <c r="FIJ7" s="1090"/>
      <c r="FIK7" s="1090"/>
      <c r="FIL7" s="1090"/>
      <c r="FIM7" s="1090"/>
      <c r="FIN7" s="1090"/>
      <c r="FIO7" s="1090"/>
      <c r="FIP7" s="1090"/>
      <c r="FIQ7" s="1090"/>
      <c r="FIR7" s="1090"/>
      <c r="FIS7" s="1090"/>
      <c r="FIT7" s="1090"/>
      <c r="FIU7" s="1090"/>
      <c r="FIV7" s="1090"/>
      <c r="FIW7" s="1090"/>
      <c r="FIX7" s="1090"/>
      <c r="FIY7" s="1090"/>
      <c r="FIZ7" s="1090"/>
      <c r="FJA7" s="1090"/>
      <c r="FJB7" s="1090"/>
      <c r="FJC7" s="1090"/>
      <c r="FJD7" s="1090"/>
      <c r="FJE7" s="1090"/>
      <c r="FJF7" s="1090"/>
      <c r="FJG7" s="1090"/>
      <c r="FJH7" s="1090"/>
      <c r="FJI7" s="1090"/>
      <c r="FJJ7" s="1090"/>
      <c r="FJK7" s="1090"/>
      <c r="FJL7" s="1090"/>
      <c r="FJM7" s="1090"/>
      <c r="FJN7" s="1090"/>
      <c r="FJO7" s="1090"/>
      <c r="FJP7" s="1090"/>
      <c r="FJQ7" s="1090"/>
      <c r="FJR7" s="1090"/>
      <c r="FJS7" s="1090"/>
      <c r="FJT7" s="1090"/>
      <c r="FJU7" s="1090"/>
      <c r="FJV7" s="1090"/>
      <c r="FJW7" s="1090"/>
      <c r="FJX7" s="1090"/>
      <c r="FJY7" s="1090"/>
      <c r="FJZ7" s="1090"/>
      <c r="FKA7" s="1090"/>
      <c r="FKB7" s="1090"/>
      <c r="FKC7" s="1090"/>
      <c r="FKD7" s="1090"/>
      <c r="FKE7" s="1090"/>
      <c r="FKF7" s="1090"/>
      <c r="FKG7" s="1090"/>
      <c r="FKH7" s="1090"/>
      <c r="FKI7" s="1090"/>
      <c r="FKJ7" s="1090"/>
      <c r="FKK7" s="1090"/>
      <c r="FKL7" s="1090"/>
      <c r="FKM7" s="1090"/>
      <c r="FKN7" s="1090"/>
      <c r="FKO7" s="1090"/>
      <c r="FKP7" s="1090"/>
      <c r="FKQ7" s="1090"/>
      <c r="FKR7" s="1090"/>
      <c r="FKS7" s="1090"/>
      <c r="FKT7" s="1090"/>
      <c r="FKU7" s="1090"/>
      <c r="FKV7" s="1090"/>
      <c r="FKW7" s="1090"/>
      <c r="FKX7" s="1090"/>
      <c r="FKY7" s="1090"/>
      <c r="FKZ7" s="1090"/>
      <c r="FLA7" s="1090"/>
      <c r="FLB7" s="1090"/>
      <c r="FLC7" s="1090"/>
      <c r="FLD7" s="1090"/>
      <c r="FLE7" s="1090"/>
      <c r="FLF7" s="1090"/>
      <c r="FLG7" s="1090"/>
      <c r="FLH7" s="1090"/>
      <c r="FLI7" s="1090"/>
      <c r="FLJ7" s="1090"/>
      <c r="FLK7" s="1090"/>
      <c r="FLL7" s="1090"/>
      <c r="FLM7" s="1090"/>
      <c r="FLN7" s="1090"/>
      <c r="FLO7" s="1090"/>
      <c r="FLP7" s="1090"/>
      <c r="FLQ7" s="1090"/>
      <c r="FLR7" s="1090"/>
      <c r="FLS7" s="1090"/>
      <c r="FLT7" s="1090"/>
      <c r="FLU7" s="1090"/>
      <c r="FLV7" s="1090"/>
      <c r="FLW7" s="1090"/>
      <c r="FLX7" s="1090"/>
      <c r="FLY7" s="1090"/>
      <c r="FLZ7" s="1090"/>
      <c r="FMA7" s="1090"/>
      <c r="FMB7" s="1090"/>
      <c r="FMC7" s="1090"/>
      <c r="FMD7" s="1090"/>
      <c r="FME7" s="1090"/>
      <c r="FMF7" s="1090"/>
      <c r="FMG7" s="1090"/>
      <c r="FMH7" s="1090"/>
      <c r="FMI7" s="1090"/>
      <c r="FMJ7" s="1090"/>
      <c r="FMK7" s="1090"/>
      <c r="FML7" s="1090"/>
      <c r="FMM7" s="1090"/>
      <c r="FMN7" s="1090"/>
      <c r="FMO7" s="1090"/>
      <c r="FMP7" s="1090"/>
      <c r="FMQ7" s="1090"/>
      <c r="FMR7" s="1090"/>
      <c r="FMS7" s="1090"/>
      <c r="FMT7" s="1090"/>
      <c r="FMU7" s="1090"/>
      <c r="FMV7" s="1090"/>
      <c r="FMW7" s="1090"/>
      <c r="FMX7" s="1090"/>
      <c r="FMY7" s="1090"/>
      <c r="FMZ7" s="1090"/>
      <c r="FNA7" s="1090"/>
      <c r="FNB7" s="1090"/>
      <c r="FNC7" s="1090"/>
      <c r="FND7" s="1090"/>
      <c r="FNE7" s="1090"/>
      <c r="FNF7" s="1090"/>
      <c r="FNG7" s="1090"/>
      <c r="FNH7" s="1090"/>
      <c r="FNI7" s="1090"/>
      <c r="FNJ7" s="1090"/>
      <c r="FNK7" s="1090"/>
      <c r="FNL7" s="1090"/>
      <c r="FNM7" s="1090"/>
      <c r="FNN7" s="1090"/>
      <c r="FNO7" s="1090"/>
      <c r="FNP7" s="1090"/>
      <c r="FNQ7" s="1090"/>
      <c r="FNR7" s="1090"/>
      <c r="FNS7" s="1090"/>
      <c r="FNT7" s="1090"/>
      <c r="FNU7" s="1090"/>
      <c r="FNV7" s="1090"/>
      <c r="FNW7" s="1090"/>
      <c r="FNX7" s="1090"/>
      <c r="FNY7" s="1090"/>
      <c r="FNZ7" s="1090"/>
      <c r="FOA7" s="1090"/>
      <c r="FOB7" s="1090"/>
      <c r="FOC7" s="1090"/>
      <c r="FOD7" s="1090"/>
      <c r="FOE7" s="1090"/>
      <c r="FOF7" s="1090"/>
      <c r="FOG7" s="1090"/>
      <c r="FOH7" s="1090"/>
      <c r="FOI7" s="1090"/>
      <c r="FOJ7" s="1090"/>
      <c r="FOK7" s="1090"/>
      <c r="FOL7" s="1090"/>
      <c r="FOM7" s="1090"/>
      <c r="FON7" s="1090"/>
      <c r="FOO7" s="1090"/>
      <c r="FOP7" s="1090"/>
      <c r="FOQ7" s="1090"/>
      <c r="FOR7" s="1090"/>
      <c r="FOS7" s="1090"/>
      <c r="FOT7" s="1090"/>
      <c r="FOU7" s="1090"/>
      <c r="FOV7" s="1090"/>
      <c r="FOW7" s="1090"/>
      <c r="FOX7" s="1090"/>
      <c r="FOY7" s="1090"/>
      <c r="FOZ7" s="1090"/>
      <c r="FPA7" s="1090"/>
      <c r="FPB7" s="1090"/>
      <c r="FPC7" s="1090"/>
      <c r="FPD7" s="1090"/>
      <c r="FPE7" s="1090"/>
      <c r="FPF7" s="1090"/>
      <c r="FPG7" s="1090"/>
      <c r="FPH7" s="1090"/>
      <c r="FPI7" s="1090"/>
      <c r="FPJ7" s="1090"/>
      <c r="FPK7" s="1090"/>
      <c r="FPL7" s="1090"/>
      <c r="FPM7" s="1090"/>
      <c r="FPN7" s="1090"/>
      <c r="FPO7" s="1090"/>
      <c r="FPP7" s="1090"/>
      <c r="FPQ7" s="1090"/>
      <c r="FPR7" s="1090"/>
      <c r="FPS7" s="1090"/>
      <c r="FPT7" s="1090"/>
      <c r="FPU7" s="1090"/>
      <c r="FPV7" s="1090"/>
      <c r="FPW7" s="1090"/>
      <c r="FPX7" s="1090"/>
      <c r="FPY7" s="1090"/>
      <c r="FPZ7" s="1090"/>
      <c r="FQA7" s="1090"/>
      <c r="FQB7" s="1090"/>
      <c r="FQC7" s="1090"/>
      <c r="FQD7" s="1090"/>
      <c r="FQE7" s="1090"/>
      <c r="FQF7" s="1090"/>
      <c r="FQG7" s="1090"/>
      <c r="FQH7" s="1090"/>
      <c r="FQI7" s="1090"/>
      <c r="FQJ7" s="1090"/>
      <c r="FQK7" s="1090"/>
      <c r="FQL7" s="1090"/>
      <c r="FQM7" s="1090"/>
      <c r="FQN7" s="1090"/>
      <c r="FQO7" s="1090"/>
      <c r="FQP7" s="1090"/>
      <c r="FQQ7" s="1090"/>
      <c r="FQR7" s="1090"/>
      <c r="FQS7" s="1090"/>
      <c r="FQT7" s="1090"/>
      <c r="FQU7" s="1090"/>
      <c r="FQV7" s="1090"/>
      <c r="FQW7" s="1090"/>
      <c r="FQX7" s="1090"/>
      <c r="FQY7" s="1090"/>
      <c r="FQZ7" s="1090"/>
      <c r="FRA7" s="1090"/>
      <c r="FRB7" s="1090"/>
      <c r="FRC7" s="1090"/>
      <c r="FRD7" s="1090"/>
      <c r="FRE7" s="1090"/>
      <c r="FRF7" s="1090"/>
      <c r="FRG7" s="1090"/>
      <c r="FRH7" s="1090"/>
      <c r="FRI7" s="1090"/>
      <c r="FRJ7" s="1090"/>
      <c r="FRK7" s="1090"/>
      <c r="FRL7" s="1090"/>
      <c r="FRM7" s="1090"/>
      <c r="FRN7" s="1090"/>
      <c r="FRO7" s="1090"/>
      <c r="FRP7" s="1090"/>
      <c r="FRQ7" s="1090"/>
      <c r="FRR7" s="1090"/>
      <c r="FRS7" s="1090"/>
      <c r="FRT7" s="1090"/>
      <c r="FRU7" s="1090"/>
      <c r="FRV7" s="1090"/>
      <c r="FRW7" s="1090"/>
      <c r="FRX7" s="1090"/>
      <c r="FRY7" s="1090"/>
      <c r="FRZ7" s="1090"/>
      <c r="FSA7" s="1090"/>
      <c r="FSB7" s="1090"/>
      <c r="FSC7" s="1090"/>
      <c r="FSD7" s="1090"/>
      <c r="FSE7" s="1090"/>
      <c r="FSF7" s="1090"/>
      <c r="FSG7" s="1090"/>
      <c r="FSH7" s="1090"/>
      <c r="FSI7" s="1090"/>
      <c r="FSJ7" s="1090"/>
      <c r="FSK7" s="1090"/>
      <c r="FSL7" s="1090"/>
      <c r="FSM7" s="1090"/>
      <c r="FSN7" s="1090"/>
      <c r="FSO7" s="1090"/>
      <c r="FSP7" s="1090"/>
      <c r="FSQ7" s="1090"/>
      <c r="FSR7" s="1090"/>
      <c r="FSS7" s="1090"/>
      <c r="FST7" s="1090"/>
      <c r="FSU7" s="1090"/>
      <c r="FSV7" s="1090"/>
      <c r="FSW7" s="1090"/>
      <c r="FSX7" s="1090"/>
      <c r="FSY7" s="1090"/>
      <c r="FSZ7" s="1090"/>
      <c r="FTA7" s="1090"/>
      <c r="FTB7" s="1090"/>
      <c r="FTC7" s="1090"/>
      <c r="FTD7" s="1090"/>
      <c r="FTE7" s="1090"/>
      <c r="FTF7" s="1090"/>
      <c r="FTG7" s="1090"/>
      <c r="FTH7" s="1090"/>
      <c r="FTI7" s="1090"/>
      <c r="FTJ7" s="1090"/>
      <c r="FTK7" s="1090"/>
      <c r="FTL7" s="1090"/>
      <c r="FTM7" s="1090"/>
      <c r="FTN7" s="1090"/>
      <c r="FTO7" s="1090"/>
      <c r="FTP7" s="1090"/>
      <c r="FTQ7" s="1090"/>
      <c r="FTR7" s="1090"/>
      <c r="FTS7" s="1090"/>
      <c r="FTT7" s="1090"/>
      <c r="FTU7" s="1090"/>
      <c r="FTV7" s="1090"/>
      <c r="FTW7" s="1090"/>
      <c r="FTX7" s="1090"/>
      <c r="FTY7" s="1090"/>
      <c r="FTZ7" s="1090"/>
      <c r="FUA7" s="1090"/>
      <c r="FUB7" s="1090"/>
      <c r="FUC7" s="1090"/>
      <c r="FUD7" s="1090"/>
      <c r="FUE7" s="1090"/>
      <c r="FUF7" s="1090"/>
      <c r="FUG7" s="1090"/>
      <c r="FUH7" s="1090"/>
      <c r="FUI7" s="1090"/>
      <c r="FUJ7" s="1090"/>
      <c r="FUK7" s="1090"/>
      <c r="FUL7" s="1090"/>
      <c r="FUM7" s="1090"/>
      <c r="FUN7" s="1090"/>
      <c r="FUO7" s="1090"/>
      <c r="FUP7" s="1090"/>
      <c r="FUQ7" s="1090"/>
      <c r="FUR7" s="1090"/>
      <c r="FUS7" s="1090"/>
      <c r="FUT7" s="1090"/>
      <c r="FUU7" s="1090"/>
      <c r="FUV7" s="1090"/>
      <c r="FUW7" s="1090"/>
      <c r="FUX7" s="1090"/>
      <c r="FUY7" s="1090"/>
      <c r="FUZ7" s="1090"/>
      <c r="FVA7" s="1090"/>
      <c r="FVB7" s="1090"/>
      <c r="FVC7" s="1090"/>
      <c r="FVD7" s="1090"/>
      <c r="FVE7" s="1090"/>
      <c r="FVF7" s="1090"/>
      <c r="FVG7" s="1090"/>
      <c r="FVH7" s="1090"/>
      <c r="FVI7" s="1090"/>
      <c r="FVJ7" s="1090"/>
      <c r="FVK7" s="1090"/>
      <c r="FVL7" s="1090"/>
      <c r="FVM7" s="1090"/>
      <c r="FVN7" s="1090"/>
      <c r="FVO7" s="1090"/>
      <c r="FVP7" s="1090"/>
      <c r="FVQ7" s="1090"/>
      <c r="FVR7" s="1090"/>
      <c r="FVS7" s="1090"/>
      <c r="FVT7" s="1090"/>
      <c r="FVU7" s="1090"/>
      <c r="FVV7" s="1090"/>
      <c r="FVW7" s="1090"/>
      <c r="FVX7" s="1090"/>
      <c r="FVY7" s="1090"/>
      <c r="FVZ7" s="1090"/>
      <c r="FWA7" s="1090"/>
      <c r="FWB7" s="1090"/>
      <c r="FWC7" s="1090"/>
      <c r="FWD7" s="1090"/>
      <c r="FWE7" s="1090"/>
      <c r="FWF7" s="1090"/>
      <c r="FWG7" s="1090"/>
      <c r="FWH7" s="1090"/>
      <c r="FWI7" s="1090"/>
      <c r="FWJ7" s="1090"/>
      <c r="FWK7" s="1090"/>
      <c r="FWL7" s="1090"/>
      <c r="FWM7" s="1090"/>
      <c r="FWN7" s="1090"/>
      <c r="FWO7" s="1090"/>
      <c r="FWP7" s="1090"/>
      <c r="FWQ7" s="1090"/>
      <c r="FWR7" s="1090"/>
      <c r="FWS7" s="1090"/>
      <c r="FWT7" s="1090"/>
      <c r="FWU7" s="1090"/>
      <c r="FWV7" s="1090"/>
      <c r="FWW7" s="1090"/>
      <c r="FWX7" s="1090"/>
      <c r="FWY7" s="1090"/>
      <c r="FWZ7" s="1090"/>
      <c r="FXA7" s="1090"/>
      <c r="FXB7" s="1090"/>
      <c r="FXC7" s="1090"/>
      <c r="FXD7" s="1090"/>
      <c r="FXE7" s="1090"/>
      <c r="FXF7" s="1090"/>
      <c r="FXG7" s="1090"/>
      <c r="FXH7" s="1090"/>
      <c r="FXI7" s="1090"/>
      <c r="FXJ7" s="1090"/>
      <c r="FXK7" s="1090"/>
      <c r="FXL7" s="1090"/>
      <c r="FXM7" s="1090"/>
      <c r="FXN7" s="1090"/>
      <c r="FXO7" s="1090"/>
      <c r="FXP7" s="1090"/>
      <c r="FXQ7" s="1090"/>
      <c r="FXR7" s="1090"/>
      <c r="FXS7" s="1090"/>
      <c r="FXT7" s="1090"/>
      <c r="FXU7" s="1090"/>
      <c r="FXV7" s="1090"/>
      <c r="FXW7" s="1090"/>
      <c r="FXX7" s="1090"/>
      <c r="FXY7" s="1090"/>
      <c r="FXZ7" s="1090"/>
      <c r="FYA7" s="1090"/>
      <c r="FYB7" s="1090"/>
      <c r="FYC7" s="1090"/>
      <c r="FYD7" s="1090"/>
      <c r="FYE7" s="1090"/>
      <c r="FYF7" s="1090"/>
      <c r="FYG7" s="1090"/>
      <c r="FYH7" s="1090"/>
      <c r="FYI7" s="1090"/>
      <c r="FYJ7" s="1090"/>
      <c r="FYK7" s="1090"/>
      <c r="FYL7" s="1090"/>
      <c r="FYM7" s="1090"/>
      <c r="FYN7" s="1090"/>
      <c r="FYO7" s="1090"/>
      <c r="FYP7" s="1090"/>
      <c r="FYQ7" s="1090"/>
      <c r="FYR7" s="1090"/>
      <c r="FYS7" s="1090"/>
      <c r="FYT7" s="1090"/>
      <c r="FYU7" s="1090"/>
      <c r="FYV7" s="1090"/>
      <c r="FYW7" s="1090"/>
      <c r="FYX7" s="1090"/>
      <c r="FYY7" s="1090"/>
      <c r="FYZ7" s="1090"/>
      <c r="FZA7" s="1090"/>
      <c r="FZB7" s="1090"/>
      <c r="FZC7" s="1090"/>
      <c r="FZD7" s="1090"/>
      <c r="FZE7" s="1090"/>
      <c r="FZF7" s="1090"/>
      <c r="FZG7" s="1090"/>
      <c r="FZH7" s="1090"/>
      <c r="FZI7" s="1090"/>
      <c r="FZJ7" s="1090"/>
      <c r="FZK7" s="1090"/>
      <c r="FZL7" s="1090"/>
      <c r="FZM7" s="1090"/>
      <c r="FZN7" s="1090"/>
      <c r="FZO7" s="1090"/>
      <c r="FZP7" s="1090"/>
      <c r="FZQ7" s="1090"/>
      <c r="FZR7" s="1090"/>
      <c r="FZS7" s="1090"/>
      <c r="FZT7" s="1090"/>
      <c r="FZU7" s="1090"/>
      <c r="FZV7" s="1090"/>
      <c r="FZW7" s="1090"/>
      <c r="FZX7" s="1090"/>
      <c r="FZY7" s="1090"/>
      <c r="FZZ7" s="1090"/>
      <c r="GAA7" s="1090"/>
      <c r="GAB7" s="1090"/>
      <c r="GAC7" s="1090"/>
      <c r="GAD7" s="1090"/>
      <c r="GAE7" s="1090"/>
      <c r="GAF7" s="1090"/>
      <c r="GAG7" s="1090"/>
      <c r="GAH7" s="1090"/>
      <c r="GAI7" s="1090"/>
      <c r="GAJ7" s="1090"/>
      <c r="GAK7" s="1090"/>
      <c r="GAL7" s="1090"/>
      <c r="GAM7" s="1090"/>
      <c r="GAN7" s="1090"/>
      <c r="GAO7" s="1090"/>
      <c r="GAP7" s="1090"/>
      <c r="GAQ7" s="1090"/>
      <c r="GAR7" s="1090"/>
      <c r="GAS7" s="1090"/>
      <c r="GAT7" s="1090"/>
      <c r="GAU7" s="1090"/>
      <c r="GAV7" s="1090"/>
      <c r="GAW7" s="1090"/>
      <c r="GAX7" s="1090"/>
      <c r="GAY7" s="1090"/>
      <c r="GAZ7" s="1090"/>
      <c r="GBA7" s="1090"/>
      <c r="GBB7" s="1090"/>
      <c r="GBC7" s="1090"/>
      <c r="GBD7" s="1090"/>
      <c r="GBE7" s="1090"/>
      <c r="GBF7" s="1090"/>
      <c r="GBG7" s="1090"/>
      <c r="GBH7" s="1090"/>
      <c r="GBI7" s="1090"/>
      <c r="GBJ7" s="1090"/>
      <c r="GBK7" s="1090"/>
      <c r="GBL7" s="1090"/>
      <c r="GBM7" s="1090"/>
      <c r="GBN7" s="1090"/>
      <c r="GBO7" s="1090"/>
      <c r="GBP7" s="1090"/>
      <c r="GBQ7" s="1090"/>
      <c r="GBR7" s="1090"/>
      <c r="GBS7" s="1090"/>
      <c r="GBT7" s="1090"/>
      <c r="GBU7" s="1090"/>
      <c r="GBV7" s="1090"/>
      <c r="GBW7" s="1090"/>
      <c r="GBX7" s="1090"/>
      <c r="GBY7" s="1090"/>
      <c r="GBZ7" s="1090"/>
      <c r="GCA7" s="1090"/>
      <c r="GCB7" s="1090"/>
      <c r="GCC7" s="1090"/>
      <c r="GCD7" s="1090"/>
      <c r="GCE7" s="1090"/>
      <c r="GCF7" s="1090"/>
      <c r="GCG7" s="1090"/>
      <c r="GCH7" s="1090"/>
      <c r="GCI7" s="1090"/>
      <c r="GCJ7" s="1090"/>
      <c r="GCK7" s="1090"/>
      <c r="GCL7" s="1090"/>
      <c r="GCM7" s="1090"/>
      <c r="GCN7" s="1090"/>
      <c r="GCO7" s="1090"/>
      <c r="GCP7" s="1090"/>
      <c r="GCQ7" s="1090"/>
      <c r="GCR7" s="1090"/>
      <c r="GCS7" s="1090"/>
      <c r="GCT7" s="1090"/>
      <c r="GCU7" s="1090"/>
      <c r="GCV7" s="1090"/>
      <c r="GCW7" s="1090"/>
      <c r="GCX7" s="1090"/>
      <c r="GCY7" s="1090"/>
      <c r="GCZ7" s="1090"/>
      <c r="GDA7" s="1090"/>
      <c r="GDB7" s="1090"/>
      <c r="GDC7" s="1090"/>
      <c r="GDD7" s="1090"/>
      <c r="GDE7" s="1090"/>
      <c r="GDF7" s="1090"/>
      <c r="GDG7" s="1090"/>
      <c r="GDH7" s="1090"/>
      <c r="GDI7" s="1090"/>
      <c r="GDJ7" s="1090"/>
      <c r="GDK7" s="1090"/>
      <c r="GDL7" s="1090"/>
      <c r="GDM7" s="1090"/>
      <c r="GDN7" s="1090"/>
      <c r="GDO7" s="1090"/>
      <c r="GDP7" s="1090"/>
      <c r="GDQ7" s="1090"/>
      <c r="GDR7" s="1090"/>
      <c r="GDS7" s="1090"/>
      <c r="GDT7" s="1090"/>
      <c r="GDU7" s="1090"/>
      <c r="GDV7" s="1090"/>
      <c r="GDW7" s="1090"/>
      <c r="GDX7" s="1090"/>
      <c r="GDY7" s="1090"/>
      <c r="GDZ7" s="1090"/>
      <c r="GEA7" s="1090"/>
      <c r="GEB7" s="1090"/>
      <c r="GEC7" s="1090"/>
      <c r="GED7" s="1090"/>
      <c r="GEE7" s="1090"/>
      <c r="GEF7" s="1090"/>
      <c r="GEG7" s="1090"/>
      <c r="GEH7" s="1090"/>
      <c r="GEI7" s="1090"/>
      <c r="GEJ7" s="1090"/>
      <c r="GEK7" s="1090"/>
      <c r="GEL7" s="1090"/>
      <c r="GEM7" s="1090"/>
      <c r="GEN7" s="1090"/>
      <c r="GEO7" s="1090"/>
      <c r="GEP7" s="1090"/>
      <c r="GEQ7" s="1090"/>
      <c r="GER7" s="1090"/>
      <c r="GES7" s="1090"/>
      <c r="GET7" s="1090"/>
      <c r="GEU7" s="1090"/>
      <c r="GEV7" s="1090"/>
      <c r="GEW7" s="1090"/>
      <c r="GEX7" s="1090"/>
      <c r="GEY7" s="1090"/>
      <c r="GEZ7" s="1090"/>
      <c r="GFA7" s="1090"/>
      <c r="GFB7" s="1090"/>
      <c r="GFC7" s="1090"/>
      <c r="GFD7" s="1090"/>
      <c r="GFE7" s="1090"/>
      <c r="GFF7" s="1090"/>
      <c r="GFG7" s="1090"/>
      <c r="GFH7" s="1090"/>
      <c r="GFI7" s="1090"/>
      <c r="GFJ7" s="1090"/>
      <c r="GFK7" s="1090"/>
      <c r="GFL7" s="1090"/>
      <c r="GFM7" s="1090"/>
      <c r="GFN7" s="1090"/>
      <c r="GFO7" s="1090"/>
      <c r="GFP7" s="1090"/>
      <c r="GFQ7" s="1090"/>
      <c r="GFR7" s="1090"/>
      <c r="GFS7" s="1090"/>
      <c r="GFT7" s="1090"/>
      <c r="GFU7" s="1090"/>
      <c r="GFV7" s="1090"/>
      <c r="GFW7" s="1090"/>
      <c r="GFX7" s="1090"/>
      <c r="GFY7" s="1090"/>
      <c r="GFZ7" s="1090"/>
      <c r="GGA7" s="1090"/>
      <c r="GGB7" s="1090"/>
      <c r="GGC7" s="1090"/>
      <c r="GGD7" s="1090"/>
      <c r="GGE7" s="1090"/>
      <c r="GGF7" s="1090"/>
      <c r="GGG7" s="1090"/>
      <c r="GGH7" s="1090"/>
      <c r="GGI7" s="1090"/>
      <c r="GGJ7" s="1090"/>
      <c r="GGK7" s="1090"/>
      <c r="GGL7" s="1090"/>
      <c r="GGM7" s="1090"/>
      <c r="GGN7" s="1090"/>
      <c r="GGO7" s="1090"/>
      <c r="GGP7" s="1090"/>
      <c r="GGQ7" s="1090"/>
      <c r="GGR7" s="1090"/>
      <c r="GGS7" s="1090"/>
      <c r="GGT7" s="1090"/>
      <c r="GGU7" s="1090"/>
      <c r="GGV7" s="1090"/>
      <c r="GGW7" s="1090"/>
      <c r="GGX7" s="1090"/>
      <c r="GGY7" s="1090"/>
      <c r="GGZ7" s="1090"/>
      <c r="GHA7" s="1090"/>
      <c r="GHB7" s="1090"/>
      <c r="GHC7" s="1090"/>
      <c r="GHD7" s="1090"/>
      <c r="GHE7" s="1090"/>
      <c r="GHF7" s="1090"/>
      <c r="GHG7" s="1090"/>
      <c r="GHH7" s="1090"/>
      <c r="GHI7" s="1090"/>
      <c r="GHJ7" s="1090"/>
      <c r="GHK7" s="1090"/>
      <c r="GHL7" s="1090"/>
      <c r="GHM7" s="1090"/>
      <c r="GHN7" s="1090"/>
      <c r="GHO7" s="1090"/>
      <c r="GHP7" s="1090"/>
      <c r="GHQ7" s="1090"/>
      <c r="GHR7" s="1090"/>
      <c r="GHS7" s="1090"/>
      <c r="GHT7" s="1090"/>
      <c r="GHU7" s="1090"/>
      <c r="GHV7" s="1090"/>
      <c r="GHW7" s="1090"/>
      <c r="GHX7" s="1090"/>
      <c r="GHY7" s="1090"/>
      <c r="GHZ7" s="1090"/>
      <c r="GIA7" s="1090"/>
      <c r="GIB7" s="1090"/>
      <c r="GIC7" s="1090"/>
      <c r="GID7" s="1090"/>
      <c r="GIE7" s="1090"/>
      <c r="GIF7" s="1090"/>
      <c r="GIG7" s="1090"/>
      <c r="GIH7" s="1090"/>
      <c r="GII7" s="1090"/>
      <c r="GIJ7" s="1090"/>
      <c r="GIK7" s="1090"/>
      <c r="GIL7" s="1090"/>
      <c r="GIM7" s="1090"/>
      <c r="GIN7" s="1090"/>
      <c r="GIO7" s="1090"/>
      <c r="GIP7" s="1090"/>
      <c r="GIQ7" s="1090"/>
      <c r="GIR7" s="1090"/>
      <c r="GIS7" s="1090"/>
      <c r="GIT7" s="1090"/>
      <c r="GIU7" s="1090"/>
      <c r="GIV7" s="1090"/>
      <c r="GIW7" s="1090"/>
      <c r="GIX7" s="1090"/>
      <c r="GIY7" s="1090"/>
      <c r="GIZ7" s="1090"/>
      <c r="GJA7" s="1090"/>
      <c r="GJB7" s="1090"/>
      <c r="GJC7" s="1090"/>
      <c r="GJD7" s="1090"/>
      <c r="GJE7" s="1090"/>
      <c r="GJF7" s="1090"/>
      <c r="GJG7" s="1090"/>
      <c r="GJH7" s="1090"/>
      <c r="GJI7" s="1090"/>
      <c r="GJJ7" s="1090"/>
      <c r="GJK7" s="1090"/>
      <c r="GJL7" s="1090"/>
      <c r="GJM7" s="1090"/>
      <c r="GJN7" s="1090"/>
      <c r="GJO7" s="1090"/>
      <c r="GJP7" s="1090"/>
      <c r="GJQ7" s="1090"/>
      <c r="GJR7" s="1090"/>
      <c r="GJS7" s="1090"/>
      <c r="GJT7" s="1090"/>
      <c r="GJU7" s="1090"/>
      <c r="GJV7" s="1090"/>
      <c r="GJW7" s="1090"/>
      <c r="GJX7" s="1090"/>
      <c r="GJY7" s="1090"/>
      <c r="GJZ7" s="1090"/>
      <c r="GKA7" s="1090"/>
      <c r="GKB7" s="1090"/>
      <c r="GKC7" s="1090"/>
      <c r="GKD7" s="1090"/>
      <c r="GKE7" s="1090"/>
      <c r="GKF7" s="1090"/>
      <c r="GKG7" s="1090"/>
      <c r="GKH7" s="1090"/>
      <c r="GKI7" s="1090"/>
      <c r="GKJ7" s="1090"/>
      <c r="GKK7" s="1090"/>
      <c r="GKL7" s="1090"/>
      <c r="GKM7" s="1090"/>
      <c r="GKN7" s="1090"/>
      <c r="GKO7" s="1090"/>
      <c r="GKP7" s="1090"/>
      <c r="GKQ7" s="1090"/>
      <c r="GKR7" s="1090"/>
      <c r="GKS7" s="1090"/>
      <c r="GKT7" s="1090"/>
      <c r="GKU7" s="1090"/>
      <c r="GKV7" s="1090"/>
      <c r="GKW7" s="1090"/>
      <c r="GKX7" s="1090"/>
      <c r="GKY7" s="1090"/>
      <c r="GKZ7" s="1090"/>
      <c r="GLA7" s="1090"/>
      <c r="GLB7" s="1090"/>
      <c r="GLC7" s="1090"/>
      <c r="GLD7" s="1090"/>
      <c r="GLE7" s="1090"/>
      <c r="GLF7" s="1090"/>
      <c r="GLG7" s="1090"/>
      <c r="GLH7" s="1090"/>
      <c r="GLI7" s="1090"/>
      <c r="GLJ7" s="1090"/>
      <c r="GLK7" s="1090"/>
      <c r="GLL7" s="1090"/>
      <c r="GLM7" s="1090"/>
      <c r="GLN7" s="1090"/>
      <c r="GLO7" s="1090"/>
      <c r="GLP7" s="1090"/>
      <c r="GLQ7" s="1090"/>
      <c r="GLR7" s="1090"/>
      <c r="GLS7" s="1090"/>
      <c r="GLT7" s="1090"/>
      <c r="GLU7" s="1090"/>
      <c r="GLV7" s="1090"/>
      <c r="GLW7" s="1090"/>
      <c r="GLX7" s="1090"/>
      <c r="GLY7" s="1090"/>
      <c r="GLZ7" s="1090"/>
      <c r="GMA7" s="1090"/>
      <c r="GMB7" s="1090"/>
      <c r="GMC7" s="1090"/>
      <c r="GMD7" s="1090"/>
      <c r="GME7" s="1090"/>
      <c r="GMF7" s="1090"/>
      <c r="GMG7" s="1090"/>
      <c r="GMH7" s="1090"/>
      <c r="GMI7" s="1090"/>
      <c r="GMJ7" s="1090"/>
      <c r="GMK7" s="1090"/>
      <c r="GML7" s="1090"/>
      <c r="GMM7" s="1090"/>
      <c r="GMN7" s="1090"/>
      <c r="GMO7" s="1090"/>
      <c r="GMP7" s="1090"/>
      <c r="GMQ7" s="1090"/>
      <c r="GMR7" s="1090"/>
      <c r="GMS7" s="1090"/>
      <c r="GMT7" s="1090"/>
      <c r="GMU7" s="1090"/>
      <c r="GMV7" s="1090"/>
      <c r="GMW7" s="1090"/>
      <c r="GMX7" s="1090"/>
      <c r="GMY7" s="1090"/>
      <c r="GMZ7" s="1090"/>
      <c r="GNA7" s="1090"/>
      <c r="GNB7" s="1090"/>
      <c r="GNC7" s="1090"/>
      <c r="GND7" s="1090"/>
      <c r="GNE7" s="1090"/>
      <c r="GNF7" s="1090"/>
      <c r="GNG7" s="1090"/>
      <c r="GNH7" s="1090"/>
      <c r="GNI7" s="1090"/>
      <c r="GNJ7" s="1090"/>
      <c r="GNK7" s="1090"/>
      <c r="GNL7" s="1090"/>
      <c r="GNM7" s="1090"/>
      <c r="GNN7" s="1090"/>
      <c r="GNO7" s="1090"/>
      <c r="GNP7" s="1090"/>
      <c r="GNQ7" s="1090"/>
      <c r="GNR7" s="1090"/>
      <c r="GNS7" s="1090"/>
      <c r="GNT7" s="1090"/>
      <c r="GNU7" s="1090"/>
      <c r="GNV7" s="1090"/>
      <c r="GNW7" s="1090"/>
      <c r="GNX7" s="1090"/>
      <c r="GNY7" s="1090"/>
      <c r="GNZ7" s="1090"/>
      <c r="GOA7" s="1090"/>
      <c r="GOB7" s="1090"/>
      <c r="GOC7" s="1090"/>
      <c r="GOD7" s="1090"/>
      <c r="GOE7" s="1090"/>
      <c r="GOF7" s="1090"/>
      <c r="GOG7" s="1090"/>
      <c r="GOH7" s="1090"/>
      <c r="GOI7" s="1090"/>
      <c r="GOJ7" s="1090"/>
      <c r="GOK7" s="1090"/>
      <c r="GOL7" s="1090"/>
      <c r="GOM7" s="1090"/>
      <c r="GON7" s="1090"/>
      <c r="GOO7" s="1090"/>
      <c r="GOP7" s="1090"/>
      <c r="GOQ7" s="1090"/>
      <c r="GOR7" s="1090"/>
      <c r="GOS7" s="1090"/>
      <c r="GOT7" s="1090"/>
      <c r="GOU7" s="1090"/>
      <c r="GOV7" s="1090"/>
      <c r="GOW7" s="1090"/>
      <c r="GOX7" s="1090"/>
      <c r="GOY7" s="1090"/>
      <c r="GOZ7" s="1090"/>
      <c r="GPA7" s="1090"/>
      <c r="GPB7" s="1090"/>
      <c r="GPC7" s="1090"/>
      <c r="GPD7" s="1090"/>
      <c r="GPE7" s="1090"/>
      <c r="GPF7" s="1090"/>
      <c r="GPG7" s="1090"/>
      <c r="GPH7" s="1090"/>
      <c r="GPI7" s="1090"/>
      <c r="GPJ7" s="1090"/>
      <c r="GPK7" s="1090"/>
      <c r="GPL7" s="1090"/>
      <c r="GPM7" s="1090"/>
      <c r="GPN7" s="1090"/>
      <c r="GPO7" s="1090"/>
      <c r="GPP7" s="1090"/>
      <c r="GPQ7" s="1090"/>
      <c r="GPR7" s="1090"/>
      <c r="GPS7" s="1090"/>
      <c r="GPT7" s="1090"/>
      <c r="GPU7" s="1090"/>
      <c r="GPV7" s="1090"/>
      <c r="GPW7" s="1090"/>
      <c r="GPX7" s="1090"/>
      <c r="GPY7" s="1090"/>
      <c r="GPZ7" s="1090"/>
      <c r="GQA7" s="1090"/>
      <c r="GQB7" s="1090"/>
      <c r="GQC7" s="1090"/>
      <c r="GQD7" s="1090"/>
      <c r="GQE7" s="1090"/>
      <c r="GQF7" s="1090"/>
      <c r="GQG7" s="1090"/>
      <c r="GQH7" s="1090"/>
      <c r="GQI7" s="1090"/>
      <c r="GQJ7" s="1090"/>
      <c r="GQK7" s="1090"/>
      <c r="GQL7" s="1090"/>
      <c r="GQM7" s="1090"/>
      <c r="GQN7" s="1090"/>
      <c r="GQO7" s="1090"/>
      <c r="GQP7" s="1090"/>
      <c r="GQQ7" s="1090"/>
      <c r="GQR7" s="1090"/>
      <c r="GQS7" s="1090"/>
      <c r="GQT7" s="1090"/>
      <c r="GQU7" s="1090"/>
      <c r="GQV7" s="1090"/>
      <c r="GQW7" s="1090"/>
      <c r="GQX7" s="1090"/>
      <c r="GQY7" s="1090"/>
      <c r="GQZ7" s="1090"/>
      <c r="GRA7" s="1090"/>
      <c r="GRB7" s="1090"/>
      <c r="GRC7" s="1090"/>
      <c r="GRD7" s="1090"/>
      <c r="GRE7" s="1090"/>
      <c r="GRF7" s="1090"/>
      <c r="GRG7" s="1090"/>
      <c r="GRH7" s="1090"/>
      <c r="GRI7" s="1090"/>
      <c r="GRJ7" s="1090"/>
      <c r="GRK7" s="1090"/>
      <c r="GRL7" s="1090"/>
      <c r="GRM7" s="1090"/>
      <c r="GRN7" s="1090"/>
      <c r="GRO7" s="1090"/>
      <c r="GRP7" s="1090"/>
      <c r="GRQ7" s="1090"/>
      <c r="GRR7" s="1090"/>
      <c r="GRS7" s="1090"/>
      <c r="GRT7" s="1090"/>
      <c r="GRU7" s="1090"/>
      <c r="GRV7" s="1090"/>
      <c r="GRW7" s="1090"/>
      <c r="GRX7" s="1090"/>
      <c r="GRY7" s="1090"/>
      <c r="GRZ7" s="1090"/>
      <c r="GSA7" s="1090"/>
      <c r="GSB7" s="1090"/>
      <c r="GSC7" s="1090"/>
      <c r="GSD7" s="1090"/>
      <c r="GSE7" s="1090"/>
      <c r="GSF7" s="1090"/>
      <c r="GSG7" s="1090"/>
      <c r="GSH7" s="1090"/>
      <c r="GSI7" s="1090"/>
      <c r="GSJ7" s="1090"/>
      <c r="GSK7" s="1090"/>
      <c r="GSL7" s="1090"/>
      <c r="GSM7" s="1090"/>
      <c r="GSN7" s="1090"/>
      <c r="GSO7" s="1090"/>
      <c r="GSP7" s="1090"/>
      <c r="GSQ7" s="1090"/>
      <c r="GSR7" s="1090"/>
      <c r="GSS7" s="1090"/>
      <c r="GST7" s="1090"/>
      <c r="GSU7" s="1090"/>
      <c r="GSV7" s="1090"/>
      <c r="GSW7" s="1090"/>
      <c r="GSX7" s="1090"/>
      <c r="GSY7" s="1090"/>
      <c r="GSZ7" s="1090"/>
      <c r="GTA7" s="1090"/>
      <c r="GTB7" s="1090"/>
      <c r="GTC7" s="1090"/>
      <c r="GTD7" s="1090"/>
      <c r="GTE7" s="1090"/>
      <c r="GTF7" s="1090"/>
      <c r="GTG7" s="1090"/>
      <c r="GTH7" s="1090"/>
      <c r="GTI7" s="1090"/>
      <c r="GTJ7" s="1090"/>
      <c r="GTK7" s="1090"/>
      <c r="GTL7" s="1090"/>
      <c r="GTM7" s="1090"/>
      <c r="GTN7" s="1090"/>
      <c r="GTO7" s="1090"/>
      <c r="GTP7" s="1090"/>
      <c r="GTQ7" s="1090"/>
      <c r="GTR7" s="1090"/>
      <c r="GTS7" s="1090"/>
      <c r="GTT7" s="1090"/>
      <c r="GTU7" s="1090"/>
      <c r="GTV7" s="1090"/>
      <c r="GTW7" s="1090"/>
      <c r="GTX7" s="1090"/>
      <c r="GTY7" s="1090"/>
      <c r="GTZ7" s="1090"/>
      <c r="GUA7" s="1090"/>
      <c r="GUB7" s="1090"/>
      <c r="GUC7" s="1090"/>
      <c r="GUD7" s="1090"/>
      <c r="GUE7" s="1090"/>
      <c r="GUF7" s="1090"/>
      <c r="GUG7" s="1090"/>
      <c r="GUH7" s="1090"/>
      <c r="GUI7" s="1090"/>
      <c r="GUJ7" s="1090"/>
      <c r="GUK7" s="1090"/>
      <c r="GUL7" s="1090"/>
      <c r="GUM7" s="1090"/>
      <c r="GUN7" s="1090"/>
      <c r="GUO7" s="1090"/>
      <c r="GUP7" s="1090"/>
      <c r="GUQ7" s="1090"/>
      <c r="GUR7" s="1090"/>
      <c r="GUS7" s="1090"/>
      <c r="GUT7" s="1090"/>
      <c r="GUU7" s="1090"/>
      <c r="GUV7" s="1090"/>
      <c r="GUW7" s="1090"/>
      <c r="GUX7" s="1090"/>
      <c r="GUY7" s="1090"/>
      <c r="GUZ7" s="1090"/>
      <c r="GVA7" s="1090"/>
      <c r="GVB7" s="1090"/>
      <c r="GVC7" s="1090"/>
      <c r="GVD7" s="1090"/>
      <c r="GVE7" s="1090"/>
      <c r="GVF7" s="1090"/>
      <c r="GVG7" s="1090"/>
      <c r="GVH7" s="1090"/>
      <c r="GVI7" s="1090"/>
      <c r="GVJ7" s="1090"/>
      <c r="GVK7" s="1090"/>
      <c r="GVL7" s="1090"/>
      <c r="GVM7" s="1090"/>
      <c r="GVN7" s="1090"/>
      <c r="GVO7" s="1090"/>
      <c r="GVP7" s="1090"/>
      <c r="GVQ7" s="1090"/>
      <c r="GVR7" s="1090"/>
      <c r="GVS7" s="1090"/>
      <c r="GVT7" s="1090"/>
      <c r="GVU7" s="1090"/>
      <c r="GVV7" s="1090"/>
      <c r="GVW7" s="1090"/>
      <c r="GVX7" s="1090"/>
      <c r="GVY7" s="1090"/>
      <c r="GVZ7" s="1090"/>
      <c r="GWA7" s="1090"/>
      <c r="GWB7" s="1090"/>
      <c r="GWC7" s="1090"/>
      <c r="GWD7" s="1090"/>
      <c r="GWE7" s="1090"/>
      <c r="GWF7" s="1090"/>
      <c r="GWG7" s="1090"/>
      <c r="GWH7" s="1090"/>
      <c r="GWI7" s="1090"/>
      <c r="GWJ7" s="1090"/>
      <c r="GWK7" s="1090"/>
      <c r="GWL7" s="1090"/>
      <c r="GWM7" s="1090"/>
      <c r="GWN7" s="1090"/>
      <c r="GWO7" s="1090"/>
      <c r="GWP7" s="1090"/>
      <c r="GWQ7" s="1090"/>
      <c r="GWR7" s="1090"/>
      <c r="GWS7" s="1090"/>
      <c r="GWT7" s="1090"/>
      <c r="GWU7" s="1090"/>
      <c r="GWV7" s="1090"/>
      <c r="GWW7" s="1090"/>
      <c r="GWX7" s="1090"/>
      <c r="GWY7" s="1090"/>
      <c r="GWZ7" s="1090"/>
      <c r="GXA7" s="1090"/>
      <c r="GXB7" s="1090"/>
      <c r="GXC7" s="1090"/>
      <c r="GXD7" s="1090"/>
      <c r="GXE7" s="1090"/>
      <c r="GXF7" s="1090"/>
      <c r="GXG7" s="1090"/>
      <c r="GXH7" s="1090"/>
      <c r="GXI7" s="1090"/>
      <c r="GXJ7" s="1090"/>
      <c r="GXK7" s="1090"/>
      <c r="GXL7" s="1090"/>
      <c r="GXM7" s="1090"/>
      <c r="GXN7" s="1090"/>
      <c r="GXO7" s="1090"/>
      <c r="GXP7" s="1090"/>
      <c r="GXQ7" s="1090"/>
      <c r="GXR7" s="1090"/>
      <c r="GXS7" s="1090"/>
      <c r="GXT7" s="1090"/>
      <c r="GXU7" s="1090"/>
      <c r="GXV7" s="1090"/>
      <c r="GXW7" s="1090"/>
      <c r="GXX7" s="1090"/>
      <c r="GXY7" s="1090"/>
      <c r="GXZ7" s="1090"/>
      <c r="GYA7" s="1090"/>
      <c r="GYB7" s="1090"/>
      <c r="GYC7" s="1090"/>
      <c r="GYD7" s="1090"/>
      <c r="GYE7" s="1090"/>
      <c r="GYF7" s="1090"/>
      <c r="GYG7" s="1090"/>
      <c r="GYH7" s="1090"/>
      <c r="GYI7" s="1090"/>
      <c r="GYJ7" s="1090"/>
      <c r="GYK7" s="1090"/>
      <c r="GYL7" s="1090"/>
      <c r="GYM7" s="1090"/>
      <c r="GYN7" s="1090"/>
      <c r="GYO7" s="1090"/>
      <c r="GYP7" s="1090"/>
      <c r="GYQ7" s="1090"/>
      <c r="GYR7" s="1090"/>
      <c r="GYS7" s="1090"/>
      <c r="GYT7" s="1090"/>
      <c r="GYU7" s="1090"/>
      <c r="GYV7" s="1090"/>
      <c r="GYW7" s="1090"/>
      <c r="GYX7" s="1090"/>
      <c r="GYY7" s="1090"/>
      <c r="GYZ7" s="1090"/>
      <c r="GZA7" s="1090"/>
      <c r="GZB7" s="1090"/>
      <c r="GZC7" s="1090"/>
      <c r="GZD7" s="1090"/>
      <c r="GZE7" s="1090"/>
      <c r="GZF7" s="1090"/>
      <c r="GZG7" s="1090"/>
      <c r="GZH7" s="1090"/>
      <c r="GZI7" s="1090"/>
      <c r="GZJ7" s="1090"/>
      <c r="GZK7" s="1090"/>
      <c r="GZL7" s="1090"/>
      <c r="GZM7" s="1090"/>
      <c r="GZN7" s="1090"/>
      <c r="GZO7" s="1090"/>
      <c r="GZP7" s="1090"/>
      <c r="GZQ7" s="1090"/>
      <c r="GZR7" s="1090"/>
      <c r="GZS7" s="1090"/>
      <c r="GZT7" s="1090"/>
      <c r="GZU7" s="1090"/>
      <c r="GZV7" s="1090"/>
      <c r="GZW7" s="1090"/>
      <c r="GZX7" s="1090"/>
      <c r="GZY7" s="1090"/>
      <c r="GZZ7" s="1090"/>
      <c r="HAA7" s="1090"/>
      <c r="HAB7" s="1090"/>
      <c r="HAC7" s="1090"/>
      <c r="HAD7" s="1090"/>
      <c r="HAE7" s="1090"/>
      <c r="HAF7" s="1090"/>
      <c r="HAG7" s="1090"/>
      <c r="HAH7" s="1090"/>
      <c r="HAI7" s="1090"/>
      <c r="HAJ7" s="1090"/>
      <c r="HAK7" s="1090"/>
      <c r="HAL7" s="1090"/>
      <c r="HAM7" s="1090"/>
      <c r="HAN7" s="1090"/>
      <c r="HAO7" s="1090"/>
      <c r="HAP7" s="1090"/>
      <c r="HAQ7" s="1090"/>
      <c r="HAR7" s="1090"/>
      <c r="HAS7" s="1090"/>
      <c r="HAT7" s="1090"/>
      <c r="HAU7" s="1090"/>
      <c r="HAV7" s="1090"/>
      <c r="HAW7" s="1090"/>
      <c r="HAX7" s="1090"/>
      <c r="HAY7" s="1090"/>
      <c r="HAZ7" s="1090"/>
      <c r="HBA7" s="1090"/>
      <c r="HBB7" s="1090"/>
      <c r="HBC7" s="1090"/>
      <c r="HBD7" s="1090"/>
      <c r="HBE7" s="1090"/>
      <c r="HBF7" s="1090"/>
      <c r="HBG7" s="1090"/>
      <c r="HBH7" s="1090"/>
      <c r="HBI7" s="1090"/>
      <c r="HBJ7" s="1090"/>
      <c r="HBK7" s="1090"/>
      <c r="HBL7" s="1090"/>
      <c r="HBM7" s="1090"/>
      <c r="HBN7" s="1090"/>
      <c r="HBO7" s="1090"/>
      <c r="HBP7" s="1090"/>
      <c r="HBQ7" s="1090"/>
      <c r="HBR7" s="1090"/>
      <c r="HBS7" s="1090"/>
      <c r="HBT7" s="1090"/>
      <c r="HBU7" s="1090"/>
      <c r="HBV7" s="1090"/>
      <c r="HBW7" s="1090"/>
      <c r="HBX7" s="1090"/>
      <c r="HBY7" s="1090"/>
      <c r="HBZ7" s="1090"/>
      <c r="HCA7" s="1090"/>
      <c r="HCB7" s="1090"/>
      <c r="HCC7" s="1090"/>
      <c r="HCD7" s="1090"/>
      <c r="HCE7" s="1090"/>
      <c r="HCF7" s="1090"/>
      <c r="HCG7" s="1090"/>
      <c r="HCH7" s="1090"/>
      <c r="HCI7" s="1090"/>
      <c r="HCJ7" s="1090"/>
      <c r="HCK7" s="1090"/>
      <c r="HCL7" s="1090"/>
      <c r="HCM7" s="1090"/>
      <c r="HCN7" s="1090"/>
      <c r="HCO7" s="1090"/>
      <c r="HCP7" s="1090"/>
      <c r="HCQ7" s="1090"/>
      <c r="HCR7" s="1090"/>
      <c r="HCS7" s="1090"/>
      <c r="HCT7" s="1090"/>
      <c r="HCU7" s="1090"/>
      <c r="HCV7" s="1090"/>
      <c r="HCW7" s="1090"/>
      <c r="HCX7" s="1090"/>
      <c r="HCY7" s="1090"/>
      <c r="HCZ7" s="1090"/>
      <c r="HDA7" s="1090"/>
      <c r="HDB7" s="1090"/>
      <c r="HDC7" s="1090"/>
      <c r="HDD7" s="1090"/>
      <c r="HDE7" s="1090"/>
      <c r="HDF7" s="1090"/>
      <c r="HDG7" s="1090"/>
      <c r="HDH7" s="1090"/>
      <c r="HDI7" s="1090"/>
      <c r="HDJ7" s="1090"/>
      <c r="HDK7" s="1090"/>
      <c r="HDL7" s="1090"/>
      <c r="HDM7" s="1090"/>
      <c r="HDN7" s="1090"/>
      <c r="HDO7" s="1090"/>
      <c r="HDP7" s="1090"/>
      <c r="HDQ7" s="1090"/>
      <c r="HDR7" s="1090"/>
      <c r="HDS7" s="1090"/>
      <c r="HDT7" s="1090"/>
      <c r="HDU7" s="1090"/>
      <c r="HDV7" s="1090"/>
      <c r="HDW7" s="1090"/>
      <c r="HDX7" s="1090"/>
      <c r="HDY7" s="1090"/>
      <c r="HDZ7" s="1090"/>
      <c r="HEA7" s="1090"/>
      <c r="HEB7" s="1090"/>
      <c r="HEC7" s="1090"/>
      <c r="HED7" s="1090"/>
      <c r="HEE7" s="1090"/>
      <c r="HEF7" s="1090"/>
      <c r="HEG7" s="1090"/>
      <c r="HEH7" s="1090"/>
      <c r="HEI7" s="1090"/>
      <c r="HEJ7" s="1090"/>
      <c r="HEK7" s="1090"/>
      <c r="HEL7" s="1090"/>
      <c r="HEM7" s="1090"/>
      <c r="HEN7" s="1090"/>
      <c r="HEO7" s="1090"/>
      <c r="HEP7" s="1090"/>
      <c r="HEQ7" s="1090"/>
      <c r="HER7" s="1090"/>
      <c r="HES7" s="1090"/>
      <c r="HET7" s="1090"/>
      <c r="HEU7" s="1090"/>
      <c r="HEV7" s="1090"/>
      <c r="HEW7" s="1090"/>
      <c r="HEX7" s="1090"/>
      <c r="HEY7" s="1090"/>
      <c r="HEZ7" s="1090"/>
      <c r="HFA7" s="1090"/>
      <c r="HFB7" s="1090"/>
      <c r="HFC7" s="1090"/>
      <c r="HFD7" s="1090"/>
      <c r="HFE7" s="1090"/>
      <c r="HFF7" s="1090"/>
      <c r="HFG7" s="1090"/>
      <c r="HFH7" s="1090"/>
      <c r="HFI7" s="1090"/>
      <c r="HFJ7" s="1090"/>
      <c r="HFK7" s="1090"/>
      <c r="HFL7" s="1090"/>
      <c r="HFM7" s="1090"/>
      <c r="HFN7" s="1090"/>
      <c r="HFO7" s="1090"/>
      <c r="HFP7" s="1090"/>
      <c r="HFQ7" s="1090"/>
      <c r="HFR7" s="1090"/>
      <c r="HFS7" s="1090"/>
      <c r="HFT7" s="1090"/>
      <c r="HFU7" s="1090"/>
      <c r="HFV7" s="1090"/>
      <c r="HFW7" s="1090"/>
      <c r="HFX7" s="1090"/>
      <c r="HFY7" s="1090"/>
      <c r="HFZ7" s="1090"/>
      <c r="HGA7" s="1090"/>
      <c r="HGB7" s="1090"/>
      <c r="HGC7" s="1090"/>
      <c r="HGD7" s="1090"/>
      <c r="HGE7" s="1090"/>
      <c r="HGF7" s="1090"/>
      <c r="HGG7" s="1090"/>
      <c r="HGH7" s="1090"/>
      <c r="HGI7" s="1090"/>
      <c r="HGJ7" s="1090"/>
      <c r="HGK7" s="1090"/>
      <c r="HGL7" s="1090"/>
      <c r="HGM7" s="1090"/>
      <c r="HGN7" s="1090"/>
      <c r="HGO7" s="1090"/>
      <c r="HGP7" s="1090"/>
      <c r="HGQ7" s="1090"/>
      <c r="HGR7" s="1090"/>
      <c r="HGS7" s="1090"/>
      <c r="HGT7" s="1090"/>
      <c r="HGU7" s="1090"/>
      <c r="HGV7" s="1090"/>
      <c r="HGW7" s="1090"/>
      <c r="HGX7" s="1090"/>
      <c r="HGY7" s="1090"/>
      <c r="HGZ7" s="1090"/>
      <c r="HHA7" s="1090"/>
      <c r="HHB7" s="1090"/>
      <c r="HHC7" s="1090"/>
      <c r="HHD7" s="1090"/>
      <c r="HHE7" s="1090"/>
      <c r="HHF7" s="1090"/>
      <c r="HHG7" s="1090"/>
      <c r="HHH7" s="1090"/>
      <c r="HHI7" s="1090"/>
      <c r="HHJ7" s="1090"/>
      <c r="HHK7" s="1090"/>
      <c r="HHL7" s="1090"/>
      <c r="HHM7" s="1090"/>
      <c r="HHN7" s="1090"/>
      <c r="HHO7" s="1090"/>
      <c r="HHP7" s="1090"/>
      <c r="HHQ7" s="1090"/>
      <c r="HHR7" s="1090"/>
      <c r="HHS7" s="1090"/>
      <c r="HHT7" s="1090"/>
      <c r="HHU7" s="1090"/>
      <c r="HHV7" s="1090"/>
      <c r="HHW7" s="1090"/>
      <c r="HHX7" s="1090"/>
      <c r="HHY7" s="1090"/>
      <c r="HHZ7" s="1090"/>
      <c r="HIA7" s="1090"/>
      <c r="HIB7" s="1090"/>
      <c r="HIC7" s="1090"/>
      <c r="HID7" s="1090"/>
      <c r="HIE7" s="1090"/>
      <c r="HIF7" s="1090"/>
      <c r="HIG7" s="1090"/>
      <c r="HIH7" s="1090"/>
      <c r="HII7" s="1090"/>
      <c r="HIJ7" s="1090"/>
      <c r="HIK7" s="1090"/>
      <c r="HIL7" s="1090"/>
      <c r="HIM7" s="1090"/>
      <c r="HIN7" s="1090"/>
      <c r="HIO7" s="1090"/>
      <c r="HIP7" s="1090"/>
      <c r="HIQ7" s="1090"/>
      <c r="HIR7" s="1090"/>
      <c r="HIS7" s="1090"/>
      <c r="HIT7" s="1090"/>
      <c r="HIU7" s="1090"/>
      <c r="HIV7" s="1090"/>
      <c r="HIW7" s="1090"/>
      <c r="HIX7" s="1090"/>
      <c r="HIY7" s="1090"/>
      <c r="HIZ7" s="1090"/>
      <c r="HJA7" s="1090"/>
      <c r="HJB7" s="1090"/>
      <c r="HJC7" s="1090"/>
      <c r="HJD7" s="1090"/>
      <c r="HJE7" s="1090"/>
      <c r="HJF7" s="1090"/>
      <c r="HJG7" s="1090"/>
      <c r="HJH7" s="1090"/>
      <c r="HJI7" s="1090"/>
      <c r="HJJ7" s="1090"/>
      <c r="HJK7" s="1090"/>
      <c r="HJL7" s="1090"/>
      <c r="HJM7" s="1090"/>
      <c r="HJN7" s="1090"/>
      <c r="HJO7" s="1090"/>
      <c r="HJP7" s="1090"/>
      <c r="HJQ7" s="1090"/>
      <c r="HJR7" s="1090"/>
      <c r="HJS7" s="1090"/>
      <c r="HJT7" s="1090"/>
      <c r="HJU7" s="1090"/>
      <c r="HJV7" s="1090"/>
      <c r="HJW7" s="1090"/>
      <c r="HJX7" s="1090"/>
      <c r="HJY7" s="1090"/>
      <c r="HJZ7" s="1090"/>
      <c r="HKA7" s="1090"/>
      <c r="HKB7" s="1090"/>
      <c r="HKC7" s="1090"/>
      <c r="HKD7" s="1090"/>
      <c r="HKE7" s="1090"/>
      <c r="HKF7" s="1090"/>
      <c r="HKG7" s="1090"/>
      <c r="HKH7" s="1090"/>
      <c r="HKI7" s="1090"/>
      <c r="HKJ7" s="1090"/>
      <c r="HKK7" s="1090"/>
      <c r="HKL7" s="1090"/>
      <c r="HKM7" s="1090"/>
      <c r="HKN7" s="1090"/>
      <c r="HKO7" s="1090"/>
      <c r="HKP7" s="1090"/>
      <c r="HKQ7" s="1090"/>
      <c r="HKR7" s="1090"/>
      <c r="HKS7" s="1090"/>
      <c r="HKT7" s="1090"/>
      <c r="HKU7" s="1090"/>
      <c r="HKV7" s="1090"/>
      <c r="HKW7" s="1090"/>
      <c r="HKX7" s="1090"/>
      <c r="HKY7" s="1090"/>
      <c r="HKZ7" s="1090"/>
      <c r="HLA7" s="1090"/>
      <c r="HLB7" s="1090"/>
      <c r="HLC7" s="1090"/>
      <c r="HLD7" s="1090"/>
      <c r="HLE7" s="1090"/>
      <c r="HLF7" s="1090"/>
      <c r="HLG7" s="1090"/>
      <c r="HLH7" s="1090"/>
      <c r="HLI7" s="1090"/>
      <c r="HLJ7" s="1090"/>
      <c r="HLK7" s="1090"/>
      <c r="HLL7" s="1090"/>
      <c r="HLM7" s="1090"/>
      <c r="HLN7" s="1090"/>
      <c r="HLO7" s="1090"/>
      <c r="HLP7" s="1090"/>
      <c r="HLQ7" s="1090"/>
      <c r="HLR7" s="1090"/>
      <c r="HLS7" s="1090"/>
      <c r="HLT7" s="1090"/>
      <c r="HLU7" s="1090"/>
      <c r="HLV7" s="1090"/>
      <c r="HLW7" s="1090"/>
      <c r="HLX7" s="1090"/>
      <c r="HLY7" s="1090"/>
      <c r="HLZ7" s="1090"/>
      <c r="HMA7" s="1090"/>
      <c r="HMB7" s="1090"/>
      <c r="HMC7" s="1090"/>
      <c r="HMD7" s="1090"/>
      <c r="HME7" s="1090"/>
      <c r="HMF7" s="1090"/>
      <c r="HMG7" s="1090"/>
      <c r="HMH7" s="1090"/>
      <c r="HMI7" s="1090"/>
      <c r="HMJ7" s="1090"/>
      <c r="HMK7" s="1090"/>
      <c r="HML7" s="1090"/>
      <c r="HMM7" s="1090"/>
      <c r="HMN7" s="1090"/>
      <c r="HMO7" s="1090"/>
      <c r="HMP7" s="1090"/>
      <c r="HMQ7" s="1090"/>
      <c r="HMR7" s="1090"/>
      <c r="HMS7" s="1090"/>
      <c r="HMT7" s="1090"/>
      <c r="HMU7" s="1090"/>
      <c r="HMV7" s="1090"/>
      <c r="HMW7" s="1090"/>
      <c r="HMX7" s="1090"/>
      <c r="HMY7" s="1090"/>
      <c r="HMZ7" s="1090"/>
      <c r="HNA7" s="1090"/>
      <c r="HNB7" s="1090"/>
      <c r="HNC7" s="1090"/>
      <c r="HND7" s="1090"/>
      <c r="HNE7" s="1090"/>
      <c r="HNF7" s="1090"/>
      <c r="HNG7" s="1090"/>
      <c r="HNH7" s="1090"/>
      <c r="HNI7" s="1090"/>
      <c r="HNJ7" s="1090"/>
      <c r="HNK7" s="1090"/>
      <c r="HNL7" s="1090"/>
      <c r="HNM7" s="1090"/>
      <c r="HNN7" s="1090"/>
      <c r="HNO7" s="1090"/>
      <c r="HNP7" s="1090"/>
      <c r="HNQ7" s="1090"/>
      <c r="HNR7" s="1090"/>
      <c r="HNS7" s="1090"/>
      <c r="HNT7" s="1090"/>
      <c r="HNU7" s="1090"/>
      <c r="HNV7" s="1090"/>
      <c r="HNW7" s="1090"/>
      <c r="HNX7" s="1090"/>
      <c r="HNY7" s="1090"/>
      <c r="HNZ7" s="1090"/>
      <c r="HOA7" s="1090"/>
      <c r="HOB7" s="1090"/>
      <c r="HOC7" s="1090"/>
      <c r="HOD7" s="1090"/>
      <c r="HOE7" s="1090"/>
      <c r="HOF7" s="1090"/>
      <c r="HOG7" s="1090"/>
      <c r="HOH7" s="1090"/>
      <c r="HOI7" s="1090"/>
      <c r="HOJ7" s="1090"/>
      <c r="HOK7" s="1090"/>
      <c r="HOL7" s="1090"/>
      <c r="HOM7" s="1090"/>
      <c r="HON7" s="1090"/>
      <c r="HOO7" s="1090"/>
      <c r="HOP7" s="1090"/>
      <c r="HOQ7" s="1090"/>
      <c r="HOR7" s="1090"/>
      <c r="HOS7" s="1090"/>
      <c r="HOT7" s="1090"/>
      <c r="HOU7" s="1090"/>
      <c r="HOV7" s="1090"/>
      <c r="HOW7" s="1090"/>
      <c r="HOX7" s="1090"/>
      <c r="HOY7" s="1090"/>
      <c r="HOZ7" s="1090"/>
      <c r="HPA7" s="1090"/>
      <c r="HPB7" s="1090"/>
      <c r="HPC7" s="1090"/>
      <c r="HPD7" s="1090"/>
      <c r="HPE7" s="1090"/>
      <c r="HPF7" s="1090"/>
      <c r="HPG7" s="1090"/>
      <c r="HPH7" s="1090"/>
      <c r="HPI7" s="1090"/>
      <c r="HPJ7" s="1090"/>
      <c r="HPK7" s="1090"/>
      <c r="HPL7" s="1090"/>
      <c r="HPM7" s="1090"/>
      <c r="HPN7" s="1090"/>
      <c r="HPO7" s="1090"/>
      <c r="HPP7" s="1090"/>
      <c r="HPQ7" s="1090"/>
      <c r="HPR7" s="1090"/>
      <c r="HPS7" s="1090"/>
      <c r="HPT7" s="1090"/>
      <c r="HPU7" s="1090"/>
      <c r="HPV7" s="1090"/>
      <c r="HPW7" s="1090"/>
      <c r="HPX7" s="1090"/>
      <c r="HPY7" s="1090"/>
      <c r="HPZ7" s="1090"/>
      <c r="HQA7" s="1090"/>
      <c r="HQB7" s="1090"/>
      <c r="HQC7" s="1090"/>
      <c r="HQD7" s="1090"/>
      <c r="HQE7" s="1090"/>
      <c r="HQF7" s="1090"/>
      <c r="HQG7" s="1090"/>
      <c r="HQH7" s="1090"/>
      <c r="HQI7" s="1090"/>
      <c r="HQJ7" s="1090"/>
      <c r="HQK7" s="1090"/>
      <c r="HQL7" s="1090"/>
      <c r="HQM7" s="1090"/>
      <c r="HQN7" s="1090"/>
      <c r="HQO7" s="1090"/>
      <c r="HQP7" s="1090"/>
      <c r="HQQ7" s="1090"/>
      <c r="HQR7" s="1090"/>
      <c r="HQS7" s="1090"/>
      <c r="HQT7" s="1090"/>
      <c r="HQU7" s="1090"/>
      <c r="HQV7" s="1090"/>
      <c r="HQW7" s="1090"/>
      <c r="HQX7" s="1090"/>
      <c r="HQY7" s="1090"/>
      <c r="HQZ7" s="1090"/>
      <c r="HRA7" s="1090"/>
      <c r="HRB7" s="1090"/>
      <c r="HRC7" s="1090"/>
      <c r="HRD7" s="1090"/>
      <c r="HRE7" s="1090"/>
      <c r="HRF7" s="1090"/>
      <c r="HRG7" s="1090"/>
      <c r="HRH7" s="1090"/>
      <c r="HRI7" s="1090"/>
      <c r="HRJ7" s="1090"/>
      <c r="HRK7" s="1090"/>
      <c r="HRL7" s="1090"/>
      <c r="HRM7" s="1090"/>
      <c r="HRN7" s="1090"/>
      <c r="HRO7" s="1090"/>
      <c r="HRP7" s="1090"/>
      <c r="HRQ7" s="1090"/>
      <c r="HRR7" s="1090"/>
      <c r="HRS7" s="1090"/>
      <c r="HRT7" s="1090"/>
      <c r="HRU7" s="1090"/>
      <c r="HRV7" s="1090"/>
      <c r="HRW7" s="1090"/>
      <c r="HRX7" s="1090"/>
      <c r="HRY7" s="1090"/>
      <c r="HRZ7" s="1090"/>
      <c r="HSA7" s="1090"/>
      <c r="HSB7" s="1090"/>
      <c r="HSC7" s="1090"/>
      <c r="HSD7" s="1090"/>
      <c r="HSE7" s="1090"/>
      <c r="HSF7" s="1090"/>
      <c r="HSG7" s="1090"/>
      <c r="HSH7" s="1090"/>
      <c r="HSI7" s="1090"/>
      <c r="HSJ7" s="1090"/>
      <c r="HSK7" s="1090"/>
      <c r="HSL7" s="1090"/>
      <c r="HSM7" s="1090"/>
      <c r="HSN7" s="1090"/>
      <c r="HSO7" s="1090"/>
      <c r="HSP7" s="1090"/>
      <c r="HSQ7" s="1090"/>
      <c r="HSR7" s="1090"/>
      <c r="HSS7" s="1090"/>
      <c r="HST7" s="1090"/>
      <c r="HSU7" s="1090"/>
      <c r="HSV7" s="1090"/>
      <c r="HSW7" s="1090"/>
      <c r="HSX7" s="1090"/>
      <c r="HSY7" s="1090"/>
      <c r="HSZ7" s="1090"/>
      <c r="HTA7" s="1090"/>
      <c r="HTB7" s="1090"/>
      <c r="HTC7" s="1090"/>
      <c r="HTD7" s="1090"/>
      <c r="HTE7" s="1090"/>
      <c r="HTF7" s="1090"/>
      <c r="HTG7" s="1090"/>
      <c r="HTH7" s="1090"/>
      <c r="HTI7" s="1090"/>
      <c r="HTJ7" s="1090"/>
      <c r="HTK7" s="1090"/>
      <c r="HTL7" s="1090"/>
      <c r="HTM7" s="1090"/>
      <c r="HTN7" s="1090"/>
      <c r="HTO7" s="1090"/>
      <c r="HTP7" s="1090"/>
      <c r="HTQ7" s="1090"/>
      <c r="HTR7" s="1090"/>
      <c r="HTS7" s="1090"/>
      <c r="HTT7" s="1090"/>
      <c r="HTU7" s="1090"/>
      <c r="HTV7" s="1090"/>
      <c r="HTW7" s="1090"/>
      <c r="HTX7" s="1090"/>
      <c r="HTY7" s="1090"/>
      <c r="HTZ7" s="1090"/>
      <c r="HUA7" s="1090"/>
      <c r="HUB7" s="1090"/>
      <c r="HUC7" s="1090"/>
      <c r="HUD7" s="1090"/>
      <c r="HUE7" s="1090"/>
      <c r="HUF7" s="1090"/>
      <c r="HUG7" s="1090"/>
      <c r="HUH7" s="1090"/>
      <c r="HUI7" s="1090"/>
      <c r="HUJ7" s="1090"/>
      <c r="HUK7" s="1090"/>
      <c r="HUL7" s="1090"/>
      <c r="HUM7" s="1090"/>
      <c r="HUN7" s="1090"/>
      <c r="HUO7" s="1090"/>
      <c r="HUP7" s="1090"/>
      <c r="HUQ7" s="1090"/>
      <c r="HUR7" s="1090"/>
      <c r="HUS7" s="1090"/>
      <c r="HUT7" s="1090"/>
      <c r="HUU7" s="1090"/>
      <c r="HUV7" s="1090"/>
      <c r="HUW7" s="1090"/>
      <c r="HUX7" s="1090"/>
      <c r="HUY7" s="1090"/>
      <c r="HUZ7" s="1090"/>
      <c r="HVA7" s="1090"/>
      <c r="HVB7" s="1090"/>
      <c r="HVC7" s="1090"/>
      <c r="HVD7" s="1090"/>
      <c r="HVE7" s="1090"/>
      <c r="HVF7" s="1090"/>
      <c r="HVG7" s="1090"/>
      <c r="HVH7" s="1090"/>
      <c r="HVI7" s="1090"/>
      <c r="HVJ7" s="1090"/>
      <c r="HVK7" s="1090"/>
      <c r="HVL7" s="1090"/>
      <c r="HVM7" s="1090"/>
      <c r="HVN7" s="1090"/>
      <c r="HVO7" s="1090"/>
      <c r="HVP7" s="1090"/>
      <c r="HVQ7" s="1090"/>
      <c r="HVR7" s="1090"/>
      <c r="HVS7" s="1090"/>
      <c r="HVT7" s="1090"/>
      <c r="HVU7" s="1090"/>
      <c r="HVV7" s="1090"/>
      <c r="HVW7" s="1090"/>
      <c r="HVX7" s="1090"/>
      <c r="HVY7" s="1090"/>
      <c r="HVZ7" s="1090"/>
      <c r="HWA7" s="1090"/>
      <c r="HWB7" s="1090"/>
      <c r="HWC7" s="1090"/>
      <c r="HWD7" s="1090"/>
      <c r="HWE7" s="1090"/>
      <c r="HWF7" s="1090"/>
      <c r="HWG7" s="1090"/>
      <c r="HWH7" s="1090"/>
      <c r="HWI7" s="1090"/>
      <c r="HWJ7" s="1090"/>
      <c r="HWK7" s="1090"/>
      <c r="HWL7" s="1090"/>
      <c r="HWM7" s="1090"/>
      <c r="HWN7" s="1090"/>
      <c r="HWO7" s="1090"/>
      <c r="HWP7" s="1090"/>
      <c r="HWQ7" s="1090"/>
      <c r="HWR7" s="1090"/>
      <c r="HWS7" s="1090"/>
      <c r="HWT7" s="1090"/>
      <c r="HWU7" s="1090"/>
      <c r="HWV7" s="1090"/>
      <c r="HWW7" s="1090"/>
      <c r="HWX7" s="1090"/>
      <c r="HWY7" s="1090"/>
      <c r="HWZ7" s="1090"/>
      <c r="HXA7" s="1090"/>
      <c r="HXB7" s="1090"/>
      <c r="HXC7" s="1090"/>
      <c r="HXD7" s="1090"/>
      <c r="HXE7" s="1090"/>
      <c r="HXF7" s="1090"/>
      <c r="HXG7" s="1090"/>
      <c r="HXH7" s="1090"/>
      <c r="HXI7" s="1090"/>
      <c r="HXJ7" s="1090"/>
      <c r="HXK7" s="1090"/>
      <c r="HXL7" s="1090"/>
      <c r="HXM7" s="1090"/>
      <c r="HXN7" s="1090"/>
      <c r="HXO7" s="1090"/>
      <c r="HXP7" s="1090"/>
      <c r="HXQ7" s="1090"/>
      <c r="HXR7" s="1090"/>
      <c r="HXS7" s="1090"/>
      <c r="HXT7" s="1090"/>
      <c r="HXU7" s="1090"/>
      <c r="HXV7" s="1090"/>
      <c r="HXW7" s="1090"/>
      <c r="HXX7" s="1090"/>
      <c r="HXY7" s="1090"/>
      <c r="HXZ7" s="1090"/>
      <c r="HYA7" s="1090"/>
      <c r="HYB7" s="1090"/>
      <c r="HYC7" s="1090"/>
      <c r="HYD7" s="1090"/>
      <c r="HYE7" s="1090"/>
      <c r="HYF7" s="1090"/>
      <c r="HYG7" s="1090"/>
      <c r="HYH7" s="1090"/>
      <c r="HYI7" s="1090"/>
      <c r="HYJ7" s="1090"/>
      <c r="HYK7" s="1090"/>
      <c r="HYL7" s="1090"/>
      <c r="HYM7" s="1090"/>
      <c r="HYN7" s="1090"/>
      <c r="HYO7" s="1090"/>
      <c r="HYP7" s="1090"/>
      <c r="HYQ7" s="1090"/>
      <c r="HYR7" s="1090"/>
      <c r="HYS7" s="1090"/>
      <c r="HYT7" s="1090"/>
      <c r="HYU7" s="1090"/>
      <c r="HYV7" s="1090"/>
      <c r="HYW7" s="1090"/>
      <c r="HYX7" s="1090"/>
      <c r="HYY7" s="1090"/>
      <c r="HYZ7" s="1090"/>
      <c r="HZA7" s="1090"/>
      <c r="HZB7" s="1090"/>
      <c r="HZC7" s="1090"/>
      <c r="HZD7" s="1090"/>
      <c r="HZE7" s="1090"/>
      <c r="HZF7" s="1090"/>
      <c r="HZG7" s="1090"/>
      <c r="HZH7" s="1090"/>
      <c r="HZI7" s="1090"/>
      <c r="HZJ7" s="1090"/>
      <c r="HZK7" s="1090"/>
      <c r="HZL7" s="1090"/>
      <c r="HZM7" s="1090"/>
      <c r="HZN7" s="1090"/>
      <c r="HZO7" s="1090"/>
      <c r="HZP7" s="1090"/>
      <c r="HZQ7" s="1090"/>
      <c r="HZR7" s="1090"/>
      <c r="HZS7" s="1090"/>
      <c r="HZT7" s="1090"/>
      <c r="HZU7" s="1090"/>
      <c r="HZV7" s="1090"/>
      <c r="HZW7" s="1090"/>
      <c r="HZX7" s="1090"/>
      <c r="HZY7" s="1090"/>
      <c r="HZZ7" s="1090"/>
      <c r="IAA7" s="1090"/>
      <c r="IAB7" s="1090"/>
      <c r="IAC7" s="1090"/>
      <c r="IAD7" s="1090"/>
      <c r="IAE7" s="1090"/>
      <c r="IAF7" s="1090"/>
      <c r="IAG7" s="1090"/>
      <c r="IAH7" s="1090"/>
      <c r="IAI7" s="1090"/>
      <c r="IAJ7" s="1090"/>
      <c r="IAK7" s="1090"/>
      <c r="IAL7" s="1090"/>
      <c r="IAM7" s="1090"/>
      <c r="IAN7" s="1090"/>
      <c r="IAO7" s="1090"/>
      <c r="IAP7" s="1090"/>
      <c r="IAQ7" s="1090"/>
      <c r="IAR7" s="1090"/>
      <c r="IAS7" s="1090"/>
      <c r="IAT7" s="1090"/>
      <c r="IAU7" s="1090"/>
      <c r="IAV7" s="1090"/>
      <c r="IAW7" s="1090"/>
      <c r="IAX7" s="1090"/>
      <c r="IAY7" s="1090"/>
      <c r="IAZ7" s="1090"/>
      <c r="IBA7" s="1090"/>
      <c r="IBB7" s="1090"/>
      <c r="IBC7" s="1090"/>
      <c r="IBD7" s="1090"/>
      <c r="IBE7" s="1090"/>
      <c r="IBF7" s="1090"/>
      <c r="IBG7" s="1090"/>
      <c r="IBH7" s="1090"/>
      <c r="IBI7" s="1090"/>
      <c r="IBJ7" s="1090"/>
      <c r="IBK7" s="1090"/>
      <c r="IBL7" s="1090"/>
      <c r="IBM7" s="1090"/>
      <c r="IBN7" s="1090"/>
      <c r="IBO7" s="1090"/>
      <c r="IBP7" s="1090"/>
      <c r="IBQ7" s="1090"/>
      <c r="IBR7" s="1090"/>
      <c r="IBS7" s="1090"/>
      <c r="IBT7" s="1090"/>
      <c r="IBU7" s="1090"/>
      <c r="IBV7" s="1090"/>
      <c r="IBW7" s="1090"/>
      <c r="IBX7" s="1090"/>
      <c r="IBY7" s="1090"/>
      <c r="IBZ7" s="1090"/>
      <c r="ICA7" s="1090"/>
      <c r="ICB7" s="1090"/>
      <c r="ICC7" s="1090"/>
      <c r="ICD7" s="1090"/>
      <c r="ICE7" s="1090"/>
      <c r="ICF7" s="1090"/>
      <c r="ICG7" s="1090"/>
      <c r="ICH7" s="1090"/>
      <c r="ICI7" s="1090"/>
      <c r="ICJ7" s="1090"/>
      <c r="ICK7" s="1090"/>
      <c r="ICL7" s="1090"/>
      <c r="ICM7" s="1090"/>
      <c r="ICN7" s="1090"/>
      <c r="ICO7" s="1090"/>
      <c r="ICP7" s="1090"/>
      <c r="ICQ7" s="1090"/>
      <c r="ICR7" s="1090"/>
      <c r="ICS7" s="1090"/>
      <c r="ICT7" s="1090"/>
      <c r="ICU7" s="1090"/>
      <c r="ICV7" s="1090"/>
      <c r="ICW7" s="1090"/>
      <c r="ICX7" s="1090"/>
      <c r="ICY7" s="1090"/>
      <c r="ICZ7" s="1090"/>
      <c r="IDA7" s="1090"/>
      <c r="IDB7" s="1090"/>
      <c r="IDC7" s="1090"/>
      <c r="IDD7" s="1090"/>
      <c r="IDE7" s="1090"/>
      <c r="IDF7" s="1090"/>
      <c r="IDG7" s="1090"/>
      <c r="IDH7" s="1090"/>
      <c r="IDI7" s="1090"/>
      <c r="IDJ7" s="1090"/>
      <c r="IDK7" s="1090"/>
      <c r="IDL7" s="1090"/>
      <c r="IDM7" s="1090"/>
      <c r="IDN7" s="1090"/>
      <c r="IDO7" s="1090"/>
      <c r="IDP7" s="1090"/>
      <c r="IDQ7" s="1090"/>
      <c r="IDR7" s="1090"/>
      <c r="IDS7" s="1090"/>
      <c r="IDT7" s="1090"/>
      <c r="IDU7" s="1090"/>
      <c r="IDV7" s="1090"/>
      <c r="IDW7" s="1090"/>
      <c r="IDX7" s="1090"/>
      <c r="IDY7" s="1090"/>
      <c r="IDZ7" s="1090"/>
      <c r="IEA7" s="1090"/>
      <c r="IEB7" s="1090"/>
      <c r="IEC7" s="1090"/>
      <c r="IED7" s="1090"/>
      <c r="IEE7" s="1090"/>
      <c r="IEF7" s="1090"/>
      <c r="IEG7" s="1090"/>
      <c r="IEH7" s="1090"/>
      <c r="IEI7" s="1090"/>
      <c r="IEJ7" s="1090"/>
      <c r="IEK7" s="1090"/>
      <c r="IEL7" s="1090"/>
      <c r="IEM7" s="1090"/>
      <c r="IEN7" s="1090"/>
      <c r="IEO7" s="1090"/>
      <c r="IEP7" s="1090"/>
      <c r="IEQ7" s="1090"/>
      <c r="IER7" s="1090"/>
      <c r="IES7" s="1090"/>
      <c r="IET7" s="1090"/>
      <c r="IEU7" s="1090"/>
      <c r="IEV7" s="1090"/>
      <c r="IEW7" s="1090"/>
      <c r="IEX7" s="1090"/>
      <c r="IEY7" s="1090"/>
      <c r="IEZ7" s="1090"/>
      <c r="IFA7" s="1090"/>
      <c r="IFB7" s="1090"/>
      <c r="IFC7" s="1090"/>
      <c r="IFD7" s="1090"/>
      <c r="IFE7" s="1090"/>
      <c r="IFF7" s="1090"/>
      <c r="IFG7" s="1090"/>
      <c r="IFH7" s="1090"/>
      <c r="IFI7" s="1090"/>
      <c r="IFJ7" s="1090"/>
      <c r="IFK7" s="1090"/>
      <c r="IFL7" s="1090"/>
      <c r="IFM7" s="1090"/>
      <c r="IFN7" s="1090"/>
      <c r="IFO7" s="1090"/>
      <c r="IFP7" s="1090"/>
      <c r="IFQ7" s="1090"/>
      <c r="IFR7" s="1090"/>
      <c r="IFS7" s="1090"/>
      <c r="IFT7" s="1090"/>
      <c r="IFU7" s="1090"/>
      <c r="IFV7" s="1090"/>
      <c r="IFW7" s="1090"/>
      <c r="IFX7" s="1090"/>
      <c r="IFY7" s="1090"/>
      <c r="IFZ7" s="1090"/>
      <c r="IGA7" s="1090"/>
      <c r="IGB7" s="1090"/>
      <c r="IGC7" s="1090"/>
      <c r="IGD7" s="1090"/>
      <c r="IGE7" s="1090"/>
      <c r="IGF7" s="1090"/>
      <c r="IGG7" s="1090"/>
      <c r="IGH7" s="1090"/>
      <c r="IGI7" s="1090"/>
      <c r="IGJ7" s="1090"/>
      <c r="IGK7" s="1090"/>
      <c r="IGL7" s="1090"/>
      <c r="IGM7" s="1090"/>
      <c r="IGN7" s="1090"/>
      <c r="IGO7" s="1090"/>
      <c r="IGP7" s="1090"/>
      <c r="IGQ7" s="1090"/>
      <c r="IGR7" s="1090"/>
      <c r="IGS7" s="1090"/>
      <c r="IGT7" s="1090"/>
      <c r="IGU7" s="1090"/>
      <c r="IGV7" s="1090"/>
      <c r="IGW7" s="1090"/>
      <c r="IGX7" s="1090"/>
      <c r="IGY7" s="1090"/>
      <c r="IGZ7" s="1090"/>
      <c r="IHA7" s="1090"/>
      <c r="IHB7" s="1090"/>
      <c r="IHC7" s="1090"/>
      <c r="IHD7" s="1090"/>
      <c r="IHE7" s="1090"/>
      <c r="IHF7" s="1090"/>
      <c r="IHG7" s="1090"/>
      <c r="IHH7" s="1090"/>
      <c r="IHI7" s="1090"/>
      <c r="IHJ7" s="1090"/>
      <c r="IHK7" s="1090"/>
      <c r="IHL7" s="1090"/>
      <c r="IHM7" s="1090"/>
      <c r="IHN7" s="1090"/>
      <c r="IHO7" s="1090"/>
      <c r="IHP7" s="1090"/>
      <c r="IHQ7" s="1090"/>
      <c r="IHR7" s="1090"/>
      <c r="IHS7" s="1090"/>
      <c r="IHT7" s="1090"/>
      <c r="IHU7" s="1090"/>
      <c r="IHV7" s="1090"/>
      <c r="IHW7" s="1090"/>
      <c r="IHX7" s="1090"/>
      <c r="IHY7" s="1090"/>
      <c r="IHZ7" s="1090"/>
      <c r="IIA7" s="1090"/>
      <c r="IIB7" s="1090"/>
      <c r="IIC7" s="1090"/>
      <c r="IID7" s="1090"/>
      <c r="IIE7" s="1090"/>
      <c r="IIF7" s="1090"/>
      <c r="IIG7" s="1090"/>
      <c r="IIH7" s="1090"/>
      <c r="III7" s="1090"/>
      <c r="IIJ7" s="1090"/>
      <c r="IIK7" s="1090"/>
      <c r="IIL7" s="1090"/>
      <c r="IIM7" s="1090"/>
      <c r="IIN7" s="1090"/>
      <c r="IIO7" s="1090"/>
      <c r="IIP7" s="1090"/>
      <c r="IIQ7" s="1090"/>
      <c r="IIR7" s="1090"/>
      <c r="IIS7" s="1090"/>
      <c r="IIT7" s="1090"/>
      <c r="IIU7" s="1090"/>
      <c r="IIV7" s="1090"/>
      <c r="IIW7" s="1090"/>
      <c r="IIX7" s="1090"/>
      <c r="IIY7" s="1090"/>
      <c r="IIZ7" s="1090"/>
      <c r="IJA7" s="1090"/>
      <c r="IJB7" s="1090"/>
      <c r="IJC7" s="1090"/>
      <c r="IJD7" s="1090"/>
      <c r="IJE7" s="1090"/>
      <c r="IJF7" s="1090"/>
      <c r="IJG7" s="1090"/>
      <c r="IJH7" s="1090"/>
      <c r="IJI7" s="1090"/>
      <c r="IJJ7" s="1090"/>
      <c r="IJK7" s="1090"/>
      <c r="IJL7" s="1090"/>
      <c r="IJM7" s="1090"/>
      <c r="IJN7" s="1090"/>
      <c r="IJO7" s="1090"/>
      <c r="IJP7" s="1090"/>
      <c r="IJQ7" s="1090"/>
      <c r="IJR7" s="1090"/>
      <c r="IJS7" s="1090"/>
      <c r="IJT7" s="1090"/>
      <c r="IJU7" s="1090"/>
      <c r="IJV7" s="1090"/>
      <c r="IJW7" s="1090"/>
      <c r="IJX7" s="1090"/>
      <c r="IJY7" s="1090"/>
      <c r="IJZ7" s="1090"/>
      <c r="IKA7" s="1090"/>
      <c r="IKB7" s="1090"/>
      <c r="IKC7" s="1090"/>
      <c r="IKD7" s="1090"/>
      <c r="IKE7" s="1090"/>
      <c r="IKF7" s="1090"/>
      <c r="IKG7" s="1090"/>
      <c r="IKH7" s="1090"/>
      <c r="IKI7" s="1090"/>
      <c r="IKJ7" s="1090"/>
      <c r="IKK7" s="1090"/>
      <c r="IKL7" s="1090"/>
      <c r="IKM7" s="1090"/>
      <c r="IKN7" s="1090"/>
      <c r="IKO7" s="1090"/>
      <c r="IKP7" s="1090"/>
      <c r="IKQ7" s="1090"/>
      <c r="IKR7" s="1090"/>
      <c r="IKS7" s="1090"/>
      <c r="IKT7" s="1090"/>
      <c r="IKU7" s="1090"/>
      <c r="IKV7" s="1090"/>
      <c r="IKW7" s="1090"/>
      <c r="IKX7" s="1090"/>
      <c r="IKY7" s="1090"/>
      <c r="IKZ7" s="1090"/>
      <c r="ILA7" s="1090"/>
      <c r="ILB7" s="1090"/>
      <c r="ILC7" s="1090"/>
      <c r="ILD7" s="1090"/>
      <c r="ILE7" s="1090"/>
      <c r="ILF7" s="1090"/>
      <c r="ILG7" s="1090"/>
      <c r="ILH7" s="1090"/>
      <c r="ILI7" s="1090"/>
      <c r="ILJ7" s="1090"/>
      <c r="ILK7" s="1090"/>
      <c r="ILL7" s="1090"/>
      <c r="ILM7" s="1090"/>
      <c r="ILN7" s="1090"/>
      <c r="ILO7" s="1090"/>
      <c r="ILP7" s="1090"/>
      <c r="ILQ7" s="1090"/>
      <c r="ILR7" s="1090"/>
      <c r="ILS7" s="1090"/>
      <c r="ILT7" s="1090"/>
      <c r="ILU7" s="1090"/>
      <c r="ILV7" s="1090"/>
      <c r="ILW7" s="1090"/>
      <c r="ILX7" s="1090"/>
      <c r="ILY7" s="1090"/>
      <c r="ILZ7" s="1090"/>
      <c r="IMA7" s="1090"/>
      <c r="IMB7" s="1090"/>
      <c r="IMC7" s="1090"/>
      <c r="IMD7" s="1090"/>
      <c r="IME7" s="1090"/>
      <c r="IMF7" s="1090"/>
      <c r="IMG7" s="1090"/>
      <c r="IMH7" s="1090"/>
      <c r="IMI7" s="1090"/>
      <c r="IMJ7" s="1090"/>
      <c r="IMK7" s="1090"/>
      <c r="IML7" s="1090"/>
      <c r="IMM7" s="1090"/>
      <c r="IMN7" s="1090"/>
      <c r="IMO7" s="1090"/>
      <c r="IMP7" s="1090"/>
      <c r="IMQ7" s="1090"/>
      <c r="IMR7" s="1090"/>
      <c r="IMS7" s="1090"/>
      <c r="IMT7" s="1090"/>
      <c r="IMU7" s="1090"/>
      <c r="IMV7" s="1090"/>
      <c r="IMW7" s="1090"/>
      <c r="IMX7" s="1090"/>
      <c r="IMY7" s="1090"/>
      <c r="IMZ7" s="1090"/>
      <c r="INA7" s="1090"/>
      <c r="INB7" s="1090"/>
      <c r="INC7" s="1090"/>
      <c r="IND7" s="1090"/>
      <c r="INE7" s="1090"/>
      <c r="INF7" s="1090"/>
      <c r="ING7" s="1090"/>
      <c r="INH7" s="1090"/>
      <c r="INI7" s="1090"/>
      <c r="INJ7" s="1090"/>
      <c r="INK7" s="1090"/>
      <c r="INL7" s="1090"/>
      <c r="INM7" s="1090"/>
      <c r="INN7" s="1090"/>
      <c r="INO7" s="1090"/>
      <c r="INP7" s="1090"/>
      <c r="INQ7" s="1090"/>
      <c r="INR7" s="1090"/>
      <c r="INS7" s="1090"/>
      <c r="INT7" s="1090"/>
      <c r="INU7" s="1090"/>
      <c r="INV7" s="1090"/>
      <c r="INW7" s="1090"/>
      <c r="INX7" s="1090"/>
      <c r="INY7" s="1090"/>
      <c r="INZ7" s="1090"/>
      <c r="IOA7" s="1090"/>
      <c r="IOB7" s="1090"/>
      <c r="IOC7" s="1090"/>
      <c r="IOD7" s="1090"/>
      <c r="IOE7" s="1090"/>
      <c r="IOF7" s="1090"/>
      <c r="IOG7" s="1090"/>
      <c r="IOH7" s="1090"/>
      <c r="IOI7" s="1090"/>
      <c r="IOJ7" s="1090"/>
      <c r="IOK7" s="1090"/>
      <c r="IOL7" s="1090"/>
      <c r="IOM7" s="1090"/>
      <c r="ION7" s="1090"/>
      <c r="IOO7" s="1090"/>
      <c r="IOP7" s="1090"/>
      <c r="IOQ7" s="1090"/>
      <c r="IOR7" s="1090"/>
      <c r="IOS7" s="1090"/>
      <c r="IOT7" s="1090"/>
      <c r="IOU7" s="1090"/>
      <c r="IOV7" s="1090"/>
      <c r="IOW7" s="1090"/>
      <c r="IOX7" s="1090"/>
      <c r="IOY7" s="1090"/>
      <c r="IOZ7" s="1090"/>
      <c r="IPA7" s="1090"/>
      <c r="IPB7" s="1090"/>
      <c r="IPC7" s="1090"/>
      <c r="IPD7" s="1090"/>
      <c r="IPE7" s="1090"/>
      <c r="IPF7" s="1090"/>
      <c r="IPG7" s="1090"/>
      <c r="IPH7" s="1090"/>
      <c r="IPI7" s="1090"/>
      <c r="IPJ7" s="1090"/>
      <c r="IPK7" s="1090"/>
      <c r="IPL7" s="1090"/>
      <c r="IPM7" s="1090"/>
      <c r="IPN7" s="1090"/>
      <c r="IPO7" s="1090"/>
      <c r="IPP7" s="1090"/>
      <c r="IPQ7" s="1090"/>
      <c r="IPR7" s="1090"/>
      <c r="IPS7" s="1090"/>
      <c r="IPT7" s="1090"/>
      <c r="IPU7" s="1090"/>
      <c r="IPV7" s="1090"/>
      <c r="IPW7" s="1090"/>
      <c r="IPX7" s="1090"/>
      <c r="IPY7" s="1090"/>
      <c r="IPZ7" s="1090"/>
      <c r="IQA7" s="1090"/>
      <c r="IQB7" s="1090"/>
      <c r="IQC7" s="1090"/>
      <c r="IQD7" s="1090"/>
      <c r="IQE7" s="1090"/>
      <c r="IQF7" s="1090"/>
      <c r="IQG7" s="1090"/>
      <c r="IQH7" s="1090"/>
      <c r="IQI7" s="1090"/>
      <c r="IQJ7" s="1090"/>
      <c r="IQK7" s="1090"/>
      <c r="IQL7" s="1090"/>
      <c r="IQM7" s="1090"/>
      <c r="IQN7" s="1090"/>
      <c r="IQO7" s="1090"/>
      <c r="IQP7" s="1090"/>
      <c r="IQQ7" s="1090"/>
      <c r="IQR7" s="1090"/>
      <c r="IQS7" s="1090"/>
      <c r="IQT7" s="1090"/>
      <c r="IQU7" s="1090"/>
      <c r="IQV7" s="1090"/>
      <c r="IQW7" s="1090"/>
      <c r="IQX7" s="1090"/>
      <c r="IQY7" s="1090"/>
      <c r="IQZ7" s="1090"/>
      <c r="IRA7" s="1090"/>
      <c r="IRB7" s="1090"/>
      <c r="IRC7" s="1090"/>
      <c r="IRD7" s="1090"/>
      <c r="IRE7" s="1090"/>
      <c r="IRF7" s="1090"/>
      <c r="IRG7" s="1090"/>
      <c r="IRH7" s="1090"/>
      <c r="IRI7" s="1090"/>
      <c r="IRJ7" s="1090"/>
      <c r="IRK7" s="1090"/>
      <c r="IRL7" s="1090"/>
      <c r="IRM7" s="1090"/>
      <c r="IRN7" s="1090"/>
      <c r="IRO7" s="1090"/>
      <c r="IRP7" s="1090"/>
      <c r="IRQ7" s="1090"/>
      <c r="IRR7" s="1090"/>
      <c r="IRS7" s="1090"/>
      <c r="IRT7" s="1090"/>
      <c r="IRU7" s="1090"/>
      <c r="IRV7" s="1090"/>
      <c r="IRW7" s="1090"/>
      <c r="IRX7" s="1090"/>
      <c r="IRY7" s="1090"/>
      <c r="IRZ7" s="1090"/>
      <c r="ISA7" s="1090"/>
      <c r="ISB7" s="1090"/>
      <c r="ISC7" s="1090"/>
      <c r="ISD7" s="1090"/>
      <c r="ISE7" s="1090"/>
      <c r="ISF7" s="1090"/>
      <c r="ISG7" s="1090"/>
      <c r="ISH7" s="1090"/>
      <c r="ISI7" s="1090"/>
      <c r="ISJ7" s="1090"/>
      <c r="ISK7" s="1090"/>
      <c r="ISL7" s="1090"/>
      <c r="ISM7" s="1090"/>
      <c r="ISN7" s="1090"/>
      <c r="ISO7" s="1090"/>
      <c r="ISP7" s="1090"/>
      <c r="ISQ7" s="1090"/>
      <c r="ISR7" s="1090"/>
      <c r="ISS7" s="1090"/>
      <c r="IST7" s="1090"/>
      <c r="ISU7" s="1090"/>
      <c r="ISV7" s="1090"/>
      <c r="ISW7" s="1090"/>
      <c r="ISX7" s="1090"/>
      <c r="ISY7" s="1090"/>
      <c r="ISZ7" s="1090"/>
      <c r="ITA7" s="1090"/>
      <c r="ITB7" s="1090"/>
      <c r="ITC7" s="1090"/>
      <c r="ITD7" s="1090"/>
      <c r="ITE7" s="1090"/>
      <c r="ITF7" s="1090"/>
      <c r="ITG7" s="1090"/>
      <c r="ITH7" s="1090"/>
      <c r="ITI7" s="1090"/>
      <c r="ITJ7" s="1090"/>
      <c r="ITK7" s="1090"/>
      <c r="ITL7" s="1090"/>
      <c r="ITM7" s="1090"/>
      <c r="ITN7" s="1090"/>
      <c r="ITO7" s="1090"/>
      <c r="ITP7" s="1090"/>
      <c r="ITQ7" s="1090"/>
      <c r="ITR7" s="1090"/>
      <c r="ITS7" s="1090"/>
      <c r="ITT7" s="1090"/>
      <c r="ITU7" s="1090"/>
      <c r="ITV7" s="1090"/>
      <c r="ITW7" s="1090"/>
      <c r="ITX7" s="1090"/>
      <c r="ITY7" s="1090"/>
      <c r="ITZ7" s="1090"/>
      <c r="IUA7" s="1090"/>
      <c r="IUB7" s="1090"/>
      <c r="IUC7" s="1090"/>
      <c r="IUD7" s="1090"/>
      <c r="IUE7" s="1090"/>
      <c r="IUF7" s="1090"/>
      <c r="IUG7" s="1090"/>
      <c r="IUH7" s="1090"/>
      <c r="IUI7" s="1090"/>
      <c r="IUJ7" s="1090"/>
      <c r="IUK7" s="1090"/>
      <c r="IUL7" s="1090"/>
      <c r="IUM7" s="1090"/>
      <c r="IUN7" s="1090"/>
      <c r="IUO7" s="1090"/>
      <c r="IUP7" s="1090"/>
      <c r="IUQ7" s="1090"/>
      <c r="IUR7" s="1090"/>
      <c r="IUS7" s="1090"/>
      <c r="IUT7" s="1090"/>
      <c r="IUU7" s="1090"/>
      <c r="IUV7" s="1090"/>
      <c r="IUW7" s="1090"/>
      <c r="IUX7" s="1090"/>
      <c r="IUY7" s="1090"/>
      <c r="IUZ7" s="1090"/>
      <c r="IVA7" s="1090"/>
      <c r="IVB7" s="1090"/>
      <c r="IVC7" s="1090"/>
      <c r="IVD7" s="1090"/>
      <c r="IVE7" s="1090"/>
      <c r="IVF7" s="1090"/>
      <c r="IVG7" s="1090"/>
      <c r="IVH7" s="1090"/>
      <c r="IVI7" s="1090"/>
      <c r="IVJ7" s="1090"/>
      <c r="IVK7" s="1090"/>
      <c r="IVL7" s="1090"/>
      <c r="IVM7" s="1090"/>
      <c r="IVN7" s="1090"/>
      <c r="IVO7" s="1090"/>
      <c r="IVP7" s="1090"/>
      <c r="IVQ7" s="1090"/>
      <c r="IVR7" s="1090"/>
      <c r="IVS7" s="1090"/>
      <c r="IVT7" s="1090"/>
      <c r="IVU7" s="1090"/>
      <c r="IVV7" s="1090"/>
      <c r="IVW7" s="1090"/>
      <c r="IVX7" s="1090"/>
      <c r="IVY7" s="1090"/>
      <c r="IVZ7" s="1090"/>
      <c r="IWA7" s="1090"/>
      <c r="IWB7" s="1090"/>
      <c r="IWC7" s="1090"/>
      <c r="IWD7" s="1090"/>
      <c r="IWE7" s="1090"/>
      <c r="IWF7" s="1090"/>
      <c r="IWG7" s="1090"/>
      <c r="IWH7" s="1090"/>
      <c r="IWI7" s="1090"/>
      <c r="IWJ7" s="1090"/>
      <c r="IWK7" s="1090"/>
      <c r="IWL7" s="1090"/>
      <c r="IWM7" s="1090"/>
      <c r="IWN7" s="1090"/>
      <c r="IWO7" s="1090"/>
      <c r="IWP7" s="1090"/>
      <c r="IWQ7" s="1090"/>
      <c r="IWR7" s="1090"/>
      <c r="IWS7" s="1090"/>
      <c r="IWT7" s="1090"/>
      <c r="IWU7" s="1090"/>
      <c r="IWV7" s="1090"/>
      <c r="IWW7" s="1090"/>
      <c r="IWX7" s="1090"/>
      <c r="IWY7" s="1090"/>
      <c r="IWZ7" s="1090"/>
      <c r="IXA7" s="1090"/>
      <c r="IXB7" s="1090"/>
      <c r="IXC7" s="1090"/>
      <c r="IXD7" s="1090"/>
      <c r="IXE7" s="1090"/>
      <c r="IXF7" s="1090"/>
      <c r="IXG7" s="1090"/>
      <c r="IXH7" s="1090"/>
      <c r="IXI7" s="1090"/>
      <c r="IXJ7" s="1090"/>
      <c r="IXK7" s="1090"/>
      <c r="IXL7" s="1090"/>
      <c r="IXM7" s="1090"/>
      <c r="IXN7" s="1090"/>
      <c r="IXO7" s="1090"/>
      <c r="IXP7" s="1090"/>
      <c r="IXQ7" s="1090"/>
      <c r="IXR7" s="1090"/>
      <c r="IXS7" s="1090"/>
      <c r="IXT7" s="1090"/>
      <c r="IXU7" s="1090"/>
      <c r="IXV7" s="1090"/>
      <c r="IXW7" s="1090"/>
      <c r="IXX7" s="1090"/>
      <c r="IXY7" s="1090"/>
      <c r="IXZ7" s="1090"/>
      <c r="IYA7" s="1090"/>
      <c r="IYB7" s="1090"/>
      <c r="IYC7" s="1090"/>
      <c r="IYD7" s="1090"/>
      <c r="IYE7" s="1090"/>
      <c r="IYF7" s="1090"/>
      <c r="IYG7" s="1090"/>
      <c r="IYH7" s="1090"/>
      <c r="IYI7" s="1090"/>
      <c r="IYJ7" s="1090"/>
      <c r="IYK7" s="1090"/>
      <c r="IYL7" s="1090"/>
      <c r="IYM7" s="1090"/>
      <c r="IYN7" s="1090"/>
      <c r="IYO7" s="1090"/>
      <c r="IYP7" s="1090"/>
      <c r="IYQ7" s="1090"/>
      <c r="IYR7" s="1090"/>
      <c r="IYS7" s="1090"/>
      <c r="IYT7" s="1090"/>
      <c r="IYU7" s="1090"/>
      <c r="IYV7" s="1090"/>
      <c r="IYW7" s="1090"/>
      <c r="IYX7" s="1090"/>
      <c r="IYY7" s="1090"/>
      <c r="IYZ7" s="1090"/>
      <c r="IZA7" s="1090"/>
      <c r="IZB7" s="1090"/>
      <c r="IZC7" s="1090"/>
      <c r="IZD7" s="1090"/>
      <c r="IZE7" s="1090"/>
      <c r="IZF7" s="1090"/>
      <c r="IZG7" s="1090"/>
      <c r="IZH7" s="1090"/>
      <c r="IZI7" s="1090"/>
      <c r="IZJ7" s="1090"/>
      <c r="IZK7" s="1090"/>
      <c r="IZL7" s="1090"/>
      <c r="IZM7" s="1090"/>
      <c r="IZN7" s="1090"/>
      <c r="IZO7" s="1090"/>
      <c r="IZP7" s="1090"/>
      <c r="IZQ7" s="1090"/>
      <c r="IZR7" s="1090"/>
      <c r="IZS7" s="1090"/>
      <c r="IZT7" s="1090"/>
      <c r="IZU7" s="1090"/>
      <c r="IZV7" s="1090"/>
      <c r="IZW7" s="1090"/>
      <c r="IZX7" s="1090"/>
      <c r="IZY7" s="1090"/>
      <c r="IZZ7" s="1090"/>
      <c r="JAA7" s="1090"/>
      <c r="JAB7" s="1090"/>
      <c r="JAC7" s="1090"/>
      <c r="JAD7" s="1090"/>
      <c r="JAE7" s="1090"/>
      <c r="JAF7" s="1090"/>
      <c r="JAG7" s="1090"/>
      <c r="JAH7" s="1090"/>
      <c r="JAI7" s="1090"/>
      <c r="JAJ7" s="1090"/>
      <c r="JAK7" s="1090"/>
      <c r="JAL7" s="1090"/>
      <c r="JAM7" s="1090"/>
      <c r="JAN7" s="1090"/>
      <c r="JAO7" s="1090"/>
      <c r="JAP7" s="1090"/>
      <c r="JAQ7" s="1090"/>
      <c r="JAR7" s="1090"/>
      <c r="JAS7" s="1090"/>
      <c r="JAT7" s="1090"/>
      <c r="JAU7" s="1090"/>
      <c r="JAV7" s="1090"/>
      <c r="JAW7" s="1090"/>
      <c r="JAX7" s="1090"/>
      <c r="JAY7" s="1090"/>
      <c r="JAZ7" s="1090"/>
      <c r="JBA7" s="1090"/>
      <c r="JBB7" s="1090"/>
      <c r="JBC7" s="1090"/>
      <c r="JBD7" s="1090"/>
      <c r="JBE7" s="1090"/>
      <c r="JBF7" s="1090"/>
      <c r="JBG7" s="1090"/>
      <c r="JBH7" s="1090"/>
      <c r="JBI7" s="1090"/>
      <c r="JBJ7" s="1090"/>
      <c r="JBK7" s="1090"/>
      <c r="JBL7" s="1090"/>
      <c r="JBM7" s="1090"/>
      <c r="JBN7" s="1090"/>
      <c r="JBO7" s="1090"/>
      <c r="JBP7" s="1090"/>
      <c r="JBQ7" s="1090"/>
      <c r="JBR7" s="1090"/>
      <c r="JBS7" s="1090"/>
      <c r="JBT7" s="1090"/>
      <c r="JBU7" s="1090"/>
      <c r="JBV7" s="1090"/>
      <c r="JBW7" s="1090"/>
      <c r="JBX7" s="1090"/>
      <c r="JBY7" s="1090"/>
      <c r="JBZ7" s="1090"/>
      <c r="JCA7" s="1090"/>
      <c r="JCB7" s="1090"/>
      <c r="JCC7" s="1090"/>
      <c r="JCD7" s="1090"/>
      <c r="JCE7" s="1090"/>
      <c r="JCF7" s="1090"/>
      <c r="JCG7" s="1090"/>
      <c r="JCH7" s="1090"/>
      <c r="JCI7" s="1090"/>
      <c r="JCJ7" s="1090"/>
      <c r="JCK7" s="1090"/>
      <c r="JCL7" s="1090"/>
      <c r="JCM7" s="1090"/>
      <c r="JCN7" s="1090"/>
      <c r="JCO7" s="1090"/>
      <c r="JCP7" s="1090"/>
      <c r="JCQ7" s="1090"/>
      <c r="JCR7" s="1090"/>
      <c r="JCS7" s="1090"/>
      <c r="JCT7" s="1090"/>
      <c r="JCU7" s="1090"/>
      <c r="JCV7" s="1090"/>
      <c r="JCW7" s="1090"/>
      <c r="JCX7" s="1090"/>
      <c r="JCY7" s="1090"/>
      <c r="JCZ7" s="1090"/>
      <c r="JDA7" s="1090"/>
      <c r="JDB7" s="1090"/>
      <c r="JDC7" s="1090"/>
      <c r="JDD7" s="1090"/>
      <c r="JDE7" s="1090"/>
      <c r="JDF7" s="1090"/>
      <c r="JDG7" s="1090"/>
      <c r="JDH7" s="1090"/>
      <c r="JDI7" s="1090"/>
      <c r="JDJ7" s="1090"/>
      <c r="JDK7" s="1090"/>
      <c r="JDL7" s="1090"/>
      <c r="JDM7" s="1090"/>
      <c r="JDN7" s="1090"/>
      <c r="JDO7" s="1090"/>
      <c r="JDP7" s="1090"/>
      <c r="JDQ7" s="1090"/>
      <c r="JDR7" s="1090"/>
      <c r="JDS7" s="1090"/>
      <c r="JDT7" s="1090"/>
      <c r="JDU7" s="1090"/>
      <c r="JDV7" s="1090"/>
      <c r="JDW7" s="1090"/>
      <c r="JDX7" s="1090"/>
      <c r="JDY7" s="1090"/>
      <c r="JDZ7" s="1090"/>
      <c r="JEA7" s="1090"/>
      <c r="JEB7" s="1090"/>
      <c r="JEC7" s="1090"/>
      <c r="JED7" s="1090"/>
      <c r="JEE7" s="1090"/>
      <c r="JEF7" s="1090"/>
      <c r="JEG7" s="1090"/>
      <c r="JEH7" s="1090"/>
      <c r="JEI7" s="1090"/>
      <c r="JEJ7" s="1090"/>
      <c r="JEK7" s="1090"/>
      <c r="JEL7" s="1090"/>
      <c r="JEM7" s="1090"/>
      <c r="JEN7" s="1090"/>
      <c r="JEO7" s="1090"/>
      <c r="JEP7" s="1090"/>
      <c r="JEQ7" s="1090"/>
      <c r="JER7" s="1090"/>
      <c r="JES7" s="1090"/>
      <c r="JET7" s="1090"/>
      <c r="JEU7" s="1090"/>
      <c r="JEV7" s="1090"/>
      <c r="JEW7" s="1090"/>
      <c r="JEX7" s="1090"/>
      <c r="JEY7" s="1090"/>
      <c r="JEZ7" s="1090"/>
      <c r="JFA7" s="1090"/>
      <c r="JFB7" s="1090"/>
      <c r="JFC7" s="1090"/>
      <c r="JFD7" s="1090"/>
      <c r="JFE7" s="1090"/>
      <c r="JFF7" s="1090"/>
      <c r="JFG7" s="1090"/>
      <c r="JFH7" s="1090"/>
      <c r="JFI7" s="1090"/>
      <c r="JFJ7" s="1090"/>
      <c r="JFK7" s="1090"/>
      <c r="JFL7" s="1090"/>
      <c r="JFM7" s="1090"/>
      <c r="JFN7" s="1090"/>
      <c r="JFO7" s="1090"/>
      <c r="JFP7" s="1090"/>
      <c r="JFQ7" s="1090"/>
      <c r="JFR7" s="1090"/>
      <c r="JFS7" s="1090"/>
      <c r="JFT7" s="1090"/>
      <c r="JFU7" s="1090"/>
      <c r="JFV7" s="1090"/>
      <c r="JFW7" s="1090"/>
      <c r="JFX7" s="1090"/>
      <c r="JFY7" s="1090"/>
      <c r="JFZ7" s="1090"/>
      <c r="JGA7" s="1090"/>
      <c r="JGB7" s="1090"/>
      <c r="JGC7" s="1090"/>
      <c r="JGD7" s="1090"/>
      <c r="JGE7" s="1090"/>
      <c r="JGF7" s="1090"/>
      <c r="JGG7" s="1090"/>
      <c r="JGH7" s="1090"/>
      <c r="JGI7" s="1090"/>
      <c r="JGJ7" s="1090"/>
      <c r="JGK7" s="1090"/>
      <c r="JGL7" s="1090"/>
      <c r="JGM7" s="1090"/>
      <c r="JGN7" s="1090"/>
      <c r="JGO7" s="1090"/>
      <c r="JGP7" s="1090"/>
      <c r="JGQ7" s="1090"/>
      <c r="JGR7" s="1090"/>
      <c r="JGS7" s="1090"/>
      <c r="JGT7" s="1090"/>
      <c r="JGU7" s="1090"/>
      <c r="JGV7" s="1090"/>
      <c r="JGW7" s="1090"/>
      <c r="JGX7" s="1090"/>
      <c r="JGY7" s="1090"/>
      <c r="JGZ7" s="1090"/>
      <c r="JHA7" s="1090"/>
      <c r="JHB7" s="1090"/>
      <c r="JHC7" s="1090"/>
      <c r="JHD7" s="1090"/>
      <c r="JHE7" s="1090"/>
      <c r="JHF7" s="1090"/>
      <c r="JHG7" s="1090"/>
      <c r="JHH7" s="1090"/>
      <c r="JHI7" s="1090"/>
      <c r="JHJ7" s="1090"/>
      <c r="JHK7" s="1090"/>
      <c r="JHL7" s="1090"/>
      <c r="JHM7" s="1090"/>
      <c r="JHN7" s="1090"/>
      <c r="JHO7" s="1090"/>
      <c r="JHP7" s="1090"/>
      <c r="JHQ7" s="1090"/>
      <c r="JHR7" s="1090"/>
      <c r="JHS7" s="1090"/>
      <c r="JHT7" s="1090"/>
      <c r="JHU7" s="1090"/>
      <c r="JHV7" s="1090"/>
      <c r="JHW7" s="1090"/>
      <c r="JHX7" s="1090"/>
      <c r="JHY7" s="1090"/>
      <c r="JHZ7" s="1090"/>
      <c r="JIA7" s="1090"/>
      <c r="JIB7" s="1090"/>
      <c r="JIC7" s="1090"/>
      <c r="JID7" s="1090"/>
      <c r="JIE7" s="1090"/>
      <c r="JIF7" s="1090"/>
      <c r="JIG7" s="1090"/>
      <c r="JIH7" s="1090"/>
      <c r="JII7" s="1090"/>
      <c r="JIJ7" s="1090"/>
      <c r="JIK7" s="1090"/>
      <c r="JIL7" s="1090"/>
      <c r="JIM7" s="1090"/>
      <c r="JIN7" s="1090"/>
      <c r="JIO7" s="1090"/>
      <c r="JIP7" s="1090"/>
      <c r="JIQ7" s="1090"/>
      <c r="JIR7" s="1090"/>
      <c r="JIS7" s="1090"/>
      <c r="JIT7" s="1090"/>
      <c r="JIU7" s="1090"/>
      <c r="JIV7" s="1090"/>
      <c r="JIW7" s="1090"/>
      <c r="JIX7" s="1090"/>
      <c r="JIY7" s="1090"/>
      <c r="JIZ7" s="1090"/>
      <c r="JJA7" s="1090"/>
      <c r="JJB7" s="1090"/>
      <c r="JJC7" s="1090"/>
      <c r="JJD7" s="1090"/>
      <c r="JJE7" s="1090"/>
      <c r="JJF7" s="1090"/>
      <c r="JJG7" s="1090"/>
      <c r="JJH7" s="1090"/>
      <c r="JJI7" s="1090"/>
      <c r="JJJ7" s="1090"/>
      <c r="JJK7" s="1090"/>
      <c r="JJL7" s="1090"/>
      <c r="JJM7" s="1090"/>
      <c r="JJN7" s="1090"/>
      <c r="JJO7" s="1090"/>
      <c r="JJP7" s="1090"/>
      <c r="JJQ7" s="1090"/>
      <c r="JJR7" s="1090"/>
      <c r="JJS7" s="1090"/>
      <c r="JJT7" s="1090"/>
      <c r="JJU7" s="1090"/>
      <c r="JJV7" s="1090"/>
      <c r="JJW7" s="1090"/>
      <c r="JJX7" s="1090"/>
      <c r="JJY7" s="1090"/>
      <c r="JJZ7" s="1090"/>
      <c r="JKA7" s="1090"/>
      <c r="JKB7" s="1090"/>
      <c r="JKC7" s="1090"/>
      <c r="JKD7" s="1090"/>
      <c r="JKE7" s="1090"/>
      <c r="JKF7" s="1090"/>
      <c r="JKG7" s="1090"/>
      <c r="JKH7" s="1090"/>
      <c r="JKI7" s="1090"/>
      <c r="JKJ7" s="1090"/>
      <c r="JKK7" s="1090"/>
      <c r="JKL7" s="1090"/>
      <c r="JKM7" s="1090"/>
      <c r="JKN7" s="1090"/>
      <c r="JKO7" s="1090"/>
      <c r="JKP7" s="1090"/>
      <c r="JKQ7" s="1090"/>
      <c r="JKR7" s="1090"/>
      <c r="JKS7" s="1090"/>
      <c r="JKT7" s="1090"/>
      <c r="JKU7" s="1090"/>
      <c r="JKV7" s="1090"/>
      <c r="JKW7" s="1090"/>
      <c r="JKX7" s="1090"/>
      <c r="JKY7" s="1090"/>
      <c r="JKZ7" s="1090"/>
      <c r="JLA7" s="1090"/>
      <c r="JLB7" s="1090"/>
      <c r="JLC7" s="1090"/>
      <c r="JLD7" s="1090"/>
      <c r="JLE7" s="1090"/>
      <c r="JLF7" s="1090"/>
      <c r="JLG7" s="1090"/>
      <c r="JLH7" s="1090"/>
      <c r="JLI7" s="1090"/>
      <c r="JLJ7" s="1090"/>
      <c r="JLK7" s="1090"/>
      <c r="JLL7" s="1090"/>
      <c r="JLM7" s="1090"/>
      <c r="JLN7" s="1090"/>
      <c r="JLO7" s="1090"/>
      <c r="JLP7" s="1090"/>
      <c r="JLQ7" s="1090"/>
      <c r="JLR7" s="1090"/>
      <c r="JLS7" s="1090"/>
      <c r="JLT7" s="1090"/>
      <c r="JLU7" s="1090"/>
      <c r="JLV7" s="1090"/>
      <c r="JLW7" s="1090"/>
      <c r="JLX7" s="1090"/>
      <c r="JLY7" s="1090"/>
      <c r="JLZ7" s="1090"/>
      <c r="JMA7" s="1090"/>
      <c r="JMB7" s="1090"/>
      <c r="JMC7" s="1090"/>
      <c r="JMD7" s="1090"/>
      <c r="JME7" s="1090"/>
      <c r="JMF7" s="1090"/>
      <c r="JMG7" s="1090"/>
      <c r="JMH7" s="1090"/>
      <c r="JMI7" s="1090"/>
      <c r="JMJ7" s="1090"/>
      <c r="JMK7" s="1090"/>
      <c r="JML7" s="1090"/>
      <c r="JMM7" s="1090"/>
      <c r="JMN7" s="1090"/>
      <c r="JMO7" s="1090"/>
      <c r="JMP7" s="1090"/>
      <c r="JMQ7" s="1090"/>
      <c r="JMR7" s="1090"/>
      <c r="JMS7" s="1090"/>
      <c r="JMT7" s="1090"/>
      <c r="JMU7" s="1090"/>
      <c r="JMV7" s="1090"/>
      <c r="JMW7" s="1090"/>
      <c r="JMX7" s="1090"/>
      <c r="JMY7" s="1090"/>
      <c r="JMZ7" s="1090"/>
      <c r="JNA7" s="1090"/>
      <c r="JNB7" s="1090"/>
      <c r="JNC7" s="1090"/>
      <c r="JND7" s="1090"/>
      <c r="JNE7" s="1090"/>
      <c r="JNF7" s="1090"/>
      <c r="JNG7" s="1090"/>
      <c r="JNH7" s="1090"/>
      <c r="JNI7" s="1090"/>
      <c r="JNJ7" s="1090"/>
      <c r="JNK7" s="1090"/>
      <c r="JNL7" s="1090"/>
      <c r="JNM7" s="1090"/>
      <c r="JNN7" s="1090"/>
      <c r="JNO7" s="1090"/>
      <c r="JNP7" s="1090"/>
      <c r="JNQ7" s="1090"/>
      <c r="JNR7" s="1090"/>
      <c r="JNS7" s="1090"/>
      <c r="JNT7" s="1090"/>
      <c r="JNU7" s="1090"/>
      <c r="JNV7" s="1090"/>
      <c r="JNW7" s="1090"/>
      <c r="JNX7" s="1090"/>
      <c r="JNY7" s="1090"/>
      <c r="JNZ7" s="1090"/>
      <c r="JOA7" s="1090"/>
      <c r="JOB7" s="1090"/>
      <c r="JOC7" s="1090"/>
      <c r="JOD7" s="1090"/>
      <c r="JOE7" s="1090"/>
      <c r="JOF7" s="1090"/>
      <c r="JOG7" s="1090"/>
      <c r="JOH7" s="1090"/>
      <c r="JOI7" s="1090"/>
      <c r="JOJ7" s="1090"/>
      <c r="JOK7" s="1090"/>
      <c r="JOL7" s="1090"/>
      <c r="JOM7" s="1090"/>
      <c r="JON7" s="1090"/>
      <c r="JOO7" s="1090"/>
      <c r="JOP7" s="1090"/>
      <c r="JOQ7" s="1090"/>
      <c r="JOR7" s="1090"/>
      <c r="JOS7" s="1090"/>
      <c r="JOT7" s="1090"/>
      <c r="JOU7" s="1090"/>
      <c r="JOV7" s="1090"/>
      <c r="JOW7" s="1090"/>
      <c r="JOX7" s="1090"/>
      <c r="JOY7" s="1090"/>
      <c r="JOZ7" s="1090"/>
      <c r="JPA7" s="1090"/>
      <c r="JPB7" s="1090"/>
      <c r="JPC7" s="1090"/>
      <c r="JPD7" s="1090"/>
      <c r="JPE7" s="1090"/>
      <c r="JPF7" s="1090"/>
      <c r="JPG7" s="1090"/>
      <c r="JPH7" s="1090"/>
      <c r="JPI7" s="1090"/>
      <c r="JPJ7" s="1090"/>
      <c r="JPK7" s="1090"/>
      <c r="JPL7" s="1090"/>
      <c r="JPM7" s="1090"/>
      <c r="JPN7" s="1090"/>
      <c r="JPO7" s="1090"/>
      <c r="JPP7" s="1090"/>
      <c r="JPQ7" s="1090"/>
      <c r="JPR7" s="1090"/>
      <c r="JPS7" s="1090"/>
      <c r="JPT7" s="1090"/>
      <c r="JPU7" s="1090"/>
      <c r="JPV7" s="1090"/>
      <c r="JPW7" s="1090"/>
      <c r="JPX7" s="1090"/>
      <c r="JPY7" s="1090"/>
      <c r="JPZ7" s="1090"/>
      <c r="JQA7" s="1090"/>
      <c r="JQB7" s="1090"/>
      <c r="JQC7" s="1090"/>
      <c r="JQD7" s="1090"/>
      <c r="JQE7" s="1090"/>
      <c r="JQF7" s="1090"/>
      <c r="JQG7" s="1090"/>
      <c r="JQH7" s="1090"/>
      <c r="JQI7" s="1090"/>
      <c r="JQJ7" s="1090"/>
      <c r="JQK7" s="1090"/>
      <c r="JQL7" s="1090"/>
      <c r="JQM7" s="1090"/>
      <c r="JQN7" s="1090"/>
      <c r="JQO7" s="1090"/>
      <c r="JQP7" s="1090"/>
      <c r="JQQ7" s="1090"/>
      <c r="JQR7" s="1090"/>
      <c r="JQS7" s="1090"/>
      <c r="JQT7" s="1090"/>
      <c r="JQU7" s="1090"/>
      <c r="JQV7" s="1090"/>
      <c r="JQW7" s="1090"/>
      <c r="JQX7" s="1090"/>
      <c r="JQY7" s="1090"/>
      <c r="JQZ7" s="1090"/>
      <c r="JRA7" s="1090"/>
      <c r="JRB7" s="1090"/>
      <c r="JRC7" s="1090"/>
      <c r="JRD7" s="1090"/>
      <c r="JRE7" s="1090"/>
      <c r="JRF7" s="1090"/>
      <c r="JRG7" s="1090"/>
      <c r="JRH7" s="1090"/>
      <c r="JRI7" s="1090"/>
      <c r="JRJ7" s="1090"/>
      <c r="JRK7" s="1090"/>
      <c r="JRL7" s="1090"/>
      <c r="JRM7" s="1090"/>
      <c r="JRN7" s="1090"/>
      <c r="JRO7" s="1090"/>
      <c r="JRP7" s="1090"/>
      <c r="JRQ7" s="1090"/>
      <c r="JRR7" s="1090"/>
      <c r="JRS7" s="1090"/>
      <c r="JRT7" s="1090"/>
      <c r="JRU7" s="1090"/>
      <c r="JRV7" s="1090"/>
      <c r="JRW7" s="1090"/>
      <c r="JRX7" s="1090"/>
      <c r="JRY7" s="1090"/>
      <c r="JRZ7" s="1090"/>
      <c r="JSA7" s="1090"/>
      <c r="JSB7" s="1090"/>
      <c r="JSC7" s="1090"/>
      <c r="JSD7" s="1090"/>
      <c r="JSE7" s="1090"/>
      <c r="JSF7" s="1090"/>
      <c r="JSG7" s="1090"/>
      <c r="JSH7" s="1090"/>
      <c r="JSI7" s="1090"/>
      <c r="JSJ7" s="1090"/>
      <c r="JSK7" s="1090"/>
      <c r="JSL7" s="1090"/>
      <c r="JSM7" s="1090"/>
      <c r="JSN7" s="1090"/>
      <c r="JSO7" s="1090"/>
      <c r="JSP7" s="1090"/>
      <c r="JSQ7" s="1090"/>
      <c r="JSR7" s="1090"/>
      <c r="JSS7" s="1090"/>
      <c r="JST7" s="1090"/>
      <c r="JSU7" s="1090"/>
      <c r="JSV7" s="1090"/>
      <c r="JSW7" s="1090"/>
      <c r="JSX7" s="1090"/>
      <c r="JSY7" s="1090"/>
      <c r="JSZ7" s="1090"/>
      <c r="JTA7" s="1090"/>
      <c r="JTB7" s="1090"/>
      <c r="JTC7" s="1090"/>
      <c r="JTD7" s="1090"/>
      <c r="JTE7" s="1090"/>
      <c r="JTF7" s="1090"/>
      <c r="JTG7" s="1090"/>
      <c r="JTH7" s="1090"/>
      <c r="JTI7" s="1090"/>
      <c r="JTJ7" s="1090"/>
      <c r="JTK7" s="1090"/>
      <c r="JTL7" s="1090"/>
      <c r="JTM7" s="1090"/>
      <c r="JTN7" s="1090"/>
      <c r="JTO7" s="1090"/>
      <c r="JTP7" s="1090"/>
      <c r="JTQ7" s="1090"/>
      <c r="JTR7" s="1090"/>
      <c r="JTS7" s="1090"/>
      <c r="JTT7" s="1090"/>
      <c r="JTU7" s="1090"/>
      <c r="JTV7" s="1090"/>
      <c r="JTW7" s="1090"/>
      <c r="JTX7" s="1090"/>
      <c r="JTY7" s="1090"/>
      <c r="JTZ7" s="1090"/>
      <c r="JUA7" s="1090"/>
      <c r="JUB7" s="1090"/>
      <c r="JUC7" s="1090"/>
      <c r="JUD7" s="1090"/>
      <c r="JUE7" s="1090"/>
      <c r="JUF7" s="1090"/>
      <c r="JUG7" s="1090"/>
      <c r="JUH7" s="1090"/>
      <c r="JUI7" s="1090"/>
      <c r="JUJ7" s="1090"/>
      <c r="JUK7" s="1090"/>
      <c r="JUL7" s="1090"/>
      <c r="JUM7" s="1090"/>
      <c r="JUN7" s="1090"/>
      <c r="JUO7" s="1090"/>
      <c r="JUP7" s="1090"/>
      <c r="JUQ7" s="1090"/>
      <c r="JUR7" s="1090"/>
      <c r="JUS7" s="1090"/>
      <c r="JUT7" s="1090"/>
      <c r="JUU7" s="1090"/>
      <c r="JUV7" s="1090"/>
      <c r="JUW7" s="1090"/>
      <c r="JUX7" s="1090"/>
      <c r="JUY7" s="1090"/>
      <c r="JUZ7" s="1090"/>
      <c r="JVA7" s="1090"/>
      <c r="JVB7" s="1090"/>
      <c r="JVC7" s="1090"/>
      <c r="JVD7" s="1090"/>
      <c r="JVE7" s="1090"/>
      <c r="JVF7" s="1090"/>
      <c r="JVG7" s="1090"/>
      <c r="JVH7" s="1090"/>
      <c r="JVI7" s="1090"/>
      <c r="JVJ7" s="1090"/>
      <c r="JVK7" s="1090"/>
      <c r="JVL7" s="1090"/>
      <c r="JVM7" s="1090"/>
      <c r="JVN7" s="1090"/>
      <c r="JVO7" s="1090"/>
      <c r="JVP7" s="1090"/>
      <c r="JVQ7" s="1090"/>
      <c r="JVR7" s="1090"/>
      <c r="JVS7" s="1090"/>
      <c r="JVT7" s="1090"/>
      <c r="JVU7" s="1090"/>
      <c r="JVV7" s="1090"/>
      <c r="JVW7" s="1090"/>
      <c r="JVX7" s="1090"/>
      <c r="JVY7" s="1090"/>
      <c r="JVZ7" s="1090"/>
      <c r="JWA7" s="1090"/>
      <c r="JWB7" s="1090"/>
      <c r="JWC7" s="1090"/>
      <c r="JWD7" s="1090"/>
      <c r="JWE7" s="1090"/>
      <c r="JWF7" s="1090"/>
      <c r="JWG7" s="1090"/>
      <c r="JWH7" s="1090"/>
      <c r="JWI7" s="1090"/>
      <c r="JWJ7" s="1090"/>
      <c r="JWK7" s="1090"/>
      <c r="JWL7" s="1090"/>
      <c r="JWM7" s="1090"/>
      <c r="JWN7" s="1090"/>
      <c r="JWO7" s="1090"/>
      <c r="JWP7" s="1090"/>
      <c r="JWQ7" s="1090"/>
      <c r="JWR7" s="1090"/>
      <c r="JWS7" s="1090"/>
      <c r="JWT7" s="1090"/>
      <c r="JWU7" s="1090"/>
      <c r="JWV7" s="1090"/>
      <c r="JWW7" s="1090"/>
      <c r="JWX7" s="1090"/>
      <c r="JWY7" s="1090"/>
      <c r="JWZ7" s="1090"/>
      <c r="JXA7" s="1090"/>
      <c r="JXB7" s="1090"/>
      <c r="JXC7" s="1090"/>
      <c r="JXD7" s="1090"/>
      <c r="JXE7" s="1090"/>
      <c r="JXF7" s="1090"/>
      <c r="JXG7" s="1090"/>
      <c r="JXH7" s="1090"/>
      <c r="JXI7" s="1090"/>
      <c r="JXJ7" s="1090"/>
      <c r="JXK7" s="1090"/>
      <c r="JXL7" s="1090"/>
      <c r="JXM7" s="1090"/>
      <c r="JXN7" s="1090"/>
      <c r="JXO7" s="1090"/>
      <c r="JXP7" s="1090"/>
      <c r="JXQ7" s="1090"/>
      <c r="JXR7" s="1090"/>
      <c r="JXS7" s="1090"/>
      <c r="JXT7" s="1090"/>
      <c r="JXU7" s="1090"/>
      <c r="JXV7" s="1090"/>
      <c r="JXW7" s="1090"/>
      <c r="JXX7" s="1090"/>
      <c r="JXY7" s="1090"/>
      <c r="JXZ7" s="1090"/>
      <c r="JYA7" s="1090"/>
      <c r="JYB7" s="1090"/>
      <c r="JYC7" s="1090"/>
      <c r="JYD7" s="1090"/>
      <c r="JYE7" s="1090"/>
      <c r="JYF7" s="1090"/>
      <c r="JYG7" s="1090"/>
      <c r="JYH7" s="1090"/>
      <c r="JYI7" s="1090"/>
      <c r="JYJ7" s="1090"/>
      <c r="JYK7" s="1090"/>
      <c r="JYL7" s="1090"/>
      <c r="JYM7" s="1090"/>
      <c r="JYN7" s="1090"/>
      <c r="JYO7" s="1090"/>
      <c r="JYP7" s="1090"/>
      <c r="JYQ7" s="1090"/>
      <c r="JYR7" s="1090"/>
      <c r="JYS7" s="1090"/>
      <c r="JYT7" s="1090"/>
      <c r="JYU7" s="1090"/>
      <c r="JYV7" s="1090"/>
      <c r="JYW7" s="1090"/>
      <c r="JYX7" s="1090"/>
      <c r="JYY7" s="1090"/>
      <c r="JYZ7" s="1090"/>
      <c r="JZA7" s="1090"/>
      <c r="JZB7" s="1090"/>
      <c r="JZC7" s="1090"/>
      <c r="JZD7" s="1090"/>
      <c r="JZE7" s="1090"/>
      <c r="JZF7" s="1090"/>
      <c r="JZG7" s="1090"/>
      <c r="JZH7" s="1090"/>
      <c r="JZI7" s="1090"/>
      <c r="JZJ7" s="1090"/>
      <c r="JZK7" s="1090"/>
      <c r="JZL7" s="1090"/>
      <c r="JZM7" s="1090"/>
      <c r="JZN7" s="1090"/>
      <c r="JZO7" s="1090"/>
      <c r="JZP7" s="1090"/>
      <c r="JZQ7" s="1090"/>
      <c r="JZR7" s="1090"/>
      <c r="JZS7" s="1090"/>
      <c r="JZT7" s="1090"/>
      <c r="JZU7" s="1090"/>
      <c r="JZV7" s="1090"/>
      <c r="JZW7" s="1090"/>
      <c r="JZX7" s="1090"/>
      <c r="JZY7" s="1090"/>
      <c r="JZZ7" s="1090"/>
      <c r="KAA7" s="1090"/>
      <c r="KAB7" s="1090"/>
      <c r="KAC7" s="1090"/>
      <c r="KAD7" s="1090"/>
      <c r="KAE7" s="1090"/>
      <c r="KAF7" s="1090"/>
      <c r="KAG7" s="1090"/>
      <c r="KAH7" s="1090"/>
      <c r="KAI7" s="1090"/>
      <c r="KAJ7" s="1090"/>
      <c r="KAK7" s="1090"/>
      <c r="KAL7" s="1090"/>
      <c r="KAM7" s="1090"/>
      <c r="KAN7" s="1090"/>
      <c r="KAO7" s="1090"/>
      <c r="KAP7" s="1090"/>
      <c r="KAQ7" s="1090"/>
      <c r="KAR7" s="1090"/>
      <c r="KAS7" s="1090"/>
      <c r="KAT7" s="1090"/>
      <c r="KAU7" s="1090"/>
      <c r="KAV7" s="1090"/>
      <c r="KAW7" s="1090"/>
      <c r="KAX7" s="1090"/>
      <c r="KAY7" s="1090"/>
      <c r="KAZ7" s="1090"/>
      <c r="KBA7" s="1090"/>
      <c r="KBB7" s="1090"/>
      <c r="KBC7" s="1090"/>
      <c r="KBD7" s="1090"/>
      <c r="KBE7" s="1090"/>
      <c r="KBF7" s="1090"/>
      <c r="KBG7" s="1090"/>
      <c r="KBH7" s="1090"/>
      <c r="KBI7" s="1090"/>
      <c r="KBJ7" s="1090"/>
      <c r="KBK7" s="1090"/>
      <c r="KBL7" s="1090"/>
      <c r="KBM7" s="1090"/>
      <c r="KBN7" s="1090"/>
      <c r="KBO7" s="1090"/>
      <c r="KBP7" s="1090"/>
      <c r="KBQ7" s="1090"/>
      <c r="KBR7" s="1090"/>
      <c r="KBS7" s="1090"/>
      <c r="KBT7" s="1090"/>
      <c r="KBU7" s="1090"/>
      <c r="KBV7" s="1090"/>
      <c r="KBW7" s="1090"/>
      <c r="KBX7" s="1090"/>
      <c r="KBY7" s="1090"/>
      <c r="KBZ7" s="1090"/>
      <c r="KCA7" s="1090"/>
      <c r="KCB7" s="1090"/>
      <c r="KCC7" s="1090"/>
      <c r="KCD7" s="1090"/>
      <c r="KCE7" s="1090"/>
      <c r="KCF7" s="1090"/>
      <c r="KCG7" s="1090"/>
      <c r="KCH7" s="1090"/>
      <c r="KCI7" s="1090"/>
      <c r="KCJ7" s="1090"/>
      <c r="KCK7" s="1090"/>
      <c r="KCL7" s="1090"/>
      <c r="KCM7" s="1090"/>
      <c r="KCN7" s="1090"/>
      <c r="KCO7" s="1090"/>
      <c r="KCP7" s="1090"/>
      <c r="KCQ7" s="1090"/>
      <c r="KCR7" s="1090"/>
      <c r="KCS7" s="1090"/>
      <c r="KCT7" s="1090"/>
      <c r="KCU7" s="1090"/>
      <c r="KCV7" s="1090"/>
      <c r="KCW7" s="1090"/>
      <c r="KCX7" s="1090"/>
      <c r="KCY7" s="1090"/>
      <c r="KCZ7" s="1090"/>
      <c r="KDA7" s="1090"/>
      <c r="KDB7" s="1090"/>
      <c r="KDC7" s="1090"/>
      <c r="KDD7" s="1090"/>
      <c r="KDE7" s="1090"/>
      <c r="KDF7" s="1090"/>
      <c r="KDG7" s="1090"/>
      <c r="KDH7" s="1090"/>
      <c r="KDI7" s="1090"/>
      <c r="KDJ7" s="1090"/>
      <c r="KDK7" s="1090"/>
      <c r="KDL7" s="1090"/>
      <c r="KDM7" s="1090"/>
      <c r="KDN7" s="1090"/>
      <c r="KDO7" s="1090"/>
      <c r="KDP7" s="1090"/>
      <c r="KDQ7" s="1090"/>
      <c r="KDR7" s="1090"/>
      <c r="KDS7" s="1090"/>
      <c r="KDT7" s="1090"/>
      <c r="KDU7" s="1090"/>
      <c r="KDV7" s="1090"/>
      <c r="KDW7" s="1090"/>
      <c r="KDX7" s="1090"/>
      <c r="KDY7" s="1090"/>
      <c r="KDZ7" s="1090"/>
      <c r="KEA7" s="1090"/>
      <c r="KEB7" s="1090"/>
      <c r="KEC7" s="1090"/>
      <c r="KED7" s="1090"/>
      <c r="KEE7" s="1090"/>
      <c r="KEF7" s="1090"/>
      <c r="KEG7" s="1090"/>
      <c r="KEH7" s="1090"/>
      <c r="KEI7" s="1090"/>
      <c r="KEJ7" s="1090"/>
      <c r="KEK7" s="1090"/>
      <c r="KEL7" s="1090"/>
      <c r="KEM7" s="1090"/>
      <c r="KEN7" s="1090"/>
      <c r="KEO7" s="1090"/>
      <c r="KEP7" s="1090"/>
      <c r="KEQ7" s="1090"/>
      <c r="KER7" s="1090"/>
      <c r="KES7" s="1090"/>
      <c r="KET7" s="1090"/>
      <c r="KEU7" s="1090"/>
      <c r="KEV7" s="1090"/>
      <c r="KEW7" s="1090"/>
      <c r="KEX7" s="1090"/>
      <c r="KEY7" s="1090"/>
      <c r="KEZ7" s="1090"/>
      <c r="KFA7" s="1090"/>
      <c r="KFB7" s="1090"/>
      <c r="KFC7" s="1090"/>
      <c r="KFD7" s="1090"/>
      <c r="KFE7" s="1090"/>
      <c r="KFF7" s="1090"/>
      <c r="KFG7" s="1090"/>
      <c r="KFH7" s="1090"/>
      <c r="KFI7" s="1090"/>
      <c r="KFJ7" s="1090"/>
      <c r="KFK7" s="1090"/>
      <c r="KFL7" s="1090"/>
      <c r="KFM7" s="1090"/>
      <c r="KFN7" s="1090"/>
      <c r="KFO7" s="1090"/>
      <c r="KFP7" s="1090"/>
      <c r="KFQ7" s="1090"/>
      <c r="KFR7" s="1090"/>
      <c r="KFS7" s="1090"/>
      <c r="KFT7" s="1090"/>
      <c r="KFU7" s="1090"/>
      <c r="KFV7" s="1090"/>
      <c r="KFW7" s="1090"/>
      <c r="KFX7" s="1090"/>
      <c r="KFY7" s="1090"/>
      <c r="KFZ7" s="1090"/>
      <c r="KGA7" s="1090"/>
      <c r="KGB7" s="1090"/>
      <c r="KGC7" s="1090"/>
      <c r="KGD7" s="1090"/>
      <c r="KGE7" s="1090"/>
      <c r="KGF7" s="1090"/>
      <c r="KGG7" s="1090"/>
      <c r="KGH7" s="1090"/>
      <c r="KGI7" s="1090"/>
      <c r="KGJ7" s="1090"/>
      <c r="KGK7" s="1090"/>
      <c r="KGL7" s="1090"/>
      <c r="KGM7" s="1090"/>
      <c r="KGN7" s="1090"/>
      <c r="KGO7" s="1090"/>
      <c r="KGP7" s="1090"/>
      <c r="KGQ7" s="1090"/>
      <c r="KGR7" s="1090"/>
      <c r="KGS7" s="1090"/>
      <c r="KGT7" s="1090"/>
      <c r="KGU7" s="1090"/>
      <c r="KGV7" s="1090"/>
      <c r="KGW7" s="1090"/>
      <c r="KGX7" s="1090"/>
      <c r="KGY7" s="1090"/>
      <c r="KGZ7" s="1090"/>
      <c r="KHA7" s="1090"/>
      <c r="KHB7" s="1090"/>
      <c r="KHC7" s="1090"/>
      <c r="KHD7" s="1090"/>
      <c r="KHE7" s="1090"/>
      <c r="KHF7" s="1090"/>
      <c r="KHG7" s="1090"/>
      <c r="KHH7" s="1090"/>
      <c r="KHI7" s="1090"/>
      <c r="KHJ7" s="1090"/>
      <c r="KHK7" s="1090"/>
      <c r="KHL7" s="1090"/>
      <c r="KHM7" s="1090"/>
      <c r="KHN7" s="1090"/>
      <c r="KHO7" s="1090"/>
      <c r="KHP7" s="1090"/>
      <c r="KHQ7" s="1090"/>
      <c r="KHR7" s="1090"/>
      <c r="KHS7" s="1090"/>
      <c r="KHT7" s="1090"/>
      <c r="KHU7" s="1090"/>
      <c r="KHV7" s="1090"/>
      <c r="KHW7" s="1090"/>
      <c r="KHX7" s="1090"/>
      <c r="KHY7" s="1090"/>
      <c r="KHZ7" s="1090"/>
      <c r="KIA7" s="1090"/>
      <c r="KIB7" s="1090"/>
      <c r="KIC7" s="1090"/>
      <c r="KID7" s="1090"/>
      <c r="KIE7" s="1090"/>
      <c r="KIF7" s="1090"/>
      <c r="KIG7" s="1090"/>
      <c r="KIH7" s="1090"/>
      <c r="KII7" s="1090"/>
      <c r="KIJ7" s="1090"/>
      <c r="KIK7" s="1090"/>
      <c r="KIL7" s="1090"/>
      <c r="KIM7" s="1090"/>
      <c r="KIN7" s="1090"/>
      <c r="KIO7" s="1090"/>
      <c r="KIP7" s="1090"/>
      <c r="KIQ7" s="1090"/>
      <c r="KIR7" s="1090"/>
      <c r="KIS7" s="1090"/>
      <c r="KIT7" s="1090"/>
      <c r="KIU7" s="1090"/>
      <c r="KIV7" s="1090"/>
      <c r="KIW7" s="1090"/>
      <c r="KIX7" s="1090"/>
      <c r="KIY7" s="1090"/>
      <c r="KIZ7" s="1090"/>
      <c r="KJA7" s="1090"/>
      <c r="KJB7" s="1090"/>
      <c r="KJC7" s="1090"/>
      <c r="KJD7" s="1090"/>
      <c r="KJE7" s="1090"/>
      <c r="KJF7" s="1090"/>
      <c r="KJG7" s="1090"/>
      <c r="KJH7" s="1090"/>
      <c r="KJI7" s="1090"/>
      <c r="KJJ7" s="1090"/>
      <c r="KJK7" s="1090"/>
      <c r="KJL7" s="1090"/>
      <c r="KJM7" s="1090"/>
      <c r="KJN7" s="1090"/>
      <c r="KJO7" s="1090"/>
      <c r="KJP7" s="1090"/>
      <c r="KJQ7" s="1090"/>
      <c r="KJR7" s="1090"/>
      <c r="KJS7" s="1090"/>
      <c r="KJT7" s="1090"/>
      <c r="KJU7" s="1090"/>
      <c r="KJV7" s="1090"/>
      <c r="KJW7" s="1090"/>
      <c r="KJX7" s="1090"/>
      <c r="KJY7" s="1090"/>
      <c r="KJZ7" s="1090"/>
      <c r="KKA7" s="1090"/>
      <c r="KKB7" s="1090"/>
      <c r="KKC7" s="1090"/>
      <c r="KKD7" s="1090"/>
      <c r="KKE7" s="1090"/>
      <c r="KKF7" s="1090"/>
      <c r="KKG7" s="1090"/>
      <c r="KKH7" s="1090"/>
      <c r="KKI7" s="1090"/>
      <c r="KKJ7" s="1090"/>
      <c r="KKK7" s="1090"/>
      <c r="KKL7" s="1090"/>
      <c r="KKM7" s="1090"/>
      <c r="KKN7" s="1090"/>
      <c r="KKO7" s="1090"/>
      <c r="KKP7" s="1090"/>
      <c r="KKQ7" s="1090"/>
      <c r="KKR7" s="1090"/>
      <c r="KKS7" s="1090"/>
      <c r="KKT7" s="1090"/>
      <c r="KKU7" s="1090"/>
      <c r="KKV7" s="1090"/>
      <c r="KKW7" s="1090"/>
      <c r="KKX7" s="1090"/>
      <c r="KKY7" s="1090"/>
      <c r="KKZ7" s="1090"/>
      <c r="KLA7" s="1090"/>
      <c r="KLB7" s="1090"/>
      <c r="KLC7" s="1090"/>
      <c r="KLD7" s="1090"/>
      <c r="KLE7" s="1090"/>
      <c r="KLF7" s="1090"/>
      <c r="KLG7" s="1090"/>
      <c r="KLH7" s="1090"/>
      <c r="KLI7" s="1090"/>
      <c r="KLJ7" s="1090"/>
      <c r="KLK7" s="1090"/>
      <c r="KLL7" s="1090"/>
      <c r="KLM7" s="1090"/>
      <c r="KLN7" s="1090"/>
      <c r="KLO7" s="1090"/>
      <c r="KLP7" s="1090"/>
      <c r="KLQ7" s="1090"/>
      <c r="KLR7" s="1090"/>
      <c r="KLS7" s="1090"/>
      <c r="KLT7" s="1090"/>
      <c r="KLU7" s="1090"/>
      <c r="KLV7" s="1090"/>
      <c r="KLW7" s="1090"/>
      <c r="KLX7" s="1090"/>
      <c r="KLY7" s="1090"/>
      <c r="KLZ7" s="1090"/>
      <c r="KMA7" s="1090"/>
      <c r="KMB7" s="1090"/>
      <c r="KMC7" s="1090"/>
      <c r="KMD7" s="1090"/>
      <c r="KME7" s="1090"/>
      <c r="KMF7" s="1090"/>
      <c r="KMG7" s="1090"/>
      <c r="KMH7" s="1090"/>
      <c r="KMI7" s="1090"/>
      <c r="KMJ7" s="1090"/>
      <c r="KMK7" s="1090"/>
      <c r="KML7" s="1090"/>
      <c r="KMM7" s="1090"/>
      <c r="KMN7" s="1090"/>
      <c r="KMO7" s="1090"/>
      <c r="KMP7" s="1090"/>
      <c r="KMQ7" s="1090"/>
      <c r="KMR7" s="1090"/>
      <c r="KMS7" s="1090"/>
      <c r="KMT7" s="1090"/>
      <c r="KMU7" s="1090"/>
      <c r="KMV7" s="1090"/>
      <c r="KMW7" s="1090"/>
      <c r="KMX7" s="1090"/>
      <c r="KMY7" s="1090"/>
      <c r="KMZ7" s="1090"/>
      <c r="KNA7" s="1090"/>
      <c r="KNB7" s="1090"/>
      <c r="KNC7" s="1090"/>
      <c r="KND7" s="1090"/>
      <c r="KNE7" s="1090"/>
      <c r="KNF7" s="1090"/>
      <c r="KNG7" s="1090"/>
      <c r="KNH7" s="1090"/>
      <c r="KNI7" s="1090"/>
      <c r="KNJ7" s="1090"/>
      <c r="KNK7" s="1090"/>
      <c r="KNL7" s="1090"/>
      <c r="KNM7" s="1090"/>
      <c r="KNN7" s="1090"/>
      <c r="KNO7" s="1090"/>
      <c r="KNP7" s="1090"/>
      <c r="KNQ7" s="1090"/>
      <c r="KNR7" s="1090"/>
      <c r="KNS7" s="1090"/>
      <c r="KNT7" s="1090"/>
      <c r="KNU7" s="1090"/>
      <c r="KNV7" s="1090"/>
      <c r="KNW7" s="1090"/>
      <c r="KNX7" s="1090"/>
      <c r="KNY7" s="1090"/>
      <c r="KNZ7" s="1090"/>
      <c r="KOA7" s="1090"/>
      <c r="KOB7" s="1090"/>
      <c r="KOC7" s="1090"/>
      <c r="KOD7" s="1090"/>
      <c r="KOE7" s="1090"/>
      <c r="KOF7" s="1090"/>
      <c r="KOG7" s="1090"/>
      <c r="KOH7" s="1090"/>
      <c r="KOI7" s="1090"/>
      <c r="KOJ7" s="1090"/>
      <c r="KOK7" s="1090"/>
      <c r="KOL7" s="1090"/>
      <c r="KOM7" s="1090"/>
      <c r="KON7" s="1090"/>
      <c r="KOO7" s="1090"/>
      <c r="KOP7" s="1090"/>
      <c r="KOQ7" s="1090"/>
      <c r="KOR7" s="1090"/>
      <c r="KOS7" s="1090"/>
      <c r="KOT7" s="1090"/>
      <c r="KOU7" s="1090"/>
      <c r="KOV7" s="1090"/>
      <c r="KOW7" s="1090"/>
      <c r="KOX7" s="1090"/>
      <c r="KOY7" s="1090"/>
      <c r="KOZ7" s="1090"/>
      <c r="KPA7" s="1090"/>
      <c r="KPB7" s="1090"/>
      <c r="KPC7" s="1090"/>
      <c r="KPD7" s="1090"/>
      <c r="KPE7" s="1090"/>
      <c r="KPF7" s="1090"/>
      <c r="KPG7" s="1090"/>
      <c r="KPH7" s="1090"/>
      <c r="KPI7" s="1090"/>
      <c r="KPJ7" s="1090"/>
      <c r="KPK7" s="1090"/>
      <c r="KPL7" s="1090"/>
      <c r="KPM7" s="1090"/>
      <c r="KPN7" s="1090"/>
      <c r="KPO7" s="1090"/>
      <c r="KPP7" s="1090"/>
      <c r="KPQ7" s="1090"/>
      <c r="KPR7" s="1090"/>
      <c r="KPS7" s="1090"/>
      <c r="KPT7" s="1090"/>
      <c r="KPU7" s="1090"/>
      <c r="KPV7" s="1090"/>
      <c r="KPW7" s="1090"/>
      <c r="KPX7" s="1090"/>
      <c r="KPY7" s="1090"/>
      <c r="KPZ7" s="1090"/>
      <c r="KQA7" s="1090"/>
      <c r="KQB7" s="1090"/>
      <c r="KQC7" s="1090"/>
      <c r="KQD7" s="1090"/>
      <c r="KQE7" s="1090"/>
      <c r="KQF7" s="1090"/>
      <c r="KQG7" s="1090"/>
      <c r="KQH7" s="1090"/>
      <c r="KQI7" s="1090"/>
      <c r="KQJ7" s="1090"/>
      <c r="KQK7" s="1090"/>
      <c r="KQL7" s="1090"/>
      <c r="KQM7" s="1090"/>
      <c r="KQN7" s="1090"/>
      <c r="KQO7" s="1090"/>
      <c r="KQP7" s="1090"/>
      <c r="KQQ7" s="1090"/>
      <c r="KQR7" s="1090"/>
      <c r="KQS7" s="1090"/>
      <c r="KQT7" s="1090"/>
      <c r="KQU7" s="1090"/>
      <c r="KQV7" s="1090"/>
      <c r="KQW7" s="1090"/>
      <c r="KQX7" s="1090"/>
      <c r="KQY7" s="1090"/>
      <c r="KQZ7" s="1090"/>
      <c r="KRA7" s="1090"/>
      <c r="KRB7" s="1090"/>
      <c r="KRC7" s="1090"/>
      <c r="KRD7" s="1090"/>
      <c r="KRE7" s="1090"/>
      <c r="KRF7" s="1090"/>
      <c r="KRG7" s="1090"/>
      <c r="KRH7" s="1090"/>
      <c r="KRI7" s="1090"/>
      <c r="KRJ7" s="1090"/>
      <c r="KRK7" s="1090"/>
      <c r="KRL7" s="1090"/>
      <c r="KRM7" s="1090"/>
      <c r="KRN7" s="1090"/>
      <c r="KRO7" s="1090"/>
      <c r="KRP7" s="1090"/>
      <c r="KRQ7" s="1090"/>
      <c r="KRR7" s="1090"/>
      <c r="KRS7" s="1090"/>
      <c r="KRT7" s="1090"/>
      <c r="KRU7" s="1090"/>
      <c r="KRV7" s="1090"/>
      <c r="KRW7" s="1090"/>
      <c r="KRX7" s="1090"/>
      <c r="KRY7" s="1090"/>
      <c r="KRZ7" s="1090"/>
      <c r="KSA7" s="1090"/>
      <c r="KSB7" s="1090"/>
      <c r="KSC7" s="1090"/>
      <c r="KSD7" s="1090"/>
      <c r="KSE7" s="1090"/>
      <c r="KSF7" s="1090"/>
      <c r="KSG7" s="1090"/>
      <c r="KSH7" s="1090"/>
      <c r="KSI7" s="1090"/>
      <c r="KSJ7" s="1090"/>
      <c r="KSK7" s="1090"/>
      <c r="KSL7" s="1090"/>
      <c r="KSM7" s="1090"/>
      <c r="KSN7" s="1090"/>
      <c r="KSO7" s="1090"/>
      <c r="KSP7" s="1090"/>
      <c r="KSQ7" s="1090"/>
      <c r="KSR7" s="1090"/>
      <c r="KSS7" s="1090"/>
      <c r="KST7" s="1090"/>
      <c r="KSU7" s="1090"/>
      <c r="KSV7" s="1090"/>
      <c r="KSW7" s="1090"/>
      <c r="KSX7" s="1090"/>
      <c r="KSY7" s="1090"/>
      <c r="KSZ7" s="1090"/>
      <c r="KTA7" s="1090"/>
      <c r="KTB7" s="1090"/>
      <c r="KTC7" s="1090"/>
      <c r="KTD7" s="1090"/>
      <c r="KTE7" s="1090"/>
      <c r="KTF7" s="1090"/>
      <c r="KTG7" s="1090"/>
      <c r="KTH7" s="1090"/>
      <c r="KTI7" s="1090"/>
      <c r="KTJ7" s="1090"/>
      <c r="KTK7" s="1090"/>
      <c r="KTL7" s="1090"/>
      <c r="KTM7" s="1090"/>
      <c r="KTN7" s="1090"/>
      <c r="KTO7" s="1090"/>
      <c r="KTP7" s="1090"/>
      <c r="KTQ7" s="1090"/>
      <c r="KTR7" s="1090"/>
      <c r="KTS7" s="1090"/>
      <c r="KTT7" s="1090"/>
      <c r="KTU7" s="1090"/>
      <c r="KTV7" s="1090"/>
      <c r="KTW7" s="1090"/>
      <c r="KTX7" s="1090"/>
      <c r="KTY7" s="1090"/>
      <c r="KTZ7" s="1090"/>
      <c r="KUA7" s="1090"/>
      <c r="KUB7" s="1090"/>
      <c r="KUC7" s="1090"/>
      <c r="KUD7" s="1090"/>
      <c r="KUE7" s="1090"/>
      <c r="KUF7" s="1090"/>
      <c r="KUG7" s="1090"/>
      <c r="KUH7" s="1090"/>
      <c r="KUI7" s="1090"/>
      <c r="KUJ7" s="1090"/>
      <c r="KUK7" s="1090"/>
      <c r="KUL7" s="1090"/>
      <c r="KUM7" s="1090"/>
      <c r="KUN7" s="1090"/>
      <c r="KUO7" s="1090"/>
      <c r="KUP7" s="1090"/>
      <c r="KUQ7" s="1090"/>
      <c r="KUR7" s="1090"/>
      <c r="KUS7" s="1090"/>
      <c r="KUT7" s="1090"/>
      <c r="KUU7" s="1090"/>
      <c r="KUV7" s="1090"/>
      <c r="KUW7" s="1090"/>
      <c r="KUX7" s="1090"/>
      <c r="KUY7" s="1090"/>
      <c r="KUZ7" s="1090"/>
      <c r="KVA7" s="1090"/>
      <c r="KVB7" s="1090"/>
      <c r="KVC7" s="1090"/>
      <c r="KVD7" s="1090"/>
      <c r="KVE7" s="1090"/>
      <c r="KVF7" s="1090"/>
      <c r="KVG7" s="1090"/>
      <c r="KVH7" s="1090"/>
      <c r="KVI7" s="1090"/>
      <c r="KVJ7" s="1090"/>
      <c r="KVK7" s="1090"/>
      <c r="KVL7" s="1090"/>
      <c r="KVM7" s="1090"/>
      <c r="KVN7" s="1090"/>
      <c r="KVO7" s="1090"/>
      <c r="KVP7" s="1090"/>
      <c r="KVQ7" s="1090"/>
      <c r="KVR7" s="1090"/>
      <c r="KVS7" s="1090"/>
      <c r="KVT7" s="1090"/>
      <c r="KVU7" s="1090"/>
      <c r="KVV7" s="1090"/>
      <c r="KVW7" s="1090"/>
      <c r="KVX7" s="1090"/>
      <c r="KVY7" s="1090"/>
      <c r="KVZ7" s="1090"/>
      <c r="KWA7" s="1090"/>
      <c r="KWB7" s="1090"/>
      <c r="KWC7" s="1090"/>
      <c r="KWD7" s="1090"/>
      <c r="KWE7" s="1090"/>
      <c r="KWF7" s="1090"/>
      <c r="KWG7" s="1090"/>
      <c r="KWH7" s="1090"/>
      <c r="KWI7" s="1090"/>
      <c r="KWJ7" s="1090"/>
      <c r="KWK7" s="1090"/>
      <c r="KWL7" s="1090"/>
      <c r="KWM7" s="1090"/>
      <c r="KWN7" s="1090"/>
      <c r="KWO7" s="1090"/>
      <c r="KWP7" s="1090"/>
      <c r="KWQ7" s="1090"/>
      <c r="KWR7" s="1090"/>
      <c r="KWS7" s="1090"/>
      <c r="KWT7" s="1090"/>
      <c r="KWU7" s="1090"/>
      <c r="KWV7" s="1090"/>
      <c r="KWW7" s="1090"/>
      <c r="KWX7" s="1090"/>
      <c r="KWY7" s="1090"/>
      <c r="KWZ7" s="1090"/>
      <c r="KXA7" s="1090"/>
      <c r="KXB7" s="1090"/>
      <c r="KXC7" s="1090"/>
      <c r="KXD7" s="1090"/>
      <c r="KXE7" s="1090"/>
      <c r="KXF7" s="1090"/>
      <c r="KXG7" s="1090"/>
      <c r="KXH7" s="1090"/>
      <c r="KXI7" s="1090"/>
      <c r="KXJ7" s="1090"/>
      <c r="KXK7" s="1090"/>
      <c r="KXL7" s="1090"/>
      <c r="KXM7" s="1090"/>
      <c r="KXN7" s="1090"/>
      <c r="KXO7" s="1090"/>
      <c r="KXP7" s="1090"/>
      <c r="KXQ7" s="1090"/>
      <c r="KXR7" s="1090"/>
      <c r="KXS7" s="1090"/>
      <c r="KXT7" s="1090"/>
      <c r="KXU7" s="1090"/>
      <c r="KXV7" s="1090"/>
      <c r="KXW7" s="1090"/>
      <c r="KXX7" s="1090"/>
      <c r="KXY7" s="1090"/>
      <c r="KXZ7" s="1090"/>
      <c r="KYA7" s="1090"/>
      <c r="KYB7" s="1090"/>
      <c r="KYC7" s="1090"/>
      <c r="KYD7" s="1090"/>
      <c r="KYE7" s="1090"/>
      <c r="KYF7" s="1090"/>
      <c r="KYG7" s="1090"/>
      <c r="KYH7" s="1090"/>
      <c r="KYI7" s="1090"/>
      <c r="KYJ7" s="1090"/>
      <c r="KYK7" s="1090"/>
      <c r="KYL7" s="1090"/>
      <c r="KYM7" s="1090"/>
      <c r="KYN7" s="1090"/>
      <c r="KYO7" s="1090"/>
      <c r="KYP7" s="1090"/>
      <c r="KYQ7" s="1090"/>
      <c r="KYR7" s="1090"/>
      <c r="KYS7" s="1090"/>
      <c r="KYT7" s="1090"/>
      <c r="KYU7" s="1090"/>
      <c r="KYV7" s="1090"/>
      <c r="KYW7" s="1090"/>
      <c r="KYX7" s="1090"/>
      <c r="KYY7" s="1090"/>
      <c r="KYZ7" s="1090"/>
      <c r="KZA7" s="1090"/>
      <c r="KZB7" s="1090"/>
      <c r="KZC7" s="1090"/>
      <c r="KZD7" s="1090"/>
      <c r="KZE7" s="1090"/>
      <c r="KZF7" s="1090"/>
      <c r="KZG7" s="1090"/>
      <c r="KZH7" s="1090"/>
      <c r="KZI7" s="1090"/>
      <c r="KZJ7" s="1090"/>
      <c r="KZK7" s="1090"/>
      <c r="KZL7" s="1090"/>
      <c r="KZM7" s="1090"/>
      <c r="KZN7" s="1090"/>
      <c r="KZO7" s="1090"/>
      <c r="KZP7" s="1090"/>
      <c r="KZQ7" s="1090"/>
      <c r="KZR7" s="1090"/>
      <c r="KZS7" s="1090"/>
      <c r="KZT7" s="1090"/>
      <c r="KZU7" s="1090"/>
      <c r="KZV7" s="1090"/>
      <c r="KZW7" s="1090"/>
      <c r="KZX7" s="1090"/>
      <c r="KZY7" s="1090"/>
      <c r="KZZ7" s="1090"/>
      <c r="LAA7" s="1090"/>
      <c r="LAB7" s="1090"/>
      <c r="LAC7" s="1090"/>
      <c r="LAD7" s="1090"/>
      <c r="LAE7" s="1090"/>
      <c r="LAF7" s="1090"/>
      <c r="LAG7" s="1090"/>
      <c r="LAH7" s="1090"/>
      <c r="LAI7" s="1090"/>
      <c r="LAJ7" s="1090"/>
      <c r="LAK7" s="1090"/>
      <c r="LAL7" s="1090"/>
      <c r="LAM7" s="1090"/>
      <c r="LAN7" s="1090"/>
      <c r="LAO7" s="1090"/>
      <c r="LAP7" s="1090"/>
      <c r="LAQ7" s="1090"/>
      <c r="LAR7" s="1090"/>
      <c r="LAS7" s="1090"/>
      <c r="LAT7" s="1090"/>
      <c r="LAU7" s="1090"/>
      <c r="LAV7" s="1090"/>
      <c r="LAW7" s="1090"/>
      <c r="LAX7" s="1090"/>
      <c r="LAY7" s="1090"/>
      <c r="LAZ7" s="1090"/>
      <c r="LBA7" s="1090"/>
      <c r="LBB7" s="1090"/>
      <c r="LBC7" s="1090"/>
      <c r="LBD7" s="1090"/>
      <c r="LBE7" s="1090"/>
      <c r="LBF7" s="1090"/>
      <c r="LBG7" s="1090"/>
      <c r="LBH7" s="1090"/>
      <c r="LBI7" s="1090"/>
      <c r="LBJ7" s="1090"/>
      <c r="LBK7" s="1090"/>
      <c r="LBL7" s="1090"/>
      <c r="LBM7" s="1090"/>
      <c r="LBN7" s="1090"/>
      <c r="LBO7" s="1090"/>
      <c r="LBP7" s="1090"/>
      <c r="LBQ7" s="1090"/>
      <c r="LBR7" s="1090"/>
      <c r="LBS7" s="1090"/>
      <c r="LBT7" s="1090"/>
      <c r="LBU7" s="1090"/>
      <c r="LBV7" s="1090"/>
      <c r="LBW7" s="1090"/>
      <c r="LBX7" s="1090"/>
      <c r="LBY7" s="1090"/>
      <c r="LBZ7" s="1090"/>
      <c r="LCA7" s="1090"/>
      <c r="LCB7" s="1090"/>
      <c r="LCC7" s="1090"/>
      <c r="LCD7" s="1090"/>
      <c r="LCE7" s="1090"/>
      <c r="LCF7" s="1090"/>
      <c r="LCG7" s="1090"/>
      <c r="LCH7" s="1090"/>
      <c r="LCI7" s="1090"/>
      <c r="LCJ7" s="1090"/>
      <c r="LCK7" s="1090"/>
      <c r="LCL7" s="1090"/>
      <c r="LCM7" s="1090"/>
      <c r="LCN7" s="1090"/>
      <c r="LCO7" s="1090"/>
      <c r="LCP7" s="1090"/>
      <c r="LCQ7" s="1090"/>
      <c r="LCR7" s="1090"/>
      <c r="LCS7" s="1090"/>
      <c r="LCT7" s="1090"/>
      <c r="LCU7" s="1090"/>
      <c r="LCV7" s="1090"/>
      <c r="LCW7" s="1090"/>
      <c r="LCX7" s="1090"/>
      <c r="LCY7" s="1090"/>
      <c r="LCZ7" s="1090"/>
      <c r="LDA7" s="1090"/>
      <c r="LDB7" s="1090"/>
      <c r="LDC7" s="1090"/>
      <c r="LDD7" s="1090"/>
      <c r="LDE7" s="1090"/>
      <c r="LDF7" s="1090"/>
      <c r="LDG7" s="1090"/>
      <c r="LDH7" s="1090"/>
      <c r="LDI7" s="1090"/>
      <c r="LDJ7" s="1090"/>
      <c r="LDK7" s="1090"/>
      <c r="LDL7" s="1090"/>
      <c r="LDM7" s="1090"/>
      <c r="LDN7" s="1090"/>
      <c r="LDO7" s="1090"/>
      <c r="LDP7" s="1090"/>
      <c r="LDQ7" s="1090"/>
      <c r="LDR7" s="1090"/>
      <c r="LDS7" s="1090"/>
      <c r="LDT7" s="1090"/>
      <c r="LDU7" s="1090"/>
      <c r="LDV7" s="1090"/>
      <c r="LDW7" s="1090"/>
      <c r="LDX7" s="1090"/>
      <c r="LDY7" s="1090"/>
      <c r="LDZ7" s="1090"/>
      <c r="LEA7" s="1090"/>
      <c r="LEB7" s="1090"/>
      <c r="LEC7" s="1090"/>
      <c r="LED7" s="1090"/>
      <c r="LEE7" s="1090"/>
      <c r="LEF7" s="1090"/>
      <c r="LEG7" s="1090"/>
      <c r="LEH7" s="1090"/>
      <c r="LEI7" s="1090"/>
      <c r="LEJ7" s="1090"/>
      <c r="LEK7" s="1090"/>
      <c r="LEL7" s="1090"/>
      <c r="LEM7" s="1090"/>
      <c r="LEN7" s="1090"/>
      <c r="LEO7" s="1090"/>
      <c r="LEP7" s="1090"/>
      <c r="LEQ7" s="1090"/>
      <c r="LER7" s="1090"/>
      <c r="LES7" s="1090"/>
      <c r="LET7" s="1090"/>
      <c r="LEU7" s="1090"/>
      <c r="LEV7" s="1090"/>
      <c r="LEW7" s="1090"/>
      <c r="LEX7" s="1090"/>
      <c r="LEY7" s="1090"/>
      <c r="LEZ7" s="1090"/>
      <c r="LFA7" s="1090"/>
      <c r="LFB7" s="1090"/>
      <c r="LFC7" s="1090"/>
      <c r="LFD7" s="1090"/>
      <c r="LFE7" s="1090"/>
      <c r="LFF7" s="1090"/>
      <c r="LFG7" s="1090"/>
      <c r="LFH7" s="1090"/>
      <c r="LFI7" s="1090"/>
      <c r="LFJ7" s="1090"/>
      <c r="LFK7" s="1090"/>
      <c r="LFL7" s="1090"/>
      <c r="LFM7" s="1090"/>
      <c r="LFN7" s="1090"/>
      <c r="LFO7" s="1090"/>
      <c r="LFP7" s="1090"/>
      <c r="LFQ7" s="1090"/>
      <c r="LFR7" s="1090"/>
      <c r="LFS7" s="1090"/>
      <c r="LFT7" s="1090"/>
      <c r="LFU7" s="1090"/>
      <c r="LFV7" s="1090"/>
      <c r="LFW7" s="1090"/>
      <c r="LFX7" s="1090"/>
      <c r="LFY7" s="1090"/>
      <c r="LFZ7" s="1090"/>
      <c r="LGA7" s="1090"/>
      <c r="LGB7" s="1090"/>
      <c r="LGC7" s="1090"/>
      <c r="LGD7" s="1090"/>
      <c r="LGE7" s="1090"/>
      <c r="LGF7" s="1090"/>
      <c r="LGG7" s="1090"/>
      <c r="LGH7" s="1090"/>
      <c r="LGI7" s="1090"/>
      <c r="LGJ7" s="1090"/>
      <c r="LGK7" s="1090"/>
      <c r="LGL7" s="1090"/>
      <c r="LGM7" s="1090"/>
      <c r="LGN7" s="1090"/>
      <c r="LGO7" s="1090"/>
      <c r="LGP7" s="1090"/>
      <c r="LGQ7" s="1090"/>
      <c r="LGR7" s="1090"/>
      <c r="LGS7" s="1090"/>
      <c r="LGT7" s="1090"/>
      <c r="LGU7" s="1090"/>
      <c r="LGV7" s="1090"/>
      <c r="LGW7" s="1090"/>
      <c r="LGX7" s="1090"/>
      <c r="LGY7" s="1090"/>
      <c r="LGZ7" s="1090"/>
      <c r="LHA7" s="1090"/>
      <c r="LHB7" s="1090"/>
      <c r="LHC7" s="1090"/>
      <c r="LHD7" s="1090"/>
      <c r="LHE7" s="1090"/>
      <c r="LHF7" s="1090"/>
      <c r="LHG7" s="1090"/>
      <c r="LHH7" s="1090"/>
      <c r="LHI7" s="1090"/>
      <c r="LHJ7" s="1090"/>
      <c r="LHK7" s="1090"/>
      <c r="LHL7" s="1090"/>
      <c r="LHM7" s="1090"/>
      <c r="LHN7" s="1090"/>
      <c r="LHO7" s="1090"/>
      <c r="LHP7" s="1090"/>
      <c r="LHQ7" s="1090"/>
      <c r="LHR7" s="1090"/>
      <c r="LHS7" s="1090"/>
      <c r="LHT7" s="1090"/>
      <c r="LHU7" s="1090"/>
      <c r="LHV7" s="1090"/>
      <c r="LHW7" s="1090"/>
      <c r="LHX7" s="1090"/>
      <c r="LHY7" s="1090"/>
      <c r="LHZ7" s="1090"/>
      <c r="LIA7" s="1090"/>
      <c r="LIB7" s="1090"/>
      <c r="LIC7" s="1090"/>
      <c r="LID7" s="1090"/>
      <c r="LIE7" s="1090"/>
      <c r="LIF7" s="1090"/>
      <c r="LIG7" s="1090"/>
      <c r="LIH7" s="1090"/>
      <c r="LII7" s="1090"/>
      <c r="LIJ7" s="1090"/>
      <c r="LIK7" s="1090"/>
      <c r="LIL7" s="1090"/>
      <c r="LIM7" s="1090"/>
      <c r="LIN7" s="1090"/>
      <c r="LIO7" s="1090"/>
      <c r="LIP7" s="1090"/>
      <c r="LIQ7" s="1090"/>
      <c r="LIR7" s="1090"/>
      <c r="LIS7" s="1090"/>
      <c r="LIT7" s="1090"/>
      <c r="LIU7" s="1090"/>
      <c r="LIV7" s="1090"/>
      <c r="LIW7" s="1090"/>
      <c r="LIX7" s="1090"/>
      <c r="LIY7" s="1090"/>
      <c r="LIZ7" s="1090"/>
      <c r="LJA7" s="1090"/>
      <c r="LJB7" s="1090"/>
      <c r="LJC7" s="1090"/>
      <c r="LJD7" s="1090"/>
      <c r="LJE7" s="1090"/>
      <c r="LJF7" s="1090"/>
      <c r="LJG7" s="1090"/>
      <c r="LJH7" s="1090"/>
      <c r="LJI7" s="1090"/>
      <c r="LJJ7" s="1090"/>
      <c r="LJK7" s="1090"/>
      <c r="LJL7" s="1090"/>
      <c r="LJM7" s="1090"/>
      <c r="LJN7" s="1090"/>
      <c r="LJO7" s="1090"/>
      <c r="LJP7" s="1090"/>
      <c r="LJQ7" s="1090"/>
      <c r="LJR7" s="1090"/>
      <c r="LJS7" s="1090"/>
      <c r="LJT7" s="1090"/>
      <c r="LJU7" s="1090"/>
      <c r="LJV7" s="1090"/>
      <c r="LJW7" s="1090"/>
      <c r="LJX7" s="1090"/>
      <c r="LJY7" s="1090"/>
      <c r="LJZ7" s="1090"/>
      <c r="LKA7" s="1090"/>
      <c r="LKB7" s="1090"/>
      <c r="LKC7" s="1090"/>
      <c r="LKD7" s="1090"/>
      <c r="LKE7" s="1090"/>
      <c r="LKF7" s="1090"/>
      <c r="LKG7" s="1090"/>
      <c r="LKH7" s="1090"/>
      <c r="LKI7" s="1090"/>
      <c r="LKJ7" s="1090"/>
      <c r="LKK7" s="1090"/>
      <c r="LKL7" s="1090"/>
      <c r="LKM7" s="1090"/>
      <c r="LKN7" s="1090"/>
      <c r="LKO7" s="1090"/>
      <c r="LKP7" s="1090"/>
      <c r="LKQ7" s="1090"/>
      <c r="LKR7" s="1090"/>
      <c r="LKS7" s="1090"/>
      <c r="LKT7" s="1090"/>
      <c r="LKU7" s="1090"/>
      <c r="LKV7" s="1090"/>
      <c r="LKW7" s="1090"/>
      <c r="LKX7" s="1090"/>
      <c r="LKY7" s="1090"/>
      <c r="LKZ7" s="1090"/>
      <c r="LLA7" s="1090"/>
      <c r="LLB7" s="1090"/>
      <c r="LLC7" s="1090"/>
      <c r="LLD7" s="1090"/>
      <c r="LLE7" s="1090"/>
      <c r="LLF7" s="1090"/>
      <c r="LLG7" s="1090"/>
      <c r="LLH7" s="1090"/>
      <c r="LLI7" s="1090"/>
      <c r="LLJ7" s="1090"/>
      <c r="LLK7" s="1090"/>
      <c r="LLL7" s="1090"/>
      <c r="LLM7" s="1090"/>
      <c r="LLN7" s="1090"/>
      <c r="LLO7" s="1090"/>
      <c r="LLP7" s="1090"/>
      <c r="LLQ7" s="1090"/>
      <c r="LLR7" s="1090"/>
      <c r="LLS7" s="1090"/>
      <c r="LLT7" s="1090"/>
      <c r="LLU7" s="1090"/>
      <c r="LLV7" s="1090"/>
      <c r="LLW7" s="1090"/>
      <c r="LLX7" s="1090"/>
      <c r="LLY7" s="1090"/>
      <c r="LLZ7" s="1090"/>
      <c r="LMA7" s="1090"/>
      <c r="LMB7" s="1090"/>
      <c r="LMC7" s="1090"/>
      <c r="LMD7" s="1090"/>
      <c r="LME7" s="1090"/>
      <c r="LMF7" s="1090"/>
      <c r="LMG7" s="1090"/>
      <c r="LMH7" s="1090"/>
      <c r="LMI7" s="1090"/>
      <c r="LMJ7" s="1090"/>
      <c r="LMK7" s="1090"/>
      <c r="LML7" s="1090"/>
      <c r="LMM7" s="1090"/>
      <c r="LMN7" s="1090"/>
      <c r="LMO7" s="1090"/>
      <c r="LMP7" s="1090"/>
      <c r="LMQ7" s="1090"/>
      <c r="LMR7" s="1090"/>
      <c r="LMS7" s="1090"/>
      <c r="LMT7" s="1090"/>
      <c r="LMU7" s="1090"/>
      <c r="LMV7" s="1090"/>
      <c r="LMW7" s="1090"/>
      <c r="LMX7" s="1090"/>
      <c r="LMY7" s="1090"/>
      <c r="LMZ7" s="1090"/>
      <c r="LNA7" s="1090"/>
      <c r="LNB7" s="1090"/>
      <c r="LNC7" s="1090"/>
      <c r="LND7" s="1090"/>
      <c r="LNE7" s="1090"/>
      <c r="LNF7" s="1090"/>
      <c r="LNG7" s="1090"/>
      <c r="LNH7" s="1090"/>
      <c r="LNI7" s="1090"/>
      <c r="LNJ7" s="1090"/>
      <c r="LNK7" s="1090"/>
      <c r="LNL7" s="1090"/>
      <c r="LNM7" s="1090"/>
      <c r="LNN7" s="1090"/>
      <c r="LNO7" s="1090"/>
      <c r="LNP7" s="1090"/>
      <c r="LNQ7" s="1090"/>
      <c r="LNR7" s="1090"/>
      <c r="LNS7" s="1090"/>
      <c r="LNT7" s="1090"/>
      <c r="LNU7" s="1090"/>
      <c r="LNV7" s="1090"/>
      <c r="LNW7" s="1090"/>
      <c r="LNX7" s="1090"/>
      <c r="LNY7" s="1090"/>
      <c r="LNZ7" s="1090"/>
      <c r="LOA7" s="1090"/>
      <c r="LOB7" s="1090"/>
      <c r="LOC7" s="1090"/>
      <c r="LOD7" s="1090"/>
      <c r="LOE7" s="1090"/>
      <c r="LOF7" s="1090"/>
      <c r="LOG7" s="1090"/>
      <c r="LOH7" s="1090"/>
      <c r="LOI7" s="1090"/>
      <c r="LOJ7" s="1090"/>
      <c r="LOK7" s="1090"/>
      <c r="LOL7" s="1090"/>
      <c r="LOM7" s="1090"/>
      <c r="LON7" s="1090"/>
      <c r="LOO7" s="1090"/>
      <c r="LOP7" s="1090"/>
      <c r="LOQ7" s="1090"/>
      <c r="LOR7" s="1090"/>
      <c r="LOS7" s="1090"/>
      <c r="LOT7" s="1090"/>
      <c r="LOU7" s="1090"/>
      <c r="LOV7" s="1090"/>
      <c r="LOW7" s="1090"/>
      <c r="LOX7" s="1090"/>
      <c r="LOY7" s="1090"/>
      <c r="LOZ7" s="1090"/>
      <c r="LPA7" s="1090"/>
      <c r="LPB7" s="1090"/>
      <c r="LPC7" s="1090"/>
      <c r="LPD7" s="1090"/>
      <c r="LPE7" s="1090"/>
      <c r="LPF7" s="1090"/>
      <c r="LPG7" s="1090"/>
      <c r="LPH7" s="1090"/>
      <c r="LPI7" s="1090"/>
      <c r="LPJ7" s="1090"/>
      <c r="LPK7" s="1090"/>
      <c r="LPL7" s="1090"/>
      <c r="LPM7" s="1090"/>
      <c r="LPN7" s="1090"/>
      <c r="LPO7" s="1090"/>
      <c r="LPP7" s="1090"/>
      <c r="LPQ7" s="1090"/>
      <c r="LPR7" s="1090"/>
      <c r="LPS7" s="1090"/>
      <c r="LPT7" s="1090"/>
      <c r="LPU7" s="1090"/>
      <c r="LPV7" s="1090"/>
      <c r="LPW7" s="1090"/>
      <c r="LPX7" s="1090"/>
      <c r="LPY7" s="1090"/>
      <c r="LPZ7" s="1090"/>
      <c r="LQA7" s="1090"/>
      <c r="LQB7" s="1090"/>
      <c r="LQC7" s="1090"/>
      <c r="LQD7" s="1090"/>
      <c r="LQE7" s="1090"/>
      <c r="LQF7" s="1090"/>
      <c r="LQG7" s="1090"/>
      <c r="LQH7" s="1090"/>
      <c r="LQI7" s="1090"/>
      <c r="LQJ7" s="1090"/>
      <c r="LQK7" s="1090"/>
      <c r="LQL7" s="1090"/>
      <c r="LQM7" s="1090"/>
      <c r="LQN7" s="1090"/>
      <c r="LQO7" s="1090"/>
      <c r="LQP7" s="1090"/>
      <c r="LQQ7" s="1090"/>
      <c r="LQR7" s="1090"/>
      <c r="LQS7" s="1090"/>
      <c r="LQT7" s="1090"/>
      <c r="LQU7" s="1090"/>
      <c r="LQV7" s="1090"/>
      <c r="LQW7" s="1090"/>
      <c r="LQX7" s="1090"/>
      <c r="LQY7" s="1090"/>
      <c r="LQZ7" s="1090"/>
      <c r="LRA7" s="1090"/>
      <c r="LRB7" s="1090"/>
      <c r="LRC7" s="1090"/>
      <c r="LRD7" s="1090"/>
      <c r="LRE7" s="1090"/>
      <c r="LRF7" s="1090"/>
      <c r="LRG7" s="1090"/>
      <c r="LRH7" s="1090"/>
      <c r="LRI7" s="1090"/>
      <c r="LRJ7" s="1090"/>
      <c r="LRK7" s="1090"/>
      <c r="LRL7" s="1090"/>
      <c r="LRM7" s="1090"/>
      <c r="LRN7" s="1090"/>
      <c r="LRO7" s="1090"/>
      <c r="LRP7" s="1090"/>
      <c r="LRQ7" s="1090"/>
      <c r="LRR7" s="1090"/>
      <c r="LRS7" s="1090"/>
      <c r="LRT7" s="1090"/>
      <c r="LRU7" s="1090"/>
      <c r="LRV7" s="1090"/>
      <c r="LRW7" s="1090"/>
      <c r="LRX7" s="1090"/>
      <c r="LRY7" s="1090"/>
      <c r="LRZ7" s="1090"/>
      <c r="LSA7" s="1090"/>
      <c r="LSB7" s="1090"/>
      <c r="LSC7" s="1090"/>
      <c r="LSD7" s="1090"/>
      <c r="LSE7" s="1090"/>
      <c r="LSF7" s="1090"/>
      <c r="LSG7" s="1090"/>
      <c r="LSH7" s="1090"/>
      <c r="LSI7" s="1090"/>
      <c r="LSJ7" s="1090"/>
      <c r="LSK7" s="1090"/>
      <c r="LSL7" s="1090"/>
      <c r="LSM7" s="1090"/>
      <c r="LSN7" s="1090"/>
      <c r="LSO7" s="1090"/>
      <c r="LSP7" s="1090"/>
      <c r="LSQ7" s="1090"/>
      <c r="LSR7" s="1090"/>
      <c r="LSS7" s="1090"/>
      <c r="LST7" s="1090"/>
      <c r="LSU7" s="1090"/>
      <c r="LSV7" s="1090"/>
      <c r="LSW7" s="1090"/>
      <c r="LSX7" s="1090"/>
      <c r="LSY7" s="1090"/>
      <c r="LSZ7" s="1090"/>
      <c r="LTA7" s="1090"/>
      <c r="LTB7" s="1090"/>
      <c r="LTC7" s="1090"/>
      <c r="LTD7" s="1090"/>
      <c r="LTE7" s="1090"/>
      <c r="LTF7" s="1090"/>
      <c r="LTG7" s="1090"/>
      <c r="LTH7" s="1090"/>
      <c r="LTI7" s="1090"/>
      <c r="LTJ7" s="1090"/>
      <c r="LTK7" s="1090"/>
      <c r="LTL7" s="1090"/>
      <c r="LTM7" s="1090"/>
      <c r="LTN7" s="1090"/>
      <c r="LTO7" s="1090"/>
      <c r="LTP7" s="1090"/>
      <c r="LTQ7" s="1090"/>
      <c r="LTR7" s="1090"/>
      <c r="LTS7" s="1090"/>
      <c r="LTT7" s="1090"/>
      <c r="LTU7" s="1090"/>
      <c r="LTV7" s="1090"/>
      <c r="LTW7" s="1090"/>
      <c r="LTX7" s="1090"/>
      <c r="LTY7" s="1090"/>
      <c r="LTZ7" s="1090"/>
      <c r="LUA7" s="1090"/>
      <c r="LUB7" s="1090"/>
      <c r="LUC7" s="1090"/>
      <c r="LUD7" s="1090"/>
      <c r="LUE7" s="1090"/>
      <c r="LUF7" s="1090"/>
      <c r="LUG7" s="1090"/>
      <c r="LUH7" s="1090"/>
      <c r="LUI7" s="1090"/>
      <c r="LUJ7" s="1090"/>
      <c r="LUK7" s="1090"/>
      <c r="LUL7" s="1090"/>
      <c r="LUM7" s="1090"/>
      <c r="LUN7" s="1090"/>
      <c r="LUO7" s="1090"/>
      <c r="LUP7" s="1090"/>
      <c r="LUQ7" s="1090"/>
      <c r="LUR7" s="1090"/>
      <c r="LUS7" s="1090"/>
      <c r="LUT7" s="1090"/>
      <c r="LUU7" s="1090"/>
      <c r="LUV7" s="1090"/>
      <c r="LUW7" s="1090"/>
      <c r="LUX7" s="1090"/>
      <c r="LUY7" s="1090"/>
      <c r="LUZ7" s="1090"/>
      <c r="LVA7" s="1090"/>
      <c r="LVB7" s="1090"/>
      <c r="LVC7" s="1090"/>
      <c r="LVD7" s="1090"/>
      <c r="LVE7" s="1090"/>
      <c r="LVF7" s="1090"/>
      <c r="LVG7" s="1090"/>
      <c r="LVH7" s="1090"/>
      <c r="LVI7" s="1090"/>
      <c r="LVJ7" s="1090"/>
      <c r="LVK7" s="1090"/>
      <c r="LVL7" s="1090"/>
      <c r="LVM7" s="1090"/>
      <c r="LVN7" s="1090"/>
      <c r="LVO7" s="1090"/>
      <c r="LVP7" s="1090"/>
      <c r="LVQ7" s="1090"/>
      <c r="LVR7" s="1090"/>
      <c r="LVS7" s="1090"/>
      <c r="LVT7" s="1090"/>
      <c r="LVU7" s="1090"/>
      <c r="LVV7" s="1090"/>
      <c r="LVW7" s="1090"/>
      <c r="LVX7" s="1090"/>
      <c r="LVY7" s="1090"/>
      <c r="LVZ7" s="1090"/>
      <c r="LWA7" s="1090"/>
      <c r="LWB7" s="1090"/>
      <c r="LWC7" s="1090"/>
      <c r="LWD7" s="1090"/>
      <c r="LWE7" s="1090"/>
      <c r="LWF7" s="1090"/>
      <c r="LWG7" s="1090"/>
      <c r="LWH7" s="1090"/>
      <c r="LWI7" s="1090"/>
      <c r="LWJ7" s="1090"/>
      <c r="LWK7" s="1090"/>
      <c r="LWL7" s="1090"/>
      <c r="LWM7" s="1090"/>
      <c r="LWN7" s="1090"/>
      <c r="LWO7" s="1090"/>
      <c r="LWP7" s="1090"/>
      <c r="LWQ7" s="1090"/>
      <c r="LWR7" s="1090"/>
      <c r="LWS7" s="1090"/>
      <c r="LWT7" s="1090"/>
      <c r="LWU7" s="1090"/>
      <c r="LWV7" s="1090"/>
      <c r="LWW7" s="1090"/>
      <c r="LWX7" s="1090"/>
      <c r="LWY7" s="1090"/>
      <c r="LWZ7" s="1090"/>
      <c r="LXA7" s="1090"/>
      <c r="LXB7" s="1090"/>
      <c r="LXC7" s="1090"/>
      <c r="LXD7" s="1090"/>
      <c r="LXE7" s="1090"/>
      <c r="LXF7" s="1090"/>
      <c r="LXG7" s="1090"/>
      <c r="LXH7" s="1090"/>
      <c r="LXI7" s="1090"/>
      <c r="LXJ7" s="1090"/>
      <c r="LXK7" s="1090"/>
      <c r="LXL7" s="1090"/>
      <c r="LXM7" s="1090"/>
      <c r="LXN7" s="1090"/>
      <c r="LXO7" s="1090"/>
      <c r="LXP7" s="1090"/>
      <c r="LXQ7" s="1090"/>
      <c r="LXR7" s="1090"/>
      <c r="LXS7" s="1090"/>
      <c r="LXT7" s="1090"/>
      <c r="LXU7" s="1090"/>
      <c r="LXV7" s="1090"/>
      <c r="LXW7" s="1090"/>
      <c r="LXX7" s="1090"/>
      <c r="LXY7" s="1090"/>
      <c r="LXZ7" s="1090"/>
      <c r="LYA7" s="1090"/>
      <c r="LYB7" s="1090"/>
      <c r="LYC7" s="1090"/>
      <c r="LYD7" s="1090"/>
      <c r="LYE7" s="1090"/>
      <c r="LYF7" s="1090"/>
      <c r="LYG7" s="1090"/>
      <c r="LYH7" s="1090"/>
      <c r="LYI7" s="1090"/>
      <c r="LYJ7" s="1090"/>
      <c r="LYK7" s="1090"/>
      <c r="LYL7" s="1090"/>
      <c r="LYM7" s="1090"/>
      <c r="LYN7" s="1090"/>
      <c r="LYO7" s="1090"/>
      <c r="LYP7" s="1090"/>
      <c r="LYQ7" s="1090"/>
      <c r="LYR7" s="1090"/>
      <c r="LYS7" s="1090"/>
      <c r="LYT7" s="1090"/>
      <c r="LYU7" s="1090"/>
      <c r="LYV7" s="1090"/>
      <c r="LYW7" s="1090"/>
      <c r="LYX7" s="1090"/>
      <c r="LYY7" s="1090"/>
      <c r="LYZ7" s="1090"/>
      <c r="LZA7" s="1090"/>
      <c r="LZB7" s="1090"/>
      <c r="LZC7" s="1090"/>
      <c r="LZD7" s="1090"/>
      <c r="LZE7" s="1090"/>
      <c r="LZF7" s="1090"/>
      <c r="LZG7" s="1090"/>
      <c r="LZH7" s="1090"/>
      <c r="LZI7" s="1090"/>
      <c r="LZJ7" s="1090"/>
      <c r="LZK7" s="1090"/>
      <c r="LZL7" s="1090"/>
      <c r="LZM7" s="1090"/>
      <c r="LZN7" s="1090"/>
      <c r="LZO7" s="1090"/>
      <c r="LZP7" s="1090"/>
      <c r="LZQ7" s="1090"/>
      <c r="LZR7" s="1090"/>
      <c r="LZS7" s="1090"/>
      <c r="LZT7" s="1090"/>
      <c r="LZU7" s="1090"/>
      <c r="LZV7" s="1090"/>
      <c r="LZW7" s="1090"/>
      <c r="LZX7" s="1090"/>
      <c r="LZY7" s="1090"/>
      <c r="LZZ7" s="1090"/>
      <c r="MAA7" s="1090"/>
      <c r="MAB7" s="1090"/>
      <c r="MAC7" s="1090"/>
      <c r="MAD7" s="1090"/>
      <c r="MAE7" s="1090"/>
      <c r="MAF7" s="1090"/>
      <c r="MAG7" s="1090"/>
      <c r="MAH7" s="1090"/>
      <c r="MAI7" s="1090"/>
      <c r="MAJ7" s="1090"/>
      <c r="MAK7" s="1090"/>
      <c r="MAL7" s="1090"/>
      <c r="MAM7" s="1090"/>
      <c r="MAN7" s="1090"/>
      <c r="MAO7" s="1090"/>
      <c r="MAP7" s="1090"/>
      <c r="MAQ7" s="1090"/>
      <c r="MAR7" s="1090"/>
      <c r="MAS7" s="1090"/>
      <c r="MAT7" s="1090"/>
      <c r="MAU7" s="1090"/>
      <c r="MAV7" s="1090"/>
      <c r="MAW7" s="1090"/>
      <c r="MAX7" s="1090"/>
      <c r="MAY7" s="1090"/>
      <c r="MAZ7" s="1090"/>
      <c r="MBA7" s="1090"/>
      <c r="MBB7" s="1090"/>
      <c r="MBC7" s="1090"/>
      <c r="MBD7" s="1090"/>
      <c r="MBE7" s="1090"/>
      <c r="MBF7" s="1090"/>
      <c r="MBG7" s="1090"/>
      <c r="MBH7" s="1090"/>
      <c r="MBI7" s="1090"/>
      <c r="MBJ7" s="1090"/>
      <c r="MBK7" s="1090"/>
      <c r="MBL7" s="1090"/>
      <c r="MBM7" s="1090"/>
      <c r="MBN7" s="1090"/>
      <c r="MBO7" s="1090"/>
      <c r="MBP7" s="1090"/>
      <c r="MBQ7" s="1090"/>
      <c r="MBR7" s="1090"/>
      <c r="MBS7" s="1090"/>
      <c r="MBT7" s="1090"/>
      <c r="MBU7" s="1090"/>
      <c r="MBV7" s="1090"/>
      <c r="MBW7" s="1090"/>
      <c r="MBX7" s="1090"/>
      <c r="MBY7" s="1090"/>
      <c r="MBZ7" s="1090"/>
      <c r="MCA7" s="1090"/>
      <c r="MCB7" s="1090"/>
      <c r="MCC7" s="1090"/>
      <c r="MCD7" s="1090"/>
      <c r="MCE7" s="1090"/>
      <c r="MCF7" s="1090"/>
      <c r="MCG7" s="1090"/>
      <c r="MCH7" s="1090"/>
      <c r="MCI7" s="1090"/>
      <c r="MCJ7" s="1090"/>
      <c r="MCK7" s="1090"/>
      <c r="MCL7" s="1090"/>
      <c r="MCM7" s="1090"/>
      <c r="MCN7" s="1090"/>
      <c r="MCO7" s="1090"/>
      <c r="MCP7" s="1090"/>
      <c r="MCQ7" s="1090"/>
      <c r="MCR7" s="1090"/>
      <c r="MCS7" s="1090"/>
      <c r="MCT7" s="1090"/>
      <c r="MCU7" s="1090"/>
      <c r="MCV7" s="1090"/>
      <c r="MCW7" s="1090"/>
      <c r="MCX7" s="1090"/>
      <c r="MCY7" s="1090"/>
      <c r="MCZ7" s="1090"/>
      <c r="MDA7" s="1090"/>
      <c r="MDB7" s="1090"/>
      <c r="MDC7" s="1090"/>
      <c r="MDD7" s="1090"/>
      <c r="MDE7" s="1090"/>
      <c r="MDF7" s="1090"/>
      <c r="MDG7" s="1090"/>
      <c r="MDH7" s="1090"/>
      <c r="MDI7" s="1090"/>
      <c r="MDJ7" s="1090"/>
      <c r="MDK7" s="1090"/>
      <c r="MDL7" s="1090"/>
      <c r="MDM7" s="1090"/>
      <c r="MDN7" s="1090"/>
      <c r="MDO7" s="1090"/>
      <c r="MDP7" s="1090"/>
      <c r="MDQ7" s="1090"/>
      <c r="MDR7" s="1090"/>
      <c r="MDS7" s="1090"/>
      <c r="MDT7" s="1090"/>
      <c r="MDU7" s="1090"/>
      <c r="MDV7" s="1090"/>
      <c r="MDW7" s="1090"/>
      <c r="MDX7" s="1090"/>
      <c r="MDY7" s="1090"/>
      <c r="MDZ7" s="1090"/>
      <c r="MEA7" s="1090"/>
      <c r="MEB7" s="1090"/>
      <c r="MEC7" s="1090"/>
      <c r="MED7" s="1090"/>
      <c r="MEE7" s="1090"/>
      <c r="MEF7" s="1090"/>
      <c r="MEG7" s="1090"/>
      <c r="MEH7" s="1090"/>
      <c r="MEI7" s="1090"/>
      <c r="MEJ7" s="1090"/>
      <c r="MEK7" s="1090"/>
      <c r="MEL7" s="1090"/>
      <c r="MEM7" s="1090"/>
      <c r="MEN7" s="1090"/>
      <c r="MEO7" s="1090"/>
      <c r="MEP7" s="1090"/>
      <c r="MEQ7" s="1090"/>
      <c r="MER7" s="1090"/>
      <c r="MES7" s="1090"/>
      <c r="MET7" s="1090"/>
      <c r="MEU7" s="1090"/>
      <c r="MEV7" s="1090"/>
      <c r="MEW7" s="1090"/>
      <c r="MEX7" s="1090"/>
      <c r="MEY7" s="1090"/>
      <c r="MEZ7" s="1090"/>
      <c r="MFA7" s="1090"/>
      <c r="MFB7" s="1090"/>
      <c r="MFC7" s="1090"/>
      <c r="MFD7" s="1090"/>
      <c r="MFE7" s="1090"/>
      <c r="MFF7" s="1090"/>
      <c r="MFG7" s="1090"/>
      <c r="MFH7" s="1090"/>
      <c r="MFI7" s="1090"/>
      <c r="MFJ7" s="1090"/>
      <c r="MFK7" s="1090"/>
      <c r="MFL7" s="1090"/>
      <c r="MFM7" s="1090"/>
      <c r="MFN7" s="1090"/>
      <c r="MFO7" s="1090"/>
      <c r="MFP7" s="1090"/>
      <c r="MFQ7" s="1090"/>
      <c r="MFR7" s="1090"/>
      <c r="MFS7" s="1090"/>
      <c r="MFT7" s="1090"/>
      <c r="MFU7" s="1090"/>
      <c r="MFV7" s="1090"/>
      <c r="MFW7" s="1090"/>
      <c r="MFX7" s="1090"/>
      <c r="MFY7" s="1090"/>
      <c r="MFZ7" s="1090"/>
      <c r="MGA7" s="1090"/>
      <c r="MGB7" s="1090"/>
      <c r="MGC7" s="1090"/>
      <c r="MGD7" s="1090"/>
      <c r="MGE7" s="1090"/>
      <c r="MGF7" s="1090"/>
      <c r="MGG7" s="1090"/>
      <c r="MGH7" s="1090"/>
      <c r="MGI7" s="1090"/>
      <c r="MGJ7" s="1090"/>
      <c r="MGK7" s="1090"/>
      <c r="MGL7" s="1090"/>
      <c r="MGM7" s="1090"/>
      <c r="MGN7" s="1090"/>
      <c r="MGO7" s="1090"/>
      <c r="MGP7" s="1090"/>
      <c r="MGQ7" s="1090"/>
      <c r="MGR7" s="1090"/>
      <c r="MGS7" s="1090"/>
      <c r="MGT7" s="1090"/>
      <c r="MGU7" s="1090"/>
      <c r="MGV7" s="1090"/>
      <c r="MGW7" s="1090"/>
      <c r="MGX7" s="1090"/>
      <c r="MGY7" s="1090"/>
      <c r="MGZ7" s="1090"/>
      <c r="MHA7" s="1090"/>
      <c r="MHB7" s="1090"/>
      <c r="MHC7" s="1090"/>
      <c r="MHD7" s="1090"/>
      <c r="MHE7" s="1090"/>
      <c r="MHF7" s="1090"/>
      <c r="MHG7" s="1090"/>
      <c r="MHH7" s="1090"/>
      <c r="MHI7" s="1090"/>
      <c r="MHJ7" s="1090"/>
      <c r="MHK7" s="1090"/>
      <c r="MHL7" s="1090"/>
      <c r="MHM7" s="1090"/>
      <c r="MHN7" s="1090"/>
      <c r="MHO7" s="1090"/>
      <c r="MHP7" s="1090"/>
      <c r="MHQ7" s="1090"/>
      <c r="MHR7" s="1090"/>
      <c r="MHS7" s="1090"/>
      <c r="MHT7" s="1090"/>
      <c r="MHU7" s="1090"/>
      <c r="MHV7" s="1090"/>
      <c r="MHW7" s="1090"/>
      <c r="MHX7" s="1090"/>
      <c r="MHY7" s="1090"/>
      <c r="MHZ7" s="1090"/>
      <c r="MIA7" s="1090"/>
      <c r="MIB7" s="1090"/>
      <c r="MIC7" s="1090"/>
      <c r="MID7" s="1090"/>
      <c r="MIE7" s="1090"/>
      <c r="MIF7" s="1090"/>
      <c r="MIG7" s="1090"/>
      <c r="MIH7" s="1090"/>
      <c r="MII7" s="1090"/>
      <c r="MIJ7" s="1090"/>
      <c r="MIK7" s="1090"/>
      <c r="MIL7" s="1090"/>
      <c r="MIM7" s="1090"/>
      <c r="MIN7" s="1090"/>
      <c r="MIO7" s="1090"/>
      <c r="MIP7" s="1090"/>
      <c r="MIQ7" s="1090"/>
      <c r="MIR7" s="1090"/>
      <c r="MIS7" s="1090"/>
      <c r="MIT7" s="1090"/>
      <c r="MIU7" s="1090"/>
      <c r="MIV7" s="1090"/>
      <c r="MIW7" s="1090"/>
      <c r="MIX7" s="1090"/>
      <c r="MIY7" s="1090"/>
      <c r="MIZ7" s="1090"/>
      <c r="MJA7" s="1090"/>
      <c r="MJB7" s="1090"/>
      <c r="MJC7" s="1090"/>
      <c r="MJD7" s="1090"/>
      <c r="MJE7" s="1090"/>
      <c r="MJF7" s="1090"/>
      <c r="MJG7" s="1090"/>
      <c r="MJH7" s="1090"/>
      <c r="MJI7" s="1090"/>
      <c r="MJJ7" s="1090"/>
      <c r="MJK7" s="1090"/>
      <c r="MJL7" s="1090"/>
      <c r="MJM7" s="1090"/>
      <c r="MJN7" s="1090"/>
      <c r="MJO7" s="1090"/>
      <c r="MJP7" s="1090"/>
      <c r="MJQ7" s="1090"/>
      <c r="MJR7" s="1090"/>
      <c r="MJS7" s="1090"/>
      <c r="MJT7" s="1090"/>
      <c r="MJU7" s="1090"/>
      <c r="MJV7" s="1090"/>
      <c r="MJW7" s="1090"/>
      <c r="MJX7" s="1090"/>
      <c r="MJY7" s="1090"/>
      <c r="MJZ7" s="1090"/>
      <c r="MKA7" s="1090"/>
      <c r="MKB7" s="1090"/>
      <c r="MKC7" s="1090"/>
      <c r="MKD7" s="1090"/>
      <c r="MKE7" s="1090"/>
      <c r="MKF7" s="1090"/>
      <c r="MKG7" s="1090"/>
      <c r="MKH7" s="1090"/>
      <c r="MKI7" s="1090"/>
      <c r="MKJ7" s="1090"/>
      <c r="MKK7" s="1090"/>
      <c r="MKL7" s="1090"/>
      <c r="MKM7" s="1090"/>
      <c r="MKN7" s="1090"/>
      <c r="MKO7" s="1090"/>
      <c r="MKP7" s="1090"/>
      <c r="MKQ7" s="1090"/>
      <c r="MKR7" s="1090"/>
      <c r="MKS7" s="1090"/>
      <c r="MKT7" s="1090"/>
      <c r="MKU7" s="1090"/>
      <c r="MKV7" s="1090"/>
      <c r="MKW7" s="1090"/>
      <c r="MKX7" s="1090"/>
      <c r="MKY7" s="1090"/>
      <c r="MKZ7" s="1090"/>
      <c r="MLA7" s="1090"/>
      <c r="MLB7" s="1090"/>
      <c r="MLC7" s="1090"/>
      <c r="MLD7" s="1090"/>
      <c r="MLE7" s="1090"/>
      <c r="MLF7" s="1090"/>
      <c r="MLG7" s="1090"/>
      <c r="MLH7" s="1090"/>
      <c r="MLI7" s="1090"/>
      <c r="MLJ7" s="1090"/>
      <c r="MLK7" s="1090"/>
      <c r="MLL7" s="1090"/>
      <c r="MLM7" s="1090"/>
      <c r="MLN7" s="1090"/>
      <c r="MLO7" s="1090"/>
      <c r="MLP7" s="1090"/>
      <c r="MLQ7" s="1090"/>
      <c r="MLR7" s="1090"/>
      <c r="MLS7" s="1090"/>
      <c r="MLT7" s="1090"/>
      <c r="MLU7" s="1090"/>
      <c r="MLV7" s="1090"/>
      <c r="MLW7" s="1090"/>
      <c r="MLX7" s="1090"/>
      <c r="MLY7" s="1090"/>
      <c r="MLZ7" s="1090"/>
      <c r="MMA7" s="1090"/>
      <c r="MMB7" s="1090"/>
      <c r="MMC7" s="1090"/>
      <c r="MMD7" s="1090"/>
      <c r="MME7" s="1090"/>
      <c r="MMF7" s="1090"/>
      <c r="MMG7" s="1090"/>
      <c r="MMH7" s="1090"/>
      <c r="MMI7" s="1090"/>
      <c r="MMJ7" s="1090"/>
      <c r="MMK7" s="1090"/>
      <c r="MML7" s="1090"/>
      <c r="MMM7" s="1090"/>
      <c r="MMN7" s="1090"/>
      <c r="MMO7" s="1090"/>
      <c r="MMP7" s="1090"/>
      <c r="MMQ7" s="1090"/>
      <c r="MMR7" s="1090"/>
      <c r="MMS7" s="1090"/>
      <c r="MMT7" s="1090"/>
      <c r="MMU7" s="1090"/>
      <c r="MMV7" s="1090"/>
      <c r="MMW7" s="1090"/>
      <c r="MMX7" s="1090"/>
      <c r="MMY7" s="1090"/>
      <c r="MMZ7" s="1090"/>
      <c r="MNA7" s="1090"/>
      <c r="MNB7" s="1090"/>
      <c r="MNC7" s="1090"/>
      <c r="MND7" s="1090"/>
      <c r="MNE7" s="1090"/>
      <c r="MNF7" s="1090"/>
      <c r="MNG7" s="1090"/>
      <c r="MNH7" s="1090"/>
      <c r="MNI7" s="1090"/>
      <c r="MNJ7" s="1090"/>
      <c r="MNK7" s="1090"/>
      <c r="MNL7" s="1090"/>
      <c r="MNM7" s="1090"/>
      <c r="MNN7" s="1090"/>
      <c r="MNO7" s="1090"/>
      <c r="MNP7" s="1090"/>
      <c r="MNQ7" s="1090"/>
      <c r="MNR7" s="1090"/>
      <c r="MNS7" s="1090"/>
      <c r="MNT7" s="1090"/>
      <c r="MNU7" s="1090"/>
      <c r="MNV7" s="1090"/>
      <c r="MNW7" s="1090"/>
      <c r="MNX7" s="1090"/>
      <c r="MNY7" s="1090"/>
      <c r="MNZ7" s="1090"/>
      <c r="MOA7" s="1090"/>
      <c r="MOB7" s="1090"/>
      <c r="MOC7" s="1090"/>
      <c r="MOD7" s="1090"/>
      <c r="MOE7" s="1090"/>
      <c r="MOF7" s="1090"/>
      <c r="MOG7" s="1090"/>
      <c r="MOH7" s="1090"/>
      <c r="MOI7" s="1090"/>
      <c r="MOJ7" s="1090"/>
      <c r="MOK7" s="1090"/>
      <c r="MOL7" s="1090"/>
      <c r="MOM7" s="1090"/>
      <c r="MON7" s="1090"/>
      <c r="MOO7" s="1090"/>
      <c r="MOP7" s="1090"/>
      <c r="MOQ7" s="1090"/>
      <c r="MOR7" s="1090"/>
      <c r="MOS7" s="1090"/>
      <c r="MOT7" s="1090"/>
      <c r="MOU7" s="1090"/>
      <c r="MOV7" s="1090"/>
      <c r="MOW7" s="1090"/>
      <c r="MOX7" s="1090"/>
      <c r="MOY7" s="1090"/>
      <c r="MOZ7" s="1090"/>
      <c r="MPA7" s="1090"/>
      <c r="MPB7" s="1090"/>
      <c r="MPC7" s="1090"/>
      <c r="MPD7" s="1090"/>
      <c r="MPE7" s="1090"/>
      <c r="MPF7" s="1090"/>
      <c r="MPG7" s="1090"/>
      <c r="MPH7" s="1090"/>
      <c r="MPI7" s="1090"/>
      <c r="MPJ7" s="1090"/>
      <c r="MPK7" s="1090"/>
      <c r="MPL7" s="1090"/>
      <c r="MPM7" s="1090"/>
      <c r="MPN7" s="1090"/>
      <c r="MPO7" s="1090"/>
      <c r="MPP7" s="1090"/>
      <c r="MPQ7" s="1090"/>
      <c r="MPR7" s="1090"/>
      <c r="MPS7" s="1090"/>
      <c r="MPT7" s="1090"/>
      <c r="MPU7" s="1090"/>
      <c r="MPV7" s="1090"/>
      <c r="MPW7" s="1090"/>
      <c r="MPX7" s="1090"/>
      <c r="MPY7" s="1090"/>
      <c r="MPZ7" s="1090"/>
      <c r="MQA7" s="1090"/>
      <c r="MQB7" s="1090"/>
      <c r="MQC7" s="1090"/>
      <c r="MQD7" s="1090"/>
      <c r="MQE7" s="1090"/>
      <c r="MQF7" s="1090"/>
      <c r="MQG7" s="1090"/>
      <c r="MQH7" s="1090"/>
      <c r="MQI7" s="1090"/>
      <c r="MQJ7" s="1090"/>
      <c r="MQK7" s="1090"/>
      <c r="MQL7" s="1090"/>
      <c r="MQM7" s="1090"/>
      <c r="MQN7" s="1090"/>
      <c r="MQO7" s="1090"/>
      <c r="MQP7" s="1090"/>
      <c r="MQQ7" s="1090"/>
      <c r="MQR7" s="1090"/>
      <c r="MQS7" s="1090"/>
      <c r="MQT7" s="1090"/>
      <c r="MQU7" s="1090"/>
      <c r="MQV7" s="1090"/>
      <c r="MQW7" s="1090"/>
      <c r="MQX7" s="1090"/>
      <c r="MQY7" s="1090"/>
      <c r="MQZ7" s="1090"/>
      <c r="MRA7" s="1090"/>
      <c r="MRB7" s="1090"/>
      <c r="MRC7" s="1090"/>
      <c r="MRD7" s="1090"/>
      <c r="MRE7" s="1090"/>
      <c r="MRF7" s="1090"/>
      <c r="MRG7" s="1090"/>
      <c r="MRH7" s="1090"/>
      <c r="MRI7" s="1090"/>
      <c r="MRJ7" s="1090"/>
      <c r="MRK7" s="1090"/>
      <c r="MRL7" s="1090"/>
      <c r="MRM7" s="1090"/>
      <c r="MRN7" s="1090"/>
      <c r="MRO7" s="1090"/>
      <c r="MRP7" s="1090"/>
      <c r="MRQ7" s="1090"/>
      <c r="MRR7" s="1090"/>
      <c r="MRS7" s="1090"/>
      <c r="MRT7" s="1090"/>
      <c r="MRU7" s="1090"/>
      <c r="MRV7" s="1090"/>
      <c r="MRW7" s="1090"/>
      <c r="MRX7" s="1090"/>
      <c r="MRY7" s="1090"/>
      <c r="MRZ7" s="1090"/>
      <c r="MSA7" s="1090"/>
      <c r="MSB7" s="1090"/>
      <c r="MSC7" s="1090"/>
      <c r="MSD7" s="1090"/>
      <c r="MSE7" s="1090"/>
      <c r="MSF7" s="1090"/>
      <c r="MSG7" s="1090"/>
      <c r="MSH7" s="1090"/>
      <c r="MSI7" s="1090"/>
      <c r="MSJ7" s="1090"/>
      <c r="MSK7" s="1090"/>
      <c r="MSL7" s="1090"/>
      <c r="MSM7" s="1090"/>
      <c r="MSN7" s="1090"/>
      <c r="MSO7" s="1090"/>
      <c r="MSP7" s="1090"/>
      <c r="MSQ7" s="1090"/>
      <c r="MSR7" s="1090"/>
      <c r="MSS7" s="1090"/>
      <c r="MST7" s="1090"/>
      <c r="MSU7" s="1090"/>
      <c r="MSV7" s="1090"/>
      <c r="MSW7" s="1090"/>
      <c r="MSX7" s="1090"/>
      <c r="MSY7" s="1090"/>
      <c r="MSZ7" s="1090"/>
      <c r="MTA7" s="1090"/>
      <c r="MTB7" s="1090"/>
      <c r="MTC7" s="1090"/>
      <c r="MTD7" s="1090"/>
      <c r="MTE7" s="1090"/>
      <c r="MTF7" s="1090"/>
      <c r="MTG7" s="1090"/>
      <c r="MTH7" s="1090"/>
      <c r="MTI7" s="1090"/>
      <c r="MTJ7" s="1090"/>
      <c r="MTK7" s="1090"/>
      <c r="MTL7" s="1090"/>
      <c r="MTM7" s="1090"/>
      <c r="MTN7" s="1090"/>
      <c r="MTO7" s="1090"/>
      <c r="MTP7" s="1090"/>
      <c r="MTQ7" s="1090"/>
      <c r="MTR7" s="1090"/>
      <c r="MTS7" s="1090"/>
      <c r="MTT7" s="1090"/>
      <c r="MTU7" s="1090"/>
      <c r="MTV7" s="1090"/>
      <c r="MTW7" s="1090"/>
      <c r="MTX7" s="1090"/>
      <c r="MTY7" s="1090"/>
      <c r="MTZ7" s="1090"/>
      <c r="MUA7" s="1090"/>
      <c r="MUB7" s="1090"/>
      <c r="MUC7" s="1090"/>
      <c r="MUD7" s="1090"/>
      <c r="MUE7" s="1090"/>
      <c r="MUF7" s="1090"/>
      <c r="MUG7" s="1090"/>
      <c r="MUH7" s="1090"/>
      <c r="MUI7" s="1090"/>
      <c r="MUJ7" s="1090"/>
      <c r="MUK7" s="1090"/>
      <c r="MUL7" s="1090"/>
      <c r="MUM7" s="1090"/>
      <c r="MUN7" s="1090"/>
      <c r="MUO7" s="1090"/>
      <c r="MUP7" s="1090"/>
      <c r="MUQ7" s="1090"/>
      <c r="MUR7" s="1090"/>
      <c r="MUS7" s="1090"/>
      <c r="MUT7" s="1090"/>
      <c r="MUU7" s="1090"/>
      <c r="MUV7" s="1090"/>
      <c r="MUW7" s="1090"/>
      <c r="MUX7" s="1090"/>
      <c r="MUY7" s="1090"/>
      <c r="MUZ7" s="1090"/>
      <c r="MVA7" s="1090"/>
      <c r="MVB7" s="1090"/>
      <c r="MVC7" s="1090"/>
      <c r="MVD7" s="1090"/>
      <c r="MVE7" s="1090"/>
      <c r="MVF7" s="1090"/>
      <c r="MVG7" s="1090"/>
      <c r="MVH7" s="1090"/>
      <c r="MVI7" s="1090"/>
      <c r="MVJ7" s="1090"/>
      <c r="MVK7" s="1090"/>
      <c r="MVL7" s="1090"/>
      <c r="MVM7" s="1090"/>
      <c r="MVN7" s="1090"/>
      <c r="MVO7" s="1090"/>
      <c r="MVP7" s="1090"/>
      <c r="MVQ7" s="1090"/>
      <c r="MVR7" s="1090"/>
      <c r="MVS7" s="1090"/>
      <c r="MVT7" s="1090"/>
      <c r="MVU7" s="1090"/>
      <c r="MVV7" s="1090"/>
      <c r="MVW7" s="1090"/>
      <c r="MVX7" s="1090"/>
      <c r="MVY7" s="1090"/>
      <c r="MVZ7" s="1090"/>
      <c r="MWA7" s="1090"/>
      <c r="MWB7" s="1090"/>
      <c r="MWC7" s="1090"/>
      <c r="MWD7" s="1090"/>
      <c r="MWE7" s="1090"/>
      <c r="MWF7" s="1090"/>
      <c r="MWG7" s="1090"/>
      <c r="MWH7" s="1090"/>
      <c r="MWI7" s="1090"/>
      <c r="MWJ7" s="1090"/>
      <c r="MWK7" s="1090"/>
      <c r="MWL7" s="1090"/>
      <c r="MWM7" s="1090"/>
      <c r="MWN7" s="1090"/>
      <c r="MWO7" s="1090"/>
      <c r="MWP7" s="1090"/>
      <c r="MWQ7" s="1090"/>
      <c r="MWR7" s="1090"/>
      <c r="MWS7" s="1090"/>
      <c r="MWT7" s="1090"/>
      <c r="MWU7" s="1090"/>
      <c r="MWV7" s="1090"/>
      <c r="MWW7" s="1090"/>
      <c r="MWX7" s="1090"/>
      <c r="MWY7" s="1090"/>
      <c r="MWZ7" s="1090"/>
      <c r="MXA7" s="1090"/>
      <c r="MXB7" s="1090"/>
      <c r="MXC7" s="1090"/>
      <c r="MXD7" s="1090"/>
      <c r="MXE7" s="1090"/>
      <c r="MXF7" s="1090"/>
      <c r="MXG7" s="1090"/>
      <c r="MXH7" s="1090"/>
      <c r="MXI7" s="1090"/>
      <c r="MXJ7" s="1090"/>
      <c r="MXK7" s="1090"/>
      <c r="MXL7" s="1090"/>
      <c r="MXM7" s="1090"/>
      <c r="MXN7" s="1090"/>
      <c r="MXO7" s="1090"/>
      <c r="MXP7" s="1090"/>
      <c r="MXQ7" s="1090"/>
      <c r="MXR7" s="1090"/>
      <c r="MXS7" s="1090"/>
      <c r="MXT7" s="1090"/>
      <c r="MXU7" s="1090"/>
      <c r="MXV7" s="1090"/>
      <c r="MXW7" s="1090"/>
      <c r="MXX7" s="1090"/>
      <c r="MXY7" s="1090"/>
      <c r="MXZ7" s="1090"/>
      <c r="MYA7" s="1090"/>
      <c r="MYB7" s="1090"/>
      <c r="MYC7" s="1090"/>
      <c r="MYD7" s="1090"/>
      <c r="MYE7" s="1090"/>
      <c r="MYF7" s="1090"/>
      <c r="MYG7" s="1090"/>
      <c r="MYH7" s="1090"/>
      <c r="MYI7" s="1090"/>
      <c r="MYJ7" s="1090"/>
      <c r="MYK7" s="1090"/>
      <c r="MYL7" s="1090"/>
      <c r="MYM7" s="1090"/>
      <c r="MYN7" s="1090"/>
      <c r="MYO7" s="1090"/>
      <c r="MYP7" s="1090"/>
      <c r="MYQ7" s="1090"/>
      <c r="MYR7" s="1090"/>
      <c r="MYS7" s="1090"/>
      <c r="MYT7" s="1090"/>
      <c r="MYU7" s="1090"/>
      <c r="MYV7" s="1090"/>
      <c r="MYW7" s="1090"/>
      <c r="MYX7" s="1090"/>
      <c r="MYY7" s="1090"/>
      <c r="MYZ7" s="1090"/>
      <c r="MZA7" s="1090"/>
      <c r="MZB7" s="1090"/>
      <c r="MZC7" s="1090"/>
      <c r="MZD7" s="1090"/>
      <c r="MZE7" s="1090"/>
      <c r="MZF7" s="1090"/>
      <c r="MZG7" s="1090"/>
      <c r="MZH7" s="1090"/>
      <c r="MZI7" s="1090"/>
      <c r="MZJ7" s="1090"/>
      <c r="MZK7" s="1090"/>
      <c r="MZL7" s="1090"/>
      <c r="MZM7" s="1090"/>
      <c r="MZN7" s="1090"/>
      <c r="MZO7" s="1090"/>
      <c r="MZP7" s="1090"/>
      <c r="MZQ7" s="1090"/>
      <c r="MZR7" s="1090"/>
      <c r="MZS7" s="1090"/>
      <c r="MZT7" s="1090"/>
      <c r="MZU7" s="1090"/>
      <c r="MZV7" s="1090"/>
      <c r="MZW7" s="1090"/>
      <c r="MZX7" s="1090"/>
      <c r="MZY7" s="1090"/>
      <c r="MZZ7" s="1090"/>
      <c r="NAA7" s="1090"/>
      <c r="NAB7" s="1090"/>
      <c r="NAC7" s="1090"/>
      <c r="NAD7" s="1090"/>
      <c r="NAE7" s="1090"/>
      <c r="NAF7" s="1090"/>
      <c r="NAG7" s="1090"/>
      <c r="NAH7" s="1090"/>
      <c r="NAI7" s="1090"/>
      <c r="NAJ7" s="1090"/>
      <c r="NAK7" s="1090"/>
      <c r="NAL7" s="1090"/>
      <c r="NAM7" s="1090"/>
      <c r="NAN7" s="1090"/>
      <c r="NAO7" s="1090"/>
      <c r="NAP7" s="1090"/>
      <c r="NAQ7" s="1090"/>
      <c r="NAR7" s="1090"/>
      <c r="NAS7" s="1090"/>
      <c r="NAT7" s="1090"/>
      <c r="NAU7" s="1090"/>
      <c r="NAV7" s="1090"/>
      <c r="NAW7" s="1090"/>
      <c r="NAX7" s="1090"/>
      <c r="NAY7" s="1090"/>
      <c r="NAZ7" s="1090"/>
      <c r="NBA7" s="1090"/>
      <c r="NBB7" s="1090"/>
      <c r="NBC7" s="1090"/>
      <c r="NBD7" s="1090"/>
      <c r="NBE7" s="1090"/>
      <c r="NBF7" s="1090"/>
      <c r="NBG7" s="1090"/>
      <c r="NBH7" s="1090"/>
      <c r="NBI7" s="1090"/>
      <c r="NBJ7" s="1090"/>
      <c r="NBK7" s="1090"/>
      <c r="NBL7" s="1090"/>
      <c r="NBM7" s="1090"/>
      <c r="NBN7" s="1090"/>
      <c r="NBO7" s="1090"/>
      <c r="NBP7" s="1090"/>
      <c r="NBQ7" s="1090"/>
      <c r="NBR7" s="1090"/>
      <c r="NBS7" s="1090"/>
      <c r="NBT7" s="1090"/>
      <c r="NBU7" s="1090"/>
      <c r="NBV7" s="1090"/>
      <c r="NBW7" s="1090"/>
      <c r="NBX7" s="1090"/>
      <c r="NBY7" s="1090"/>
      <c r="NBZ7" s="1090"/>
      <c r="NCA7" s="1090"/>
      <c r="NCB7" s="1090"/>
      <c r="NCC7" s="1090"/>
      <c r="NCD7" s="1090"/>
      <c r="NCE7" s="1090"/>
      <c r="NCF7" s="1090"/>
      <c r="NCG7" s="1090"/>
      <c r="NCH7" s="1090"/>
      <c r="NCI7" s="1090"/>
      <c r="NCJ7" s="1090"/>
      <c r="NCK7" s="1090"/>
      <c r="NCL7" s="1090"/>
      <c r="NCM7" s="1090"/>
      <c r="NCN7" s="1090"/>
      <c r="NCO7" s="1090"/>
      <c r="NCP7" s="1090"/>
      <c r="NCQ7" s="1090"/>
      <c r="NCR7" s="1090"/>
      <c r="NCS7" s="1090"/>
      <c r="NCT7" s="1090"/>
      <c r="NCU7" s="1090"/>
      <c r="NCV7" s="1090"/>
      <c r="NCW7" s="1090"/>
      <c r="NCX7" s="1090"/>
      <c r="NCY7" s="1090"/>
      <c r="NCZ7" s="1090"/>
      <c r="NDA7" s="1090"/>
      <c r="NDB7" s="1090"/>
      <c r="NDC7" s="1090"/>
      <c r="NDD7" s="1090"/>
      <c r="NDE7" s="1090"/>
      <c r="NDF7" s="1090"/>
      <c r="NDG7" s="1090"/>
      <c r="NDH7" s="1090"/>
      <c r="NDI7" s="1090"/>
      <c r="NDJ7" s="1090"/>
      <c r="NDK7" s="1090"/>
      <c r="NDL7" s="1090"/>
      <c r="NDM7" s="1090"/>
      <c r="NDN7" s="1090"/>
      <c r="NDO7" s="1090"/>
      <c r="NDP7" s="1090"/>
      <c r="NDQ7" s="1090"/>
      <c r="NDR7" s="1090"/>
      <c r="NDS7" s="1090"/>
      <c r="NDT7" s="1090"/>
      <c r="NDU7" s="1090"/>
      <c r="NDV7" s="1090"/>
      <c r="NDW7" s="1090"/>
      <c r="NDX7" s="1090"/>
      <c r="NDY7" s="1090"/>
      <c r="NDZ7" s="1090"/>
      <c r="NEA7" s="1090"/>
      <c r="NEB7" s="1090"/>
      <c r="NEC7" s="1090"/>
      <c r="NED7" s="1090"/>
      <c r="NEE7" s="1090"/>
      <c r="NEF7" s="1090"/>
      <c r="NEG7" s="1090"/>
      <c r="NEH7" s="1090"/>
      <c r="NEI7" s="1090"/>
      <c r="NEJ7" s="1090"/>
      <c r="NEK7" s="1090"/>
      <c r="NEL7" s="1090"/>
      <c r="NEM7" s="1090"/>
      <c r="NEN7" s="1090"/>
      <c r="NEO7" s="1090"/>
      <c r="NEP7" s="1090"/>
      <c r="NEQ7" s="1090"/>
      <c r="NER7" s="1090"/>
      <c r="NES7" s="1090"/>
      <c r="NET7" s="1090"/>
      <c r="NEU7" s="1090"/>
      <c r="NEV7" s="1090"/>
      <c r="NEW7" s="1090"/>
      <c r="NEX7" s="1090"/>
      <c r="NEY7" s="1090"/>
      <c r="NEZ7" s="1090"/>
      <c r="NFA7" s="1090"/>
      <c r="NFB7" s="1090"/>
      <c r="NFC7" s="1090"/>
      <c r="NFD7" s="1090"/>
      <c r="NFE7" s="1090"/>
      <c r="NFF7" s="1090"/>
      <c r="NFG7" s="1090"/>
      <c r="NFH7" s="1090"/>
      <c r="NFI7" s="1090"/>
      <c r="NFJ7" s="1090"/>
      <c r="NFK7" s="1090"/>
      <c r="NFL7" s="1090"/>
      <c r="NFM7" s="1090"/>
      <c r="NFN7" s="1090"/>
      <c r="NFO7" s="1090"/>
      <c r="NFP7" s="1090"/>
      <c r="NFQ7" s="1090"/>
      <c r="NFR7" s="1090"/>
      <c r="NFS7" s="1090"/>
      <c r="NFT7" s="1090"/>
      <c r="NFU7" s="1090"/>
      <c r="NFV7" s="1090"/>
      <c r="NFW7" s="1090"/>
      <c r="NFX7" s="1090"/>
      <c r="NFY7" s="1090"/>
      <c r="NFZ7" s="1090"/>
      <c r="NGA7" s="1090"/>
      <c r="NGB7" s="1090"/>
      <c r="NGC7" s="1090"/>
      <c r="NGD7" s="1090"/>
      <c r="NGE7" s="1090"/>
      <c r="NGF7" s="1090"/>
      <c r="NGG7" s="1090"/>
      <c r="NGH7" s="1090"/>
      <c r="NGI7" s="1090"/>
      <c r="NGJ7" s="1090"/>
      <c r="NGK7" s="1090"/>
      <c r="NGL7" s="1090"/>
      <c r="NGM7" s="1090"/>
      <c r="NGN7" s="1090"/>
      <c r="NGO7" s="1090"/>
      <c r="NGP7" s="1090"/>
      <c r="NGQ7" s="1090"/>
      <c r="NGR7" s="1090"/>
      <c r="NGS7" s="1090"/>
      <c r="NGT7" s="1090"/>
      <c r="NGU7" s="1090"/>
      <c r="NGV7" s="1090"/>
      <c r="NGW7" s="1090"/>
      <c r="NGX7" s="1090"/>
      <c r="NGY7" s="1090"/>
      <c r="NGZ7" s="1090"/>
      <c r="NHA7" s="1090"/>
      <c r="NHB7" s="1090"/>
      <c r="NHC7" s="1090"/>
      <c r="NHD7" s="1090"/>
      <c r="NHE7" s="1090"/>
      <c r="NHF7" s="1090"/>
      <c r="NHG7" s="1090"/>
      <c r="NHH7" s="1090"/>
      <c r="NHI7" s="1090"/>
      <c r="NHJ7" s="1090"/>
      <c r="NHK7" s="1090"/>
      <c r="NHL7" s="1090"/>
      <c r="NHM7" s="1090"/>
      <c r="NHN7" s="1090"/>
      <c r="NHO7" s="1090"/>
      <c r="NHP7" s="1090"/>
      <c r="NHQ7" s="1090"/>
      <c r="NHR7" s="1090"/>
      <c r="NHS7" s="1090"/>
      <c r="NHT7" s="1090"/>
      <c r="NHU7" s="1090"/>
      <c r="NHV7" s="1090"/>
      <c r="NHW7" s="1090"/>
      <c r="NHX7" s="1090"/>
      <c r="NHY7" s="1090"/>
      <c r="NHZ7" s="1090"/>
      <c r="NIA7" s="1090"/>
      <c r="NIB7" s="1090"/>
      <c r="NIC7" s="1090"/>
      <c r="NID7" s="1090"/>
      <c r="NIE7" s="1090"/>
      <c r="NIF7" s="1090"/>
      <c r="NIG7" s="1090"/>
      <c r="NIH7" s="1090"/>
      <c r="NII7" s="1090"/>
      <c r="NIJ7" s="1090"/>
      <c r="NIK7" s="1090"/>
      <c r="NIL7" s="1090"/>
      <c r="NIM7" s="1090"/>
      <c r="NIN7" s="1090"/>
      <c r="NIO7" s="1090"/>
      <c r="NIP7" s="1090"/>
      <c r="NIQ7" s="1090"/>
      <c r="NIR7" s="1090"/>
      <c r="NIS7" s="1090"/>
      <c r="NIT7" s="1090"/>
      <c r="NIU7" s="1090"/>
      <c r="NIV7" s="1090"/>
      <c r="NIW7" s="1090"/>
      <c r="NIX7" s="1090"/>
      <c r="NIY7" s="1090"/>
      <c r="NIZ7" s="1090"/>
      <c r="NJA7" s="1090"/>
      <c r="NJB7" s="1090"/>
      <c r="NJC7" s="1090"/>
      <c r="NJD7" s="1090"/>
      <c r="NJE7" s="1090"/>
      <c r="NJF7" s="1090"/>
      <c r="NJG7" s="1090"/>
      <c r="NJH7" s="1090"/>
      <c r="NJI7" s="1090"/>
      <c r="NJJ7" s="1090"/>
      <c r="NJK7" s="1090"/>
      <c r="NJL7" s="1090"/>
      <c r="NJM7" s="1090"/>
      <c r="NJN7" s="1090"/>
      <c r="NJO7" s="1090"/>
      <c r="NJP7" s="1090"/>
      <c r="NJQ7" s="1090"/>
      <c r="NJR7" s="1090"/>
      <c r="NJS7" s="1090"/>
      <c r="NJT7" s="1090"/>
      <c r="NJU7" s="1090"/>
      <c r="NJV7" s="1090"/>
      <c r="NJW7" s="1090"/>
      <c r="NJX7" s="1090"/>
      <c r="NJY7" s="1090"/>
      <c r="NJZ7" s="1090"/>
      <c r="NKA7" s="1090"/>
      <c r="NKB7" s="1090"/>
      <c r="NKC7" s="1090"/>
      <c r="NKD7" s="1090"/>
      <c r="NKE7" s="1090"/>
      <c r="NKF7" s="1090"/>
      <c r="NKG7" s="1090"/>
      <c r="NKH7" s="1090"/>
      <c r="NKI7" s="1090"/>
      <c r="NKJ7" s="1090"/>
      <c r="NKK7" s="1090"/>
      <c r="NKL7" s="1090"/>
      <c r="NKM7" s="1090"/>
      <c r="NKN7" s="1090"/>
      <c r="NKO7" s="1090"/>
      <c r="NKP7" s="1090"/>
      <c r="NKQ7" s="1090"/>
      <c r="NKR7" s="1090"/>
      <c r="NKS7" s="1090"/>
      <c r="NKT7" s="1090"/>
      <c r="NKU7" s="1090"/>
      <c r="NKV7" s="1090"/>
      <c r="NKW7" s="1090"/>
      <c r="NKX7" s="1090"/>
      <c r="NKY7" s="1090"/>
      <c r="NKZ7" s="1090"/>
      <c r="NLA7" s="1090"/>
      <c r="NLB7" s="1090"/>
      <c r="NLC7" s="1090"/>
      <c r="NLD7" s="1090"/>
      <c r="NLE7" s="1090"/>
      <c r="NLF7" s="1090"/>
      <c r="NLG7" s="1090"/>
      <c r="NLH7" s="1090"/>
      <c r="NLI7" s="1090"/>
      <c r="NLJ7" s="1090"/>
      <c r="NLK7" s="1090"/>
      <c r="NLL7" s="1090"/>
      <c r="NLM7" s="1090"/>
      <c r="NLN7" s="1090"/>
      <c r="NLO7" s="1090"/>
      <c r="NLP7" s="1090"/>
      <c r="NLQ7" s="1090"/>
      <c r="NLR7" s="1090"/>
      <c r="NLS7" s="1090"/>
      <c r="NLT7" s="1090"/>
      <c r="NLU7" s="1090"/>
      <c r="NLV7" s="1090"/>
      <c r="NLW7" s="1090"/>
      <c r="NLX7" s="1090"/>
      <c r="NLY7" s="1090"/>
      <c r="NLZ7" s="1090"/>
      <c r="NMA7" s="1090"/>
      <c r="NMB7" s="1090"/>
      <c r="NMC7" s="1090"/>
      <c r="NMD7" s="1090"/>
      <c r="NME7" s="1090"/>
      <c r="NMF7" s="1090"/>
      <c r="NMG7" s="1090"/>
      <c r="NMH7" s="1090"/>
      <c r="NMI7" s="1090"/>
      <c r="NMJ7" s="1090"/>
      <c r="NMK7" s="1090"/>
      <c r="NML7" s="1090"/>
      <c r="NMM7" s="1090"/>
      <c r="NMN7" s="1090"/>
      <c r="NMO7" s="1090"/>
      <c r="NMP7" s="1090"/>
      <c r="NMQ7" s="1090"/>
      <c r="NMR7" s="1090"/>
      <c r="NMS7" s="1090"/>
      <c r="NMT7" s="1090"/>
      <c r="NMU7" s="1090"/>
      <c r="NMV7" s="1090"/>
      <c r="NMW7" s="1090"/>
      <c r="NMX7" s="1090"/>
      <c r="NMY7" s="1090"/>
      <c r="NMZ7" s="1090"/>
      <c r="NNA7" s="1090"/>
      <c r="NNB7" s="1090"/>
      <c r="NNC7" s="1090"/>
      <c r="NND7" s="1090"/>
      <c r="NNE7" s="1090"/>
      <c r="NNF7" s="1090"/>
      <c r="NNG7" s="1090"/>
      <c r="NNH7" s="1090"/>
      <c r="NNI7" s="1090"/>
      <c r="NNJ7" s="1090"/>
      <c r="NNK7" s="1090"/>
      <c r="NNL7" s="1090"/>
      <c r="NNM7" s="1090"/>
      <c r="NNN7" s="1090"/>
      <c r="NNO7" s="1090"/>
      <c r="NNP7" s="1090"/>
      <c r="NNQ7" s="1090"/>
      <c r="NNR7" s="1090"/>
      <c r="NNS7" s="1090"/>
      <c r="NNT7" s="1090"/>
      <c r="NNU7" s="1090"/>
      <c r="NNV7" s="1090"/>
      <c r="NNW7" s="1090"/>
      <c r="NNX7" s="1090"/>
      <c r="NNY7" s="1090"/>
      <c r="NNZ7" s="1090"/>
      <c r="NOA7" s="1090"/>
      <c r="NOB7" s="1090"/>
      <c r="NOC7" s="1090"/>
      <c r="NOD7" s="1090"/>
      <c r="NOE7" s="1090"/>
      <c r="NOF7" s="1090"/>
      <c r="NOG7" s="1090"/>
      <c r="NOH7" s="1090"/>
      <c r="NOI7" s="1090"/>
      <c r="NOJ7" s="1090"/>
      <c r="NOK7" s="1090"/>
      <c r="NOL7" s="1090"/>
      <c r="NOM7" s="1090"/>
      <c r="NON7" s="1090"/>
      <c r="NOO7" s="1090"/>
      <c r="NOP7" s="1090"/>
      <c r="NOQ7" s="1090"/>
      <c r="NOR7" s="1090"/>
      <c r="NOS7" s="1090"/>
      <c r="NOT7" s="1090"/>
      <c r="NOU7" s="1090"/>
      <c r="NOV7" s="1090"/>
      <c r="NOW7" s="1090"/>
      <c r="NOX7" s="1090"/>
      <c r="NOY7" s="1090"/>
      <c r="NOZ7" s="1090"/>
      <c r="NPA7" s="1090"/>
      <c r="NPB7" s="1090"/>
      <c r="NPC7" s="1090"/>
      <c r="NPD7" s="1090"/>
      <c r="NPE7" s="1090"/>
      <c r="NPF7" s="1090"/>
      <c r="NPG7" s="1090"/>
      <c r="NPH7" s="1090"/>
      <c r="NPI7" s="1090"/>
      <c r="NPJ7" s="1090"/>
      <c r="NPK7" s="1090"/>
      <c r="NPL7" s="1090"/>
      <c r="NPM7" s="1090"/>
      <c r="NPN7" s="1090"/>
      <c r="NPO7" s="1090"/>
      <c r="NPP7" s="1090"/>
      <c r="NPQ7" s="1090"/>
      <c r="NPR7" s="1090"/>
      <c r="NPS7" s="1090"/>
      <c r="NPT7" s="1090"/>
      <c r="NPU7" s="1090"/>
      <c r="NPV7" s="1090"/>
      <c r="NPW7" s="1090"/>
      <c r="NPX7" s="1090"/>
      <c r="NPY7" s="1090"/>
      <c r="NPZ7" s="1090"/>
      <c r="NQA7" s="1090"/>
      <c r="NQB7" s="1090"/>
      <c r="NQC7" s="1090"/>
      <c r="NQD7" s="1090"/>
      <c r="NQE7" s="1090"/>
      <c r="NQF7" s="1090"/>
      <c r="NQG7" s="1090"/>
      <c r="NQH7" s="1090"/>
      <c r="NQI7" s="1090"/>
      <c r="NQJ7" s="1090"/>
      <c r="NQK7" s="1090"/>
      <c r="NQL7" s="1090"/>
      <c r="NQM7" s="1090"/>
      <c r="NQN7" s="1090"/>
      <c r="NQO7" s="1090"/>
      <c r="NQP7" s="1090"/>
      <c r="NQQ7" s="1090"/>
      <c r="NQR7" s="1090"/>
      <c r="NQS7" s="1090"/>
      <c r="NQT7" s="1090"/>
      <c r="NQU7" s="1090"/>
      <c r="NQV7" s="1090"/>
      <c r="NQW7" s="1090"/>
      <c r="NQX7" s="1090"/>
      <c r="NQY7" s="1090"/>
      <c r="NQZ7" s="1090"/>
      <c r="NRA7" s="1090"/>
      <c r="NRB7" s="1090"/>
      <c r="NRC7" s="1090"/>
      <c r="NRD7" s="1090"/>
      <c r="NRE7" s="1090"/>
      <c r="NRF7" s="1090"/>
      <c r="NRG7" s="1090"/>
      <c r="NRH7" s="1090"/>
      <c r="NRI7" s="1090"/>
      <c r="NRJ7" s="1090"/>
      <c r="NRK7" s="1090"/>
      <c r="NRL7" s="1090"/>
      <c r="NRM7" s="1090"/>
      <c r="NRN7" s="1090"/>
      <c r="NRO7" s="1090"/>
      <c r="NRP7" s="1090"/>
      <c r="NRQ7" s="1090"/>
      <c r="NRR7" s="1090"/>
      <c r="NRS7" s="1090"/>
      <c r="NRT7" s="1090"/>
      <c r="NRU7" s="1090"/>
      <c r="NRV7" s="1090"/>
      <c r="NRW7" s="1090"/>
      <c r="NRX7" s="1090"/>
      <c r="NRY7" s="1090"/>
      <c r="NRZ7" s="1090"/>
      <c r="NSA7" s="1090"/>
      <c r="NSB7" s="1090"/>
      <c r="NSC7" s="1090"/>
      <c r="NSD7" s="1090"/>
      <c r="NSE7" s="1090"/>
      <c r="NSF7" s="1090"/>
      <c r="NSG7" s="1090"/>
      <c r="NSH7" s="1090"/>
      <c r="NSI7" s="1090"/>
      <c r="NSJ7" s="1090"/>
      <c r="NSK7" s="1090"/>
      <c r="NSL7" s="1090"/>
      <c r="NSM7" s="1090"/>
      <c r="NSN7" s="1090"/>
      <c r="NSO7" s="1090"/>
      <c r="NSP7" s="1090"/>
      <c r="NSQ7" s="1090"/>
      <c r="NSR7" s="1090"/>
      <c r="NSS7" s="1090"/>
      <c r="NST7" s="1090"/>
      <c r="NSU7" s="1090"/>
      <c r="NSV7" s="1090"/>
      <c r="NSW7" s="1090"/>
      <c r="NSX7" s="1090"/>
      <c r="NSY7" s="1090"/>
      <c r="NSZ7" s="1090"/>
      <c r="NTA7" s="1090"/>
      <c r="NTB7" s="1090"/>
      <c r="NTC7" s="1090"/>
      <c r="NTD7" s="1090"/>
      <c r="NTE7" s="1090"/>
      <c r="NTF7" s="1090"/>
      <c r="NTG7" s="1090"/>
      <c r="NTH7" s="1090"/>
      <c r="NTI7" s="1090"/>
      <c r="NTJ7" s="1090"/>
      <c r="NTK7" s="1090"/>
      <c r="NTL7" s="1090"/>
      <c r="NTM7" s="1090"/>
      <c r="NTN7" s="1090"/>
      <c r="NTO7" s="1090"/>
      <c r="NTP7" s="1090"/>
      <c r="NTQ7" s="1090"/>
      <c r="NTR7" s="1090"/>
      <c r="NTS7" s="1090"/>
      <c r="NTT7" s="1090"/>
      <c r="NTU7" s="1090"/>
      <c r="NTV7" s="1090"/>
      <c r="NTW7" s="1090"/>
      <c r="NTX7" s="1090"/>
      <c r="NTY7" s="1090"/>
      <c r="NTZ7" s="1090"/>
      <c r="NUA7" s="1090"/>
      <c r="NUB7" s="1090"/>
      <c r="NUC7" s="1090"/>
      <c r="NUD7" s="1090"/>
      <c r="NUE7" s="1090"/>
      <c r="NUF7" s="1090"/>
      <c r="NUG7" s="1090"/>
      <c r="NUH7" s="1090"/>
      <c r="NUI7" s="1090"/>
      <c r="NUJ7" s="1090"/>
      <c r="NUK7" s="1090"/>
      <c r="NUL7" s="1090"/>
      <c r="NUM7" s="1090"/>
      <c r="NUN7" s="1090"/>
      <c r="NUO7" s="1090"/>
      <c r="NUP7" s="1090"/>
      <c r="NUQ7" s="1090"/>
      <c r="NUR7" s="1090"/>
      <c r="NUS7" s="1090"/>
      <c r="NUT7" s="1090"/>
      <c r="NUU7" s="1090"/>
      <c r="NUV7" s="1090"/>
      <c r="NUW7" s="1090"/>
      <c r="NUX7" s="1090"/>
      <c r="NUY7" s="1090"/>
      <c r="NUZ7" s="1090"/>
      <c r="NVA7" s="1090"/>
      <c r="NVB7" s="1090"/>
      <c r="NVC7" s="1090"/>
      <c r="NVD7" s="1090"/>
      <c r="NVE7" s="1090"/>
      <c r="NVF7" s="1090"/>
      <c r="NVG7" s="1090"/>
      <c r="NVH7" s="1090"/>
      <c r="NVI7" s="1090"/>
      <c r="NVJ7" s="1090"/>
      <c r="NVK7" s="1090"/>
      <c r="NVL7" s="1090"/>
      <c r="NVM7" s="1090"/>
      <c r="NVN7" s="1090"/>
      <c r="NVO7" s="1090"/>
      <c r="NVP7" s="1090"/>
      <c r="NVQ7" s="1090"/>
      <c r="NVR7" s="1090"/>
      <c r="NVS7" s="1090"/>
      <c r="NVT7" s="1090"/>
      <c r="NVU7" s="1090"/>
      <c r="NVV7" s="1090"/>
      <c r="NVW7" s="1090"/>
      <c r="NVX7" s="1090"/>
      <c r="NVY7" s="1090"/>
      <c r="NVZ7" s="1090"/>
      <c r="NWA7" s="1090"/>
      <c r="NWB7" s="1090"/>
      <c r="NWC7" s="1090"/>
      <c r="NWD7" s="1090"/>
      <c r="NWE7" s="1090"/>
      <c r="NWF7" s="1090"/>
      <c r="NWG7" s="1090"/>
      <c r="NWH7" s="1090"/>
      <c r="NWI7" s="1090"/>
      <c r="NWJ7" s="1090"/>
      <c r="NWK7" s="1090"/>
      <c r="NWL7" s="1090"/>
      <c r="NWM7" s="1090"/>
      <c r="NWN7" s="1090"/>
      <c r="NWO7" s="1090"/>
      <c r="NWP7" s="1090"/>
      <c r="NWQ7" s="1090"/>
      <c r="NWR7" s="1090"/>
      <c r="NWS7" s="1090"/>
      <c r="NWT7" s="1090"/>
      <c r="NWU7" s="1090"/>
      <c r="NWV7" s="1090"/>
      <c r="NWW7" s="1090"/>
      <c r="NWX7" s="1090"/>
      <c r="NWY7" s="1090"/>
      <c r="NWZ7" s="1090"/>
      <c r="NXA7" s="1090"/>
      <c r="NXB7" s="1090"/>
      <c r="NXC7" s="1090"/>
      <c r="NXD7" s="1090"/>
      <c r="NXE7" s="1090"/>
      <c r="NXF7" s="1090"/>
      <c r="NXG7" s="1090"/>
      <c r="NXH7" s="1090"/>
      <c r="NXI7" s="1090"/>
      <c r="NXJ7" s="1090"/>
      <c r="NXK7" s="1090"/>
      <c r="NXL7" s="1090"/>
      <c r="NXM7" s="1090"/>
      <c r="NXN7" s="1090"/>
      <c r="NXO7" s="1090"/>
      <c r="NXP7" s="1090"/>
      <c r="NXQ7" s="1090"/>
      <c r="NXR7" s="1090"/>
      <c r="NXS7" s="1090"/>
      <c r="NXT7" s="1090"/>
      <c r="NXU7" s="1090"/>
      <c r="NXV7" s="1090"/>
      <c r="NXW7" s="1090"/>
      <c r="NXX7" s="1090"/>
      <c r="NXY7" s="1090"/>
      <c r="NXZ7" s="1090"/>
      <c r="NYA7" s="1090"/>
      <c r="NYB7" s="1090"/>
      <c r="NYC7" s="1090"/>
      <c r="NYD7" s="1090"/>
      <c r="NYE7" s="1090"/>
      <c r="NYF7" s="1090"/>
      <c r="NYG7" s="1090"/>
      <c r="NYH7" s="1090"/>
      <c r="NYI7" s="1090"/>
      <c r="NYJ7" s="1090"/>
      <c r="NYK7" s="1090"/>
      <c r="NYL7" s="1090"/>
      <c r="NYM7" s="1090"/>
      <c r="NYN7" s="1090"/>
      <c r="NYO7" s="1090"/>
      <c r="NYP7" s="1090"/>
      <c r="NYQ7" s="1090"/>
      <c r="NYR7" s="1090"/>
      <c r="NYS7" s="1090"/>
      <c r="NYT7" s="1090"/>
      <c r="NYU7" s="1090"/>
      <c r="NYV7" s="1090"/>
      <c r="NYW7" s="1090"/>
      <c r="NYX7" s="1090"/>
      <c r="NYY7" s="1090"/>
      <c r="NYZ7" s="1090"/>
      <c r="NZA7" s="1090"/>
      <c r="NZB7" s="1090"/>
      <c r="NZC7" s="1090"/>
      <c r="NZD7" s="1090"/>
      <c r="NZE7" s="1090"/>
      <c r="NZF7" s="1090"/>
      <c r="NZG7" s="1090"/>
      <c r="NZH7" s="1090"/>
      <c r="NZI7" s="1090"/>
      <c r="NZJ7" s="1090"/>
      <c r="NZK7" s="1090"/>
      <c r="NZL7" s="1090"/>
      <c r="NZM7" s="1090"/>
      <c r="NZN7" s="1090"/>
      <c r="NZO7" s="1090"/>
      <c r="NZP7" s="1090"/>
      <c r="NZQ7" s="1090"/>
      <c r="NZR7" s="1090"/>
      <c r="NZS7" s="1090"/>
      <c r="NZT7" s="1090"/>
      <c r="NZU7" s="1090"/>
      <c r="NZV7" s="1090"/>
      <c r="NZW7" s="1090"/>
      <c r="NZX7" s="1090"/>
      <c r="NZY7" s="1090"/>
      <c r="NZZ7" s="1090"/>
      <c r="OAA7" s="1090"/>
      <c r="OAB7" s="1090"/>
      <c r="OAC7" s="1090"/>
      <c r="OAD7" s="1090"/>
      <c r="OAE7" s="1090"/>
      <c r="OAF7" s="1090"/>
      <c r="OAG7" s="1090"/>
      <c r="OAH7" s="1090"/>
      <c r="OAI7" s="1090"/>
      <c r="OAJ7" s="1090"/>
      <c r="OAK7" s="1090"/>
      <c r="OAL7" s="1090"/>
      <c r="OAM7" s="1090"/>
      <c r="OAN7" s="1090"/>
      <c r="OAO7" s="1090"/>
      <c r="OAP7" s="1090"/>
      <c r="OAQ7" s="1090"/>
      <c r="OAR7" s="1090"/>
      <c r="OAS7" s="1090"/>
      <c r="OAT7" s="1090"/>
      <c r="OAU7" s="1090"/>
      <c r="OAV7" s="1090"/>
      <c r="OAW7" s="1090"/>
      <c r="OAX7" s="1090"/>
      <c r="OAY7" s="1090"/>
      <c r="OAZ7" s="1090"/>
      <c r="OBA7" s="1090"/>
      <c r="OBB7" s="1090"/>
      <c r="OBC7" s="1090"/>
      <c r="OBD7" s="1090"/>
      <c r="OBE7" s="1090"/>
      <c r="OBF7" s="1090"/>
      <c r="OBG7" s="1090"/>
      <c r="OBH7" s="1090"/>
      <c r="OBI7" s="1090"/>
      <c r="OBJ7" s="1090"/>
      <c r="OBK7" s="1090"/>
      <c r="OBL7" s="1090"/>
      <c r="OBM7" s="1090"/>
      <c r="OBN7" s="1090"/>
      <c r="OBO7" s="1090"/>
      <c r="OBP7" s="1090"/>
      <c r="OBQ7" s="1090"/>
      <c r="OBR7" s="1090"/>
      <c r="OBS7" s="1090"/>
      <c r="OBT7" s="1090"/>
      <c r="OBU7" s="1090"/>
      <c r="OBV7" s="1090"/>
      <c r="OBW7" s="1090"/>
      <c r="OBX7" s="1090"/>
      <c r="OBY7" s="1090"/>
      <c r="OBZ7" s="1090"/>
      <c r="OCA7" s="1090"/>
      <c r="OCB7" s="1090"/>
      <c r="OCC7" s="1090"/>
      <c r="OCD7" s="1090"/>
      <c r="OCE7" s="1090"/>
      <c r="OCF7" s="1090"/>
      <c r="OCG7" s="1090"/>
      <c r="OCH7" s="1090"/>
      <c r="OCI7" s="1090"/>
      <c r="OCJ7" s="1090"/>
      <c r="OCK7" s="1090"/>
      <c r="OCL7" s="1090"/>
      <c r="OCM7" s="1090"/>
      <c r="OCN7" s="1090"/>
      <c r="OCO7" s="1090"/>
      <c r="OCP7" s="1090"/>
      <c r="OCQ7" s="1090"/>
      <c r="OCR7" s="1090"/>
      <c r="OCS7" s="1090"/>
      <c r="OCT7" s="1090"/>
      <c r="OCU7" s="1090"/>
      <c r="OCV7" s="1090"/>
      <c r="OCW7" s="1090"/>
      <c r="OCX7" s="1090"/>
      <c r="OCY7" s="1090"/>
      <c r="OCZ7" s="1090"/>
      <c r="ODA7" s="1090"/>
      <c r="ODB7" s="1090"/>
      <c r="ODC7" s="1090"/>
      <c r="ODD7" s="1090"/>
      <c r="ODE7" s="1090"/>
      <c r="ODF7" s="1090"/>
      <c r="ODG7" s="1090"/>
      <c r="ODH7" s="1090"/>
      <c r="ODI7" s="1090"/>
      <c r="ODJ7" s="1090"/>
      <c r="ODK7" s="1090"/>
      <c r="ODL7" s="1090"/>
      <c r="ODM7" s="1090"/>
      <c r="ODN7" s="1090"/>
      <c r="ODO7" s="1090"/>
      <c r="ODP7" s="1090"/>
      <c r="ODQ7" s="1090"/>
      <c r="ODR7" s="1090"/>
      <c r="ODS7" s="1090"/>
      <c r="ODT7" s="1090"/>
      <c r="ODU7" s="1090"/>
      <c r="ODV7" s="1090"/>
      <c r="ODW7" s="1090"/>
      <c r="ODX7" s="1090"/>
      <c r="ODY7" s="1090"/>
      <c r="ODZ7" s="1090"/>
      <c r="OEA7" s="1090"/>
      <c r="OEB7" s="1090"/>
      <c r="OEC7" s="1090"/>
      <c r="OED7" s="1090"/>
      <c r="OEE7" s="1090"/>
      <c r="OEF7" s="1090"/>
      <c r="OEG7" s="1090"/>
      <c r="OEH7" s="1090"/>
      <c r="OEI7" s="1090"/>
      <c r="OEJ7" s="1090"/>
      <c r="OEK7" s="1090"/>
      <c r="OEL7" s="1090"/>
      <c r="OEM7" s="1090"/>
      <c r="OEN7" s="1090"/>
      <c r="OEO7" s="1090"/>
      <c r="OEP7" s="1090"/>
      <c r="OEQ7" s="1090"/>
      <c r="OER7" s="1090"/>
      <c r="OES7" s="1090"/>
      <c r="OET7" s="1090"/>
      <c r="OEU7" s="1090"/>
      <c r="OEV7" s="1090"/>
      <c r="OEW7" s="1090"/>
      <c r="OEX7" s="1090"/>
      <c r="OEY7" s="1090"/>
      <c r="OEZ7" s="1090"/>
      <c r="OFA7" s="1090"/>
      <c r="OFB7" s="1090"/>
      <c r="OFC7" s="1090"/>
      <c r="OFD7" s="1090"/>
      <c r="OFE7" s="1090"/>
      <c r="OFF7" s="1090"/>
      <c r="OFG7" s="1090"/>
      <c r="OFH7" s="1090"/>
      <c r="OFI7" s="1090"/>
      <c r="OFJ7" s="1090"/>
      <c r="OFK7" s="1090"/>
      <c r="OFL7" s="1090"/>
      <c r="OFM7" s="1090"/>
      <c r="OFN7" s="1090"/>
      <c r="OFO7" s="1090"/>
      <c r="OFP7" s="1090"/>
      <c r="OFQ7" s="1090"/>
      <c r="OFR7" s="1090"/>
      <c r="OFS7" s="1090"/>
      <c r="OFT7" s="1090"/>
      <c r="OFU7" s="1090"/>
      <c r="OFV7" s="1090"/>
      <c r="OFW7" s="1090"/>
      <c r="OFX7" s="1090"/>
      <c r="OFY7" s="1090"/>
      <c r="OFZ7" s="1090"/>
      <c r="OGA7" s="1090"/>
      <c r="OGB7" s="1090"/>
      <c r="OGC7" s="1090"/>
      <c r="OGD7" s="1090"/>
      <c r="OGE7" s="1090"/>
      <c r="OGF7" s="1090"/>
      <c r="OGG7" s="1090"/>
      <c r="OGH7" s="1090"/>
      <c r="OGI7" s="1090"/>
      <c r="OGJ7" s="1090"/>
      <c r="OGK7" s="1090"/>
      <c r="OGL7" s="1090"/>
      <c r="OGM7" s="1090"/>
      <c r="OGN7" s="1090"/>
      <c r="OGO7" s="1090"/>
      <c r="OGP7" s="1090"/>
      <c r="OGQ7" s="1090"/>
      <c r="OGR7" s="1090"/>
      <c r="OGS7" s="1090"/>
      <c r="OGT7" s="1090"/>
      <c r="OGU7" s="1090"/>
      <c r="OGV7" s="1090"/>
      <c r="OGW7" s="1090"/>
      <c r="OGX7" s="1090"/>
      <c r="OGY7" s="1090"/>
      <c r="OGZ7" s="1090"/>
      <c r="OHA7" s="1090"/>
      <c r="OHB7" s="1090"/>
      <c r="OHC7" s="1090"/>
      <c r="OHD7" s="1090"/>
      <c r="OHE7" s="1090"/>
      <c r="OHF7" s="1090"/>
      <c r="OHG7" s="1090"/>
      <c r="OHH7" s="1090"/>
      <c r="OHI7" s="1090"/>
      <c r="OHJ7" s="1090"/>
      <c r="OHK7" s="1090"/>
      <c r="OHL7" s="1090"/>
      <c r="OHM7" s="1090"/>
      <c r="OHN7" s="1090"/>
      <c r="OHO7" s="1090"/>
      <c r="OHP7" s="1090"/>
      <c r="OHQ7" s="1090"/>
      <c r="OHR7" s="1090"/>
      <c r="OHS7" s="1090"/>
      <c r="OHT7" s="1090"/>
      <c r="OHU7" s="1090"/>
      <c r="OHV7" s="1090"/>
      <c r="OHW7" s="1090"/>
      <c r="OHX7" s="1090"/>
      <c r="OHY7" s="1090"/>
      <c r="OHZ7" s="1090"/>
      <c r="OIA7" s="1090"/>
      <c r="OIB7" s="1090"/>
      <c r="OIC7" s="1090"/>
      <c r="OID7" s="1090"/>
      <c r="OIE7" s="1090"/>
      <c r="OIF7" s="1090"/>
      <c r="OIG7" s="1090"/>
      <c r="OIH7" s="1090"/>
      <c r="OII7" s="1090"/>
      <c r="OIJ7" s="1090"/>
      <c r="OIK7" s="1090"/>
      <c r="OIL7" s="1090"/>
      <c r="OIM7" s="1090"/>
      <c r="OIN7" s="1090"/>
      <c r="OIO7" s="1090"/>
      <c r="OIP7" s="1090"/>
      <c r="OIQ7" s="1090"/>
      <c r="OIR7" s="1090"/>
      <c r="OIS7" s="1090"/>
      <c r="OIT7" s="1090"/>
      <c r="OIU7" s="1090"/>
      <c r="OIV7" s="1090"/>
      <c r="OIW7" s="1090"/>
      <c r="OIX7" s="1090"/>
      <c r="OIY7" s="1090"/>
      <c r="OIZ7" s="1090"/>
      <c r="OJA7" s="1090"/>
      <c r="OJB7" s="1090"/>
      <c r="OJC7" s="1090"/>
      <c r="OJD7" s="1090"/>
      <c r="OJE7" s="1090"/>
      <c r="OJF7" s="1090"/>
      <c r="OJG7" s="1090"/>
      <c r="OJH7" s="1090"/>
      <c r="OJI7" s="1090"/>
      <c r="OJJ7" s="1090"/>
      <c r="OJK7" s="1090"/>
      <c r="OJL7" s="1090"/>
      <c r="OJM7" s="1090"/>
      <c r="OJN7" s="1090"/>
      <c r="OJO7" s="1090"/>
      <c r="OJP7" s="1090"/>
      <c r="OJQ7" s="1090"/>
      <c r="OJR7" s="1090"/>
      <c r="OJS7" s="1090"/>
      <c r="OJT7" s="1090"/>
      <c r="OJU7" s="1090"/>
      <c r="OJV7" s="1090"/>
      <c r="OJW7" s="1090"/>
      <c r="OJX7" s="1090"/>
      <c r="OJY7" s="1090"/>
      <c r="OJZ7" s="1090"/>
      <c r="OKA7" s="1090"/>
      <c r="OKB7" s="1090"/>
      <c r="OKC7" s="1090"/>
      <c r="OKD7" s="1090"/>
      <c r="OKE7" s="1090"/>
      <c r="OKF7" s="1090"/>
      <c r="OKG7" s="1090"/>
      <c r="OKH7" s="1090"/>
      <c r="OKI7" s="1090"/>
      <c r="OKJ7" s="1090"/>
      <c r="OKK7" s="1090"/>
      <c r="OKL7" s="1090"/>
      <c r="OKM7" s="1090"/>
      <c r="OKN7" s="1090"/>
      <c r="OKO7" s="1090"/>
      <c r="OKP7" s="1090"/>
      <c r="OKQ7" s="1090"/>
      <c r="OKR7" s="1090"/>
      <c r="OKS7" s="1090"/>
      <c r="OKT7" s="1090"/>
      <c r="OKU7" s="1090"/>
      <c r="OKV7" s="1090"/>
      <c r="OKW7" s="1090"/>
      <c r="OKX7" s="1090"/>
      <c r="OKY7" s="1090"/>
      <c r="OKZ7" s="1090"/>
      <c r="OLA7" s="1090"/>
      <c r="OLB7" s="1090"/>
      <c r="OLC7" s="1090"/>
      <c r="OLD7" s="1090"/>
      <c r="OLE7" s="1090"/>
      <c r="OLF7" s="1090"/>
      <c r="OLG7" s="1090"/>
      <c r="OLH7" s="1090"/>
      <c r="OLI7" s="1090"/>
      <c r="OLJ7" s="1090"/>
      <c r="OLK7" s="1090"/>
      <c r="OLL7" s="1090"/>
      <c r="OLM7" s="1090"/>
      <c r="OLN7" s="1090"/>
      <c r="OLO7" s="1090"/>
      <c r="OLP7" s="1090"/>
      <c r="OLQ7" s="1090"/>
      <c r="OLR7" s="1090"/>
      <c r="OLS7" s="1090"/>
      <c r="OLT7" s="1090"/>
      <c r="OLU7" s="1090"/>
      <c r="OLV7" s="1090"/>
      <c r="OLW7" s="1090"/>
      <c r="OLX7" s="1090"/>
      <c r="OLY7" s="1090"/>
      <c r="OLZ7" s="1090"/>
      <c r="OMA7" s="1090"/>
      <c r="OMB7" s="1090"/>
      <c r="OMC7" s="1090"/>
      <c r="OMD7" s="1090"/>
      <c r="OME7" s="1090"/>
      <c r="OMF7" s="1090"/>
      <c r="OMG7" s="1090"/>
      <c r="OMH7" s="1090"/>
      <c r="OMI7" s="1090"/>
      <c r="OMJ7" s="1090"/>
      <c r="OMK7" s="1090"/>
      <c r="OML7" s="1090"/>
      <c r="OMM7" s="1090"/>
      <c r="OMN7" s="1090"/>
      <c r="OMO7" s="1090"/>
      <c r="OMP7" s="1090"/>
      <c r="OMQ7" s="1090"/>
      <c r="OMR7" s="1090"/>
      <c r="OMS7" s="1090"/>
      <c r="OMT7" s="1090"/>
      <c r="OMU7" s="1090"/>
      <c r="OMV7" s="1090"/>
      <c r="OMW7" s="1090"/>
      <c r="OMX7" s="1090"/>
      <c r="OMY7" s="1090"/>
      <c r="OMZ7" s="1090"/>
      <c r="ONA7" s="1090"/>
      <c r="ONB7" s="1090"/>
      <c r="ONC7" s="1090"/>
      <c r="OND7" s="1090"/>
      <c r="ONE7" s="1090"/>
      <c r="ONF7" s="1090"/>
      <c r="ONG7" s="1090"/>
      <c r="ONH7" s="1090"/>
      <c r="ONI7" s="1090"/>
      <c r="ONJ7" s="1090"/>
      <c r="ONK7" s="1090"/>
      <c r="ONL7" s="1090"/>
      <c r="ONM7" s="1090"/>
      <c r="ONN7" s="1090"/>
      <c r="ONO7" s="1090"/>
      <c r="ONP7" s="1090"/>
      <c r="ONQ7" s="1090"/>
      <c r="ONR7" s="1090"/>
      <c r="ONS7" s="1090"/>
      <c r="ONT7" s="1090"/>
      <c r="ONU7" s="1090"/>
      <c r="ONV7" s="1090"/>
      <c r="ONW7" s="1090"/>
      <c r="ONX7" s="1090"/>
      <c r="ONY7" s="1090"/>
      <c r="ONZ7" s="1090"/>
      <c r="OOA7" s="1090"/>
      <c r="OOB7" s="1090"/>
      <c r="OOC7" s="1090"/>
      <c r="OOD7" s="1090"/>
      <c r="OOE7" s="1090"/>
      <c r="OOF7" s="1090"/>
      <c r="OOG7" s="1090"/>
      <c r="OOH7" s="1090"/>
      <c r="OOI7" s="1090"/>
      <c r="OOJ7" s="1090"/>
      <c r="OOK7" s="1090"/>
      <c r="OOL7" s="1090"/>
      <c r="OOM7" s="1090"/>
      <c r="OON7" s="1090"/>
      <c r="OOO7" s="1090"/>
      <c r="OOP7" s="1090"/>
      <c r="OOQ7" s="1090"/>
      <c r="OOR7" s="1090"/>
      <c r="OOS7" s="1090"/>
      <c r="OOT7" s="1090"/>
      <c r="OOU7" s="1090"/>
      <c r="OOV7" s="1090"/>
      <c r="OOW7" s="1090"/>
      <c r="OOX7" s="1090"/>
      <c r="OOY7" s="1090"/>
      <c r="OOZ7" s="1090"/>
      <c r="OPA7" s="1090"/>
      <c r="OPB7" s="1090"/>
      <c r="OPC7" s="1090"/>
      <c r="OPD7" s="1090"/>
      <c r="OPE7" s="1090"/>
      <c r="OPF7" s="1090"/>
      <c r="OPG7" s="1090"/>
      <c r="OPH7" s="1090"/>
      <c r="OPI7" s="1090"/>
      <c r="OPJ7" s="1090"/>
      <c r="OPK7" s="1090"/>
      <c r="OPL7" s="1090"/>
      <c r="OPM7" s="1090"/>
      <c r="OPN7" s="1090"/>
      <c r="OPO7" s="1090"/>
      <c r="OPP7" s="1090"/>
      <c r="OPQ7" s="1090"/>
      <c r="OPR7" s="1090"/>
      <c r="OPS7" s="1090"/>
      <c r="OPT7" s="1090"/>
      <c r="OPU7" s="1090"/>
      <c r="OPV7" s="1090"/>
      <c r="OPW7" s="1090"/>
      <c r="OPX7" s="1090"/>
      <c r="OPY7" s="1090"/>
      <c r="OPZ7" s="1090"/>
      <c r="OQA7" s="1090"/>
      <c r="OQB7" s="1090"/>
      <c r="OQC7" s="1090"/>
      <c r="OQD7" s="1090"/>
      <c r="OQE7" s="1090"/>
      <c r="OQF7" s="1090"/>
      <c r="OQG7" s="1090"/>
      <c r="OQH7" s="1090"/>
      <c r="OQI7" s="1090"/>
      <c r="OQJ7" s="1090"/>
      <c r="OQK7" s="1090"/>
      <c r="OQL7" s="1090"/>
      <c r="OQM7" s="1090"/>
      <c r="OQN7" s="1090"/>
      <c r="OQO7" s="1090"/>
      <c r="OQP7" s="1090"/>
      <c r="OQQ7" s="1090"/>
      <c r="OQR7" s="1090"/>
      <c r="OQS7" s="1090"/>
      <c r="OQT7" s="1090"/>
      <c r="OQU7" s="1090"/>
      <c r="OQV7" s="1090"/>
      <c r="OQW7" s="1090"/>
      <c r="OQX7" s="1090"/>
      <c r="OQY7" s="1090"/>
      <c r="OQZ7" s="1090"/>
      <c r="ORA7" s="1090"/>
      <c r="ORB7" s="1090"/>
      <c r="ORC7" s="1090"/>
      <c r="ORD7" s="1090"/>
      <c r="ORE7" s="1090"/>
      <c r="ORF7" s="1090"/>
      <c r="ORG7" s="1090"/>
      <c r="ORH7" s="1090"/>
      <c r="ORI7" s="1090"/>
      <c r="ORJ7" s="1090"/>
      <c r="ORK7" s="1090"/>
      <c r="ORL7" s="1090"/>
      <c r="ORM7" s="1090"/>
      <c r="ORN7" s="1090"/>
      <c r="ORO7" s="1090"/>
      <c r="ORP7" s="1090"/>
      <c r="ORQ7" s="1090"/>
      <c r="ORR7" s="1090"/>
      <c r="ORS7" s="1090"/>
      <c r="ORT7" s="1090"/>
      <c r="ORU7" s="1090"/>
      <c r="ORV7" s="1090"/>
      <c r="ORW7" s="1090"/>
      <c r="ORX7" s="1090"/>
      <c r="ORY7" s="1090"/>
      <c r="ORZ7" s="1090"/>
      <c r="OSA7" s="1090"/>
      <c r="OSB7" s="1090"/>
      <c r="OSC7" s="1090"/>
      <c r="OSD7" s="1090"/>
      <c r="OSE7" s="1090"/>
      <c r="OSF7" s="1090"/>
      <c r="OSG7" s="1090"/>
      <c r="OSH7" s="1090"/>
      <c r="OSI7" s="1090"/>
      <c r="OSJ7" s="1090"/>
      <c r="OSK7" s="1090"/>
      <c r="OSL7" s="1090"/>
      <c r="OSM7" s="1090"/>
      <c r="OSN7" s="1090"/>
      <c r="OSO7" s="1090"/>
      <c r="OSP7" s="1090"/>
      <c r="OSQ7" s="1090"/>
      <c r="OSR7" s="1090"/>
      <c r="OSS7" s="1090"/>
      <c r="OST7" s="1090"/>
      <c r="OSU7" s="1090"/>
      <c r="OSV7" s="1090"/>
      <c r="OSW7" s="1090"/>
      <c r="OSX7" s="1090"/>
      <c r="OSY7" s="1090"/>
      <c r="OSZ7" s="1090"/>
      <c r="OTA7" s="1090"/>
      <c r="OTB7" s="1090"/>
      <c r="OTC7" s="1090"/>
      <c r="OTD7" s="1090"/>
      <c r="OTE7" s="1090"/>
      <c r="OTF7" s="1090"/>
      <c r="OTG7" s="1090"/>
      <c r="OTH7" s="1090"/>
      <c r="OTI7" s="1090"/>
      <c r="OTJ7" s="1090"/>
      <c r="OTK7" s="1090"/>
      <c r="OTL7" s="1090"/>
      <c r="OTM7" s="1090"/>
      <c r="OTN7" s="1090"/>
      <c r="OTO7" s="1090"/>
      <c r="OTP7" s="1090"/>
      <c r="OTQ7" s="1090"/>
      <c r="OTR7" s="1090"/>
      <c r="OTS7" s="1090"/>
      <c r="OTT7" s="1090"/>
      <c r="OTU7" s="1090"/>
      <c r="OTV7" s="1090"/>
      <c r="OTW7" s="1090"/>
      <c r="OTX7" s="1090"/>
      <c r="OTY7" s="1090"/>
      <c r="OTZ7" s="1090"/>
      <c r="OUA7" s="1090"/>
      <c r="OUB7" s="1090"/>
      <c r="OUC7" s="1090"/>
      <c r="OUD7" s="1090"/>
      <c r="OUE7" s="1090"/>
      <c r="OUF7" s="1090"/>
      <c r="OUG7" s="1090"/>
      <c r="OUH7" s="1090"/>
      <c r="OUI7" s="1090"/>
      <c r="OUJ7" s="1090"/>
      <c r="OUK7" s="1090"/>
      <c r="OUL7" s="1090"/>
      <c r="OUM7" s="1090"/>
      <c r="OUN7" s="1090"/>
      <c r="OUO7" s="1090"/>
      <c r="OUP7" s="1090"/>
      <c r="OUQ7" s="1090"/>
      <c r="OUR7" s="1090"/>
      <c r="OUS7" s="1090"/>
      <c r="OUT7" s="1090"/>
      <c r="OUU7" s="1090"/>
      <c r="OUV7" s="1090"/>
      <c r="OUW7" s="1090"/>
      <c r="OUX7" s="1090"/>
      <c r="OUY7" s="1090"/>
      <c r="OUZ7" s="1090"/>
      <c r="OVA7" s="1090"/>
      <c r="OVB7" s="1090"/>
      <c r="OVC7" s="1090"/>
      <c r="OVD7" s="1090"/>
      <c r="OVE7" s="1090"/>
      <c r="OVF7" s="1090"/>
      <c r="OVG7" s="1090"/>
      <c r="OVH7" s="1090"/>
      <c r="OVI7" s="1090"/>
      <c r="OVJ7" s="1090"/>
      <c r="OVK7" s="1090"/>
      <c r="OVL7" s="1090"/>
      <c r="OVM7" s="1090"/>
      <c r="OVN7" s="1090"/>
      <c r="OVO7" s="1090"/>
      <c r="OVP7" s="1090"/>
      <c r="OVQ7" s="1090"/>
      <c r="OVR7" s="1090"/>
      <c r="OVS7" s="1090"/>
      <c r="OVT7" s="1090"/>
      <c r="OVU7" s="1090"/>
      <c r="OVV7" s="1090"/>
      <c r="OVW7" s="1090"/>
      <c r="OVX7" s="1090"/>
      <c r="OVY7" s="1090"/>
      <c r="OVZ7" s="1090"/>
      <c r="OWA7" s="1090"/>
      <c r="OWB7" s="1090"/>
      <c r="OWC7" s="1090"/>
      <c r="OWD7" s="1090"/>
      <c r="OWE7" s="1090"/>
      <c r="OWF7" s="1090"/>
      <c r="OWG7" s="1090"/>
      <c r="OWH7" s="1090"/>
      <c r="OWI7" s="1090"/>
      <c r="OWJ7" s="1090"/>
      <c r="OWK7" s="1090"/>
      <c r="OWL7" s="1090"/>
      <c r="OWM7" s="1090"/>
      <c r="OWN7" s="1090"/>
      <c r="OWO7" s="1090"/>
      <c r="OWP7" s="1090"/>
      <c r="OWQ7" s="1090"/>
      <c r="OWR7" s="1090"/>
      <c r="OWS7" s="1090"/>
      <c r="OWT7" s="1090"/>
      <c r="OWU7" s="1090"/>
      <c r="OWV7" s="1090"/>
      <c r="OWW7" s="1090"/>
      <c r="OWX7" s="1090"/>
      <c r="OWY7" s="1090"/>
      <c r="OWZ7" s="1090"/>
      <c r="OXA7" s="1090"/>
      <c r="OXB7" s="1090"/>
      <c r="OXC7" s="1090"/>
      <c r="OXD7" s="1090"/>
      <c r="OXE7" s="1090"/>
      <c r="OXF7" s="1090"/>
      <c r="OXG7" s="1090"/>
      <c r="OXH7" s="1090"/>
      <c r="OXI7" s="1090"/>
      <c r="OXJ7" s="1090"/>
      <c r="OXK7" s="1090"/>
      <c r="OXL7" s="1090"/>
      <c r="OXM7" s="1090"/>
      <c r="OXN7" s="1090"/>
      <c r="OXO7" s="1090"/>
      <c r="OXP7" s="1090"/>
      <c r="OXQ7" s="1090"/>
      <c r="OXR7" s="1090"/>
      <c r="OXS7" s="1090"/>
      <c r="OXT7" s="1090"/>
      <c r="OXU7" s="1090"/>
      <c r="OXV7" s="1090"/>
      <c r="OXW7" s="1090"/>
      <c r="OXX7" s="1090"/>
      <c r="OXY7" s="1090"/>
      <c r="OXZ7" s="1090"/>
      <c r="OYA7" s="1090"/>
      <c r="OYB7" s="1090"/>
      <c r="OYC7" s="1090"/>
      <c r="OYD7" s="1090"/>
      <c r="OYE7" s="1090"/>
      <c r="OYF7" s="1090"/>
      <c r="OYG7" s="1090"/>
      <c r="OYH7" s="1090"/>
      <c r="OYI7" s="1090"/>
      <c r="OYJ7" s="1090"/>
      <c r="OYK7" s="1090"/>
      <c r="OYL7" s="1090"/>
      <c r="OYM7" s="1090"/>
      <c r="OYN7" s="1090"/>
      <c r="OYO7" s="1090"/>
      <c r="OYP7" s="1090"/>
      <c r="OYQ7" s="1090"/>
      <c r="OYR7" s="1090"/>
      <c r="OYS7" s="1090"/>
      <c r="OYT7" s="1090"/>
      <c r="OYU7" s="1090"/>
      <c r="OYV7" s="1090"/>
      <c r="OYW7" s="1090"/>
      <c r="OYX7" s="1090"/>
      <c r="OYY7" s="1090"/>
      <c r="OYZ7" s="1090"/>
      <c r="OZA7" s="1090"/>
      <c r="OZB7" s="1090"/>
      <c r="OZC7" s="1090"/>
      <c r="OZD7" s="1090"/>
      <c r="OZE7" s="1090"/>
      <c r="OZF7" s="1090"/>
      <c r="OZG7" s="1090"/>
      <c r="OZH7" s="1090"/>
      <c r="OZI7" s="1090"/>
      <c r="OZJ7" s="1090"/>
      <c r="OZK7" s="1090"/>
      <c r="OZL7" s="1090"/>
      <c r="OZM7" s="1090"/>
      <c r="OZN7" s="1090"/>
      <c r="OZO7" s="1090"/>
      <c r="OZP7" s="1090"/>
      <c r="OZQ7" s="1090"/>
      <c r="OZR7" s="1090"/>
      <c r="OZS7" s="1090"/>
      <c r="OZT7" s="1090"/>
      <c r="OZU7" s="1090"/>
      <c r="OZV7" s="1090"/>
      <c r="OZW7" s="1090"/>
      <c r="OZX7" s="1090"/>
      <c r="OZY7" s="1090"/>
      <c r="OZZ7" s="1090"/>
      <c r="PAA7" s="1090"/>
      <c r="PAB7" s="1090"/>
      <c r="PAC7" s="1090"/>
      <c r="PAD7" s="1090"/>
      <c r="PAE7" s="1090"/>
      <c r="PAF7" s="1090"/>
      <c r="PAG7" s="1090"/>
      <c r="PAH7" s="1090"/>
      <c r="PAI7" s="1090"/>
      <c r="PAJ7" s="1090"/>
      <c r="PAK7" s="1090"/>
      <c r="PAL7" s="1090"/>
      <c r="PAM7" s="1090"/>
      <c r="PAN7" s="1090"/>
      <c r="PAO7" s="1090"/>
      <c r="PAP7" s="1090"/>
      <c r="PAQ7" s="1090"/>
      <c r="PAR7" s="1090"/>
      <c r="PAS7" s="1090"/>
      <c r="PAT7" s="1090"/>
      <c r="PAU7" s="1090"/>
      <c r="PAV7" s="1090"/>
      <c r="PAW7" s="1090"/>
      <c r="PAX7" s="1090"/>
      <c r="PAY7" s="1090"/>
      <c r="PAZ7" s="1090"/>
      <c r="PBA7" s="1090"/>
      <c r="PBB7" s="1090"/>
      <c r="PBC7" s="1090"/>
      <c r="PBD7" s="1090"/>
      <c r="PBE7" s="1090"/>
      <c r="PBF7" s="1090"/>
      <c r="PBG7" s="1090"/>
      <c r="PBH7" s="1090"/>
      <c r="PBI7" s="1090"/>
      <c r="PBJ7" s="1090"/>
      <c r="PBK7" s="1090"/>
      <c r="PBL7" s="1090"/>
      <c r="PBM7" s="1090"/>
      <c r="PBN7" s="1090"/>
      <c r="PBO7" s="1090"/>
      <c r="PBP7" s="1090"/>
      <c r="PBQ7" s="1090"/>
      <c r="PBR7" s="1090"/>
      <c r="PBS7" s="1090"/>
      <c r="PBT7" s="1090"/>
      <c r="PBU7" s="1090"/>
      <c r="PBV7" s="1090"/>
      <c r="PBW7" s="1090"/>
      <c r="PBX7" s="1090"/>
      <c r="PBY7" s="1090"/>
      <c r="PBZ7" s="1090"/>
      <c r="PCA7" s="1090"/>
      <c r="PCB7" s="1090"/>
      <c r="PCC7" s="1090"/>
      <c r="PCD7" s="1090"/>
      <c r="PCE7" s="1090"/>
      <c r="PCF7" s="1090"/>
      <c r="PCG7" s="1090"/>
      <c r="PCH7" s="1090"/>
      <c r="PCI7" s="1090"/>
      <c r="PCJ7" s="1090"/>
      <c r="PCK7" s="1090"/>
      <c r="PCL7" s="1090"/>
      <c r="PCM7" s="1090"/>
      <c r="PCN7" s="1090"/>
      <c r="PCO7" s="1090"/>
      <c r="PCP7" s="1090"/>
      <c r="PCQ7" s="1090"/>
      <c r="PCR7" s="1090"/>
      <c r="PCS7" s="1090"/>
      <c r="PCT7" s="1090"/>
      <c r="PCU7" s="1090"/>
      <c r="PCV7" s="1090"/>
      <c r="PCW7" s="1090"/>
      <c r="PCX7" s="1090"/>
      <c r="PCY7" s="1090"/>
      <c r="PCZ7" s="1090"/>
      <c r="PDA7" s="1090"/>
      <c r="PDB7" s="1090"/>
      <c r="PDC7" s="1090"/>
      <c r="PDD7" s="1090"/>
      <c r="PDE7" s="1090"/>
      <c r="PDF7" s="1090"/>
      <c r="PDG7" s="1090"/>
      <c r="PDH7" s="1090"/>
      <c r="PDI7" s="1090"/>
      <c r="PDJ7" s="1090"/>
      <c r="PDK7" s="1090"/>
      <c r="PDL7" s="1090"/>
      <c r="PDM7" s="1090"/>
      <c r="PDN7" s="1090"/>
      <c r="PDO7" s="1090"/>
      <c r="PDP7" s="1090"/>
      <c r="PDQ7" s="1090"/>
      <c r="PDR7" s="1090"/>
      <c r="PDS7" s="1090"/>
      <c r="PDT7" s="1090"/>
      <c r="PDU7" s="1090"/>
      <c r="PDV7" s="1090"/>
      <c r="PDW7" s="1090"/>
      <c r="PDX7" s="1090"/>
      <c r="PDY7" s="1090"/>
      <c r="PDZ7" s="1090"/>
      <c r="PEA7" s="1090"/>
      <c r="PEB7" s="1090"/>
      <c r="PEC7" s="1090"/>
      <c r="PED7" s="1090"/>
      <c r="PEE7" s="1090"/>
      <c r="PEF7" s="1090"/>
      <c r="PEG7" s="1090"/>
      <c r="PEH7" s="1090"/>
      <c r="PEI7" s="1090"/>
      <c r="PEJ7" s="1090"/>
      <c r="PEK7" s="1090"/>
      <c r="PEL7" s="1090"/>
      <c r="PEM7" s="1090"/>
      <c r="PEN7" s="1090"/>
      <c r="PEO7" s="1090"/>
      <c r="PEP7" s="1090"/>
      <c r="PEQ7" s="1090"/>
      <c r="PER7" s="1090"/>
      <c r="PES7" s="1090"/>
      <c r="PET7" s="1090"/>
      <c r="PEU7" s="1090"/>
      <c r="PEV7" s="1090"/>
      <c r="PEW7" s="1090"/>
      <c r="PEX7" s="1090"/>
      <c r="PEY7" s="1090"/>
      <c r="PEZ7" s="1090"/>
      <c r="PFA7" s="1090"/>
      <c r="PFB7" s="1090"/>
      <c r="PFC7" s="1090"/>
      <c r="PFD7" s="1090"/>
      <c r="PFE7" s="1090"/>
      <c r="PFF7" s="1090"/>
      <c r="PFG7" s="1090"/>
      <c r="PFH7" s="1090"/>
      <c r="PFI7" s="1090"/>
      <c r="PFJ7" s="1090"/>
      <c r="PFK7" s="1090"/>
      <c r="PFL7" s="1090"/>
      <c r="PFM7" s="1090"/>
      <c r="PFN7" s="1090"/>
      <c r="PFO7" s="1090"/>
      <c r="PFP7" s="1090"/>
      <c r="PFQ7" s="1090"/>
      <c r="PFR7" s="1090"/>
      <c r="PFS7" s="1090"/>
      <c r="PFT7" s="1090"/>
      <c r="PFU7" s="1090"/>
      <c r="PFV7" s="1090"/>
      <c r="PFW7" s="1090"/>
      <c r="PFX7" s="1090"/>
      <c r="PFY7" s="1090"/>
      <c r="PFZ7" s="1090"/>
      <c r="PGA7" s="1090"/>
      <c r="PGB7" s="1090"/>
      <c r="PGC7" s="1090"/>
      <c r="PGD7" s="1090"/>
      <c r="PGE7" s="1090"/>
      <c r="PGF7" s="1090"/>
      <c r="PGG7" s="1090"/>
      <c r="PGH7" s="1090"/>
      <c r="PGI7" s="1090"/>
      <c r="PGJ7" s="1090"/>
      <c r="PGK7" s="1090"/>
      <c r="PGL7" s="1090"/>
      <c r="PGM7" s="1090"/>
      <c r="PGN7" s="1090"/>
      <c r="PGO7" s="1090"/>
      <c r="PGP7" s="1090"/>
      <c r="PGQ7" s="1090"/>
      <c r="PGR7" s="1090"/>
      <c r="PGS7" s="1090"/>
      <c r="PGT7" s="1090"/>
      <c r="PGU7" s="1090"/>
      <c r="PGV7" s="1090"/>
      <c r="PGW7" s="1090"/>
      <c r="PGX7" s="1090"/>
      <c r="PGY7" s="1090"/>
      <c r="PGZ7" s="1090"/>
      <c r="PHA7" s="1090"/>
      <c r="PHB7" s="1090"/>
      <c r="PHC7" s="1090"/>
      <c r="PHD7" s="1090"/>
      <c r="PHE7" s="1090"/>
      <c r="PHF7" s="1090"/>
      <c r="PHG7" s="1090"/>
      <c r="PHH7" s="1090"/>
      <c r="PHI7" s="1090"/>
      <c r="PHJ7" s="1090"/>
      <c r="PHK7" s="1090"/>
      <c r="PHL7" s="1090"/>
      <c r="PHM7" s="1090"/>
      <c r="PHN7" s="1090"/>
      <c r="PHO7" s="1090"/>
      <c r="PHP7" s="1090"/>
      <c r="PHQ7" s="1090"/>
      <c r="PHR7" s="1090"/>
      <c r="PHS7" s="1090"/>
      <c r="PHT7" s="1090"/>
      <c r="PHU7" s="1090"/>
      <c r="PHV7" s="1090"/>
      <c r="PHW7" s="1090"/>
      <c r="PHX7" s="1090"/>
      <c r="PHY7" s="1090"/>
      <c r="PHZ7" s="1090"/>
      <c r="PIA7" s="1090"/>
      <c r="PIB7" s="1090"/>
      <c r="PIC7" s="1090"/>
      <c r="PID7" s="1090"/>
      <c r="PIE7" s="1090"/>
      <c r="PIF7" s="1090"/>
      <c r="PIG7" s="1090"/>
      <c r="PIH7" s="1090"/>
      <c r="PII7" s="1090"/>
      <c r="PIJ7" s="1090"/>
      <c r="PIK7" s="1090"/>
      <c r="PIL7" s="1090"/>
      <c r="PIM7" s="1090"/>
      <c r="PIN7" s="1090"/>
      <c r="PIO7" s="1090"/>
      <c r="PIP7" s="1090"/>
      <c r="PIQ7" s="1090"/>
      <c r="PIR7" s="1090"/>
      <c r="PIS7" s="1090"/>
      <c r="PIT7" s="1090"/>
      <c r="PIU7" s="1090"/>
      <c r="PIV7" s="1090"/>
      <c r="PIW7" s="1090"/>
      <c r="PIX7" s="1090"/>
      <c r="PIY7" s="1090"/>
      <c r="PIZ7" s="1090"/>
      <c r="PJA7" s="1090"/>
      <c r="PJB7" s="1090"/>
      <c r="PJC7" s="1090"/>
      <c r="PJD7" s="1090"/>
      <c r="PJE7" s="1090"/>
      <c r="PJF7" s="1090"/>
      <c r="PJG7" s="1090"/>
      <c r="PJH7" s="1090"/>
      <c r="PJI7" s="1090"/>
      <c r="PJJ7" s="1090"/>
      <c r="PJK7" s="1090"/>
      <c r="PJL7" s="1090"/>
      <c r="PJM7" s="1090"/>
      <c r="PJN7" s="1090"/>
      <c r="PJO7" s="1090"/>
      <c r="PJP7" s="1090"/>
      <c r="PJQ7" s="1090"/>
      <c r="PJR7" s="1090"/>
      <c r="PJS7" s="1090"/>
      <c r="PJT7" s="1090"/>
      <c r="PJU7" s="1090"/>
      <c r="PJV7" s="1090"/>
      <c r="PJW7" s="1090"/>
      <c r="PJX7" s="1090"/>
      <c r="PJY7" s="1090"/>
      <c r="PJZ7" s="1090"/>
      <c r="PKA7" s="1090"/>
      <c r="PKB7" s="1090"/>
      <c r="PKC7" s="1090"/>
      <c r="PKD7" s="1090"/>
      <c r="PKE7" s="1090"/>
      <c r="PKF7" s="1090"/>
      <c r="PKG7" s="1090"/>
      <c r="PKH7" s="1090"/>
      <c r="PKI7" s="1090"/>
      <c r="PKJ7" s="1090"/>
      <c r="PKK7" s="1090"/>
      <c r="PKL7" s="1090"/>
      <c r="PKM7" s="1090"/>
      <c r="PKN7" s="1090"/>
      <c r="PKO7" s="1090"/>
      <c r="PKP7" s="1090"/>
      <c r="PKQ7" s="1090"/>
      <c r="PKR7" s="1090"/>
      <c r="PKS7" s="1090"/>
      <c r="PKT7" s="1090"/>
      <c r="PKU7" s="1090"/>
      <c r="PKV7" s="1090"/>
      <c r="PKW7" s="1090"/>
      <c r="PKX7" s="1090"/>
      <c r="PKY7" s="1090"/>
      <c r="PKZ7" s="1090"/>
      <c r="PLA7" s="1090"/>
      <c r="PLB7" s="1090"/>
      <c r="PLC7" s="1090"/>
      <c r="PLD7" s="1090"/>
      <c r="PLE7" s="1090"/>
      <c r="PLF7" s="1090"/>
      <c r="PLG7" s="1090"/>
      <c r="PLH7" s="1090"/>
      <c r="PLI7" s="1090"/>
      <c r="PLJ7" s="1090"/>
      <c r="PLK7" s="1090"/>
      <c r="PLL7" s="1090"/>
      <c r="PLM7" s="1090"/>
      <c r="PLN7" s="1090"/>
      <c r="PLO7" s="1090"/>
      <c r="PLP7" s="1090"/>
      <c r="PLQ7" s="1090"/>
      <c r="PLR7" s="1090"/>
      <c r="PLS7" s="1090"/>
      <c r="PLT7" s="1090"/>
      <c r="PLU7" s="1090"/>
      <c r="PLV7" s="1090"/>
      <c r="PLW7" s="1090"/>
      <c r="PLX7" s="1090"/>
      <c r="PLY7" s="1090"/>
      <c r="PLZ7" s="1090"/>
      <c r="PMA7" s="1090"/>
      <c r="PMB7" s="1090"/>
      <c r="PMC7" s="1090"/>
      <c r="PMD7" s="1090"/>
      <c r="PME7" s="1090"/>
      <c r="PMF7" s="1090"/>
      <c r="PMG7" s="1090"/>
      <c r="PMH7" s="1090"/>
      <c r="PMI7" s="1090"/>
      <c r="PMJ7" s="1090"/>
      <c r="PMK7" s="1090"/>
      <c r="PML7" s="1090"/>
      <c r="PMM7" s="1090"/>
      <c r="PMN7" s="1090"/>
      <c r="PMO7" s="1090"/>
      <c r="PMP7" s="1090"/>
      <c r="PMQ7" s="1090"/>
      <c r="PMR7" s="1090"/>
      <c r="PMS7" s="1090"/>
      <c r="PMT7" s="1090"/>
      <c r="PMU7" s="1090"/>
      <c r="PMV7" s="1090"/>
      <c r="PMW7" s="1090"/>
      <c r="PMX7" s="1090"/>
      <c r="PMY7" s="1090"/>
      <c r="PMZ7" s="1090"/>
      <c r="PNA7" s="1090"/>
      <c r="PNB7" s="1090"/>
      <c r="PNC7" s="1090"/>
      <c r="PND7" s="1090"/>
      <c r="PNE7" s="1090"/>
      <c r="PNF7" s="1090"/>
      <c r="PNG7" s="1090"/>
      <c r="PNH7" s="1090"/>
      <c r="PNI7" s="1090"/>
      <c r="PNJ7" s="1090"/>
      <c r="PNK7" s="1090"/>
      <c r="PNL7" s="1090"/>
      <c r="PNM7" s="1090"/>
      <c r="PNN7" s="1090"/>
      <c r="PNO7" s="1090"/>
      <c r="PNP7" s="1090"/>
      <c r="PNQ7" s="1090"/>
      <c r="PNR7" s="1090"/>
      <c r="PNS7" s="1090"/>
      <c r="PNT7" s="1090"/>
      <c r="PNU7" s="1090"/>
      <c r="PNV7" s="1090"/>
      <c r="PNW7" s="1090"/>
      <c r="PNX7" s="1090"/>
      <c r="PNY7" s="1090"/>
      <c r="PNZ7" s="1090"/>
      <c r="POA7" s="1090"/>
      <c r="POB7" s="1090"/>
      <c r="POC7" s="1090"/>
      <c r="POD7" s="1090"/>
      <c r="POE7" s="1090"/>
      <c r="POF7" s="1090"/>
      <c r="POG7" s="1090"/>
      <c r="POH7" s="1090"/>
      <c r="POI7" s="1090"/>
      <c r="POJ7" s="1090"/>
      <c r="POK7" s="1090"/>
      <c r="POL7" s="1090"/>
      <c r="POM7" s="1090"/>
      <c r="PON7" s="1090"/>
      <c r="POO7" s="1090"/>
      <c r="POP7" s="1090"/>
      <c r="POQ7" s="1090"/>
      <c r="POR7" s="1090"/>
      <c r="POS7" s="1090"/>
      <c r="POT7" s="1090"/>
      <c r="POU7" s="1090"/>
      <c r="POV7" s="1090"/>
      <c r="POW7" s="1090"/>
      <c r="POX7" s="1090"/>
      <c r="POY7" s="1090"/>
      <c r="POZ7" s="1090"/>
      <c r="PPA7" s="1090"/>
      <c r="PPB7" s="1090"/>
      <c r="PPC7" s="1090"/>
      <c r="PPD7" s="1090"/>
      <c r="PPE7" s="1090"/>
      <c r="PPF7" s="1090"/>
      <c r="PPG7" s="1090"/>
      <c r="PPH7" s="1090"/>
      <c r="PPI7" s="1090"/>
      <c r="PPJ7" s="1090"/>
      <c r="PPK7" s="1090"/>
      <c r="PPL7" s="1090"/>
      <c r="PPM7" s="1090"/>
      <c r="PPN7" s="1090"/>
      <c r="PPO7" s="1090"/>
      <c r="PPP7" s="1090"/>
      <c r="PPQ7" s="1090"/>
      <c r="PPR7" s="1090"/>
      <c r="PPS7" s="1090"/>
      <c r="PPT7" s="1090"/>
      <c r="PPU7" s="1090"/>
      <c r="PPV7" s="1090"/>
      <c r="PPW7" s="1090"/>
      <c r="PPX7" s="1090"/>
      <c r="PPY7" s="1090"/>
      <c r="PPZ7" s="1090"/>
      <c r="PQA7" s="1090"/>
      <c r="PQB7" s="1090"/>
      <c r="PQC7" s="1090"/>
      <c r="PQD7" s="1090"/>
      <c r="PQE7" s="1090"/>
      <c r="PQF7" s="1090"/>
      <c r="PQG7" s="1090"/>
      <c r="PQH7" s="1090"/>
      <c r="PQI7" s="1090"/>
      <c r="PQJ7" s="1090"/>
      <c r="PQK7" s="1090"/>
      <c r="PQL7" s="1090"/>
      <c r="PQM7" s="1090"/>
      <c r="PQN7" s="1090"/>
      <c r="PQO7" s="1090"/>
      <c r="PQP7" s="1090"/>
      <c r="PQQ7" s="1090"/>
      <c r="PQR7" s="1090"/>
      <c r="PQS7" s="1090"/>
      <c r="PQT7" s="1090"/>
      <c r="PQU7" s="1090"/>
      <c r="PQV7" s="1090"/>
      <c r="PQW7" s="1090"/>
      <c r="PQX7" s="1090"/>
      <c r="PQY7" s="1090"/>
      <c r="PQZ7" s="1090"/>
      <c r="PRA7" s="1090"/>
      <c r="PRB7" s="1090"/>
      <c r="PRC7" s="1090"/>
      <c r="PRD7" s="1090"/>
      <c r="PRE7" s="1090"/>
      <c r="PRF7" s="1090"/>
      <c r="PRG7" s="1090"/>
      <c r="PRH7" s="1090"/>
      <c r="PRI7" s="1090"/>
      <c r="PRJ7" s="1090"/>
      <c r="PRK7" s="1090"/>
      <c r="PRL7" s="1090"/>
      <c r="PRM7" s="1090"/>
      <c r="PRN7" s="1090"/>
      <c r="PRO7" s="1090"/>
      <c r="PRP7" s="1090"/>
      <c r="PRQ7" s="1090"/>
      <c r="PRR7" s="1090"/>
      <c r="PRS7" s="1090"/>
      <c r="PRT7" s="1090"/>
      <c r="PRU7" s="1090"/>
      <c r="PRV7" s="1090"/>
      <c r="PRW7" s="1090"/>
      <c r="PRX7" s="1090"/>
      <c r="PRY7" s="1090"/>
      <c r="PRZ7" s="1090"/>
      <c r="PSA7" s="1090"/>
      <c r="PSB7" s="1090"/>
      <c r="PSC7" s="1090"/>
      <c r="PSD7" s="1090"/>
      <c r="PSE7" s="1090"/>
      <c r="PSF7" s="1090"/>
      <c r="PSG7" s="1090"/>
      <c r="PSH7" s="1090"/>
      <c r="PSI7" s="1090"/>
      <c r="PSJ7" s="1090"/>
      <c r="PSK7" s="1090"/>
      <c r="PSL7" s="1090"/>
      <c r="PSM7" s="1090"/>
      <c r="PSN7" s="1090"/>
      <c r="PSO7" s="1090"/>
      <c r="PSP7" s="1090"/>
      <c r="PSQ7" s="1090"/>
      <c r="PSR7" s="1090"/>
      <c r="PSS7" s="1090"/>
      <c r="PST7" s="1090"/>
      <c r="PSU7" s="1090"/>
      <c r="PSV7" s="1090"/>
      <c r="PSW7" s="1090"/>
      <c r="PSX7" s="1090"/>
      <c r="PSY7" s="1090"/>
      <c r="PSZ7" s="1090"/>
      <c r="PTA7" s="1090"/>
      <c r="PTB7" s="1090"/>
      <c r="PTC7" s="1090"/>
      <c r="PTD7" s="1090"/>
      <c r="PTE7" s="1090"/>
      <c r="PTF7" s="1090"/>
      <c r="PTG7" s="1090"/>
      <c r="PTH7" s="1090"/>
      <c r="PTI7" s="1090"/>
      <c r="PTJ7" s="1090"/>
      <c r="PTK7" s="1090"/>
      <c r="PTL7" s="1090"/>
      <c r="PTM7" s="1090"/>
      <c r="PTN7" s="1090"/>
      <c r="PTO7" s="1090"/>
      <c r="PTP7" s="1090"/>
      <c r="PTQ7" s="1090"/>
      <c r="PTR7" s="1090"/>
      <c r="PTS7" s="1090"/>
      <c r="PTT7" s="1090"/>
      <c r="PTU7" s="1090"/>
      <c r="PTV7" s="1090"/>
      <c r="PTW7" s="1090"/>
      <c r="PTX7" s="1090"/>
      <c r="PTY7" s="1090"/>
      <c r="PTZ7" s="1090"/>
      <c r="PUA7" s="1090"/>
      <c r="PUB7" s="1090"/>
      <c r="PUC7" s="1090"/>
      <c r="PUD7" s="1090"/>
      <c r="PUE7" s="1090"/>
      <c r="PUF7" s="1090"/>
      <c r="PUG7" s="1090"/>
      <c r="PUH7" s="1090"/>
      <c r="PUI7" s="1090"/>
      <c r="PUJ7" s="1090"/>
      <c r="PUK7" s="1090"/>
      <c r="PUL7" s="1090"/>
      <c r="PUM7" s="1090"/>
      <c r="PUN7" s="1090"/>
      <c r="PUO7" s="1090"/>
      <c r="PUP7" s="1090"/>
      <c r="PUQ7" s="1090"/>
      <c r="PUR7" s="1090"/>
      <c r="PUS7" s="1090"/>
      <c r="PUT7" s="1090"/>
      <c r="PUU7" s="1090"/>
      <c r="PUV7" s="1090"/>
      <c r="PUW7" s="1090"/>
      <c r="PUX7" s="1090"/>
      <c r="PUY7" s="1090"/>
      <c r="PUZ7" s="1090"/>
      <c r="PVA7" s="1090"/>
      <c r="PVB7" s="1090"/>
      <c r="PVC7" s="1090"/>
      <c r="PVD7" s="1090"/>
      <c r="PVE7" s="1090"/>
      <c r="PVF7" s="1090"/>
      <c r="PVG7" s="1090"/>
      <c r="PVH7" s="1090"/>
      <c r="PVI7" s="1090"/>
      <c r="PVJ7" s="1090"/>
      <c r="PVK7" s="1090"/>
      <c r="PVL7" s="1090"/>
      <c r="PVM7" s="1090"/>
      <c r="PVN7" s="1090"/>
      <c r="PVO7" s="1090"/>
      <c r="PVP7" s="1090"/>
      <c r="PVQ7" s="1090"/>
      <c r="PVR7" s="1090"/>
      <c r="PVS7" s="1090"/>
      <c r="PVT7" s="1090"/>
      <c r="PVU7" s="1090"/>
      <c r="PVV7" s="1090"/>
      <c r="PVW7" s="1090"/>
      <c r="PVX7" s="1090"/>
      <c r="PVY7" s="1090"/>
      <c r="PVZ7" s="1090"/>
      <c r="PWA7" s="1090"/>
      <c r="PWB7" s="1090"/>
      <c r="PWC7" s="1090"/>
      <c r="PWD7" s="1090"/>
      <c r="PWE7" s="1090"/>
      <c r="PWF7" s="1090"/>
      <c r="PWG7" s="1090"/>
      <c r="PWH7" s="1090"/>
      <c r="PWI7" s="1090"/>
      <c r="PWJ7" s="1090"/>
      <c r="PWK7" s="1090"/>
      <c r="PWL7" s="1090"/>
      <c r="PWM7" s="1090"/>
      <c r="PWN7" s="1090"/>
      <c r="PWO7" s="1090"/>
      <c r="PWP7" s="1090"/>
      <c r="PWQ7" s="1090"/>
      <c r="PWR7" s="1090"/>
      <c r="PWS7" s="1090"/>
      <c r="PWT7" s="1090"/>
      <c r="PWU7" s="1090"/>
      <c r="PWV7" s="1090"/>
      <c r="PWW7" s="1090"/>
      <c r="PWX7" s="1090"/>
      <c r="PWY7" s="1090"/>
      <c r="PWZ7" s="1090"/>
      <c r="PXA7" s="1090"/>
      <c r="PXB7" s="1090"/>
      <c r="PXC7" s="1090"/>
      <c r="PXD7" s="1090"/>
      <c r="PXE7" s="1090"/>
      <c r="PXF7" s="1090"/>
      <c r="PXG7" s="1090"/>
      <c r="PXH7" s="1090"/>
      <c r="PXI7" s="1090"/>
      <c r="PXJ7" s="1090"/>
      <c r="PXK7" s="1090"/>
      <c r="PXL7" s="1090"/>
      <c r="PXM7" s="1090"/>
      <c r="PXN7" s="1090"/>
      <c r="PXO7" s="1090"/>
      <c r="PXP7" s="1090"/>
      <c r="PXQ7" s="1090"/>
      <c r="PXR7" s="1090"/>
      <c r="PXS7" s="1090"/>
      <c r="PXT7" s="1090"/>
      <c r="PXU7" s="1090"/>
      <c r="PXV7" s="1090"/>
      <c r="PXW7" s="1090"/>
      <c r="PXX7" s="1090"/>
      <c r="PXY7" s="1090"/>
      <c r="PXZ7" s="1090"/>
      <c r="PYA7" s="1090"/>
      <c r="PYB7" s="1090"/>
      <c r="PYC7" s="1090"/>
      <c r="PYD7" s="1090"/>
      <c r="PYE7" s="1090"/>
      <c r="PYF7" s="1090"/>
      <c r="PYG7" s="1090"/>
      <c r="PYH7" s="1090"/>
      <c r="PYI7" s="1090"/>
      <c r="PYJ7" s="1090"/>
      <c r="PYK7" s="1090"/>
      <c r="PYL7" s="1090"/>
      <c r="PYM7" s="1090"/>
      <c r="PYN7" s="1090"/>
      <c r="PYO7" s="1090"/>
      <c r="PYP7" s="1090"/>
      <c r="PYQ7" s="1090"/>
      <c r="PYR7" s="1090"/>
      <c r="PYS7" s="1090"/>
      <c r="PYT7" s="1090"/>
      <c r="PYU7" s="1090"/>
      <c r="PYV7" s="1090"/>
      <c r="PYW7" s="1090"/>
      <c r="PYX7" s="1090"/>
      <c r="PYY7" s="1090"/>
      <c r="PYZ7" s="1090"/>
      <c r="PZA7" s="1090"/>
      <c r="PZB7" s="1090"/>
      <c r="PZC7" s="1090"/>
      <c r="PZD7" s="1090"/>
      <c r="PZE7" s="1090"/>
      <c r="PZF7" s="1090"/>
      <c r="PZG7" s="1090"/>
      <c r="PZH7" s="1090"/>
      <c r="PZI7" s="1090"/>
      <c r="PZJ7" s="1090"/>
      <c r="PZK7" s="1090"/>
      <c r="PZL7" s="1090"/>
      <c r="PZM7" s="1090"/>
      <c r="PZN7" s="1090"/>
      <c r="PZO7" s="1090"/>
      <c r="PZP7" s="1090"/>
      <c r="PZQ7" s="1090"/>
      <c r="PZR7" s="1090"/>
      <c r="PZS7" s="1090"/>
      <c r="PZT7" s="1090"/>
      <c r="PZU7" s="1090"/>
      <c r="PZV7" s="1090"/>
      <c r="PZW7" s="1090"/>
      <c r="PZX7" s="1090"/>
      <c r="PZY7" s="1090"/>
      <c r="PZZ7" s="1090"/>
      <c r="QAA7" s="1090"/>
      <c r="QAB7" s="1090"/>
      <c r="QAC7" s="1090"/>
      <c r="QAD7" s="1090"/>
      <c r="QAE7" s="1090"/>
      <c r="QAF7" s="1090"/>
      <c r="QAG7" s="1090"/>
      <c r="QAH7" s="1090"/>
      <c r="QAI7" s="1090"/>
      <c r="QAJ7" s="1090"/>
      <c r="QAK7" s="1090"/>
      <c r="QAL7" s="1090"/>
      <c r="QAM7" s="1090"/>
      <c r="QAN7" s="1090"/>
      <c r="QAO7" s="1090"/>
      <c r="QAP7" s="1090"/>
      <c r="QAQ7" s="1090"/>
      <c r="QAR7" s="1090"/>
      <c r="QAS7" s="1090"/>
      <c r="QAT7" s="1090"/>
      <c r="QAU7" s="1090"/>
      <c r="QAV7" s="1090"/>
      <c r="QAW7" s="1090"/>
      <c r="QAX7" s="1090"/>
      <c r="QAY7" s="1090"/>
      <c r="QAZ7" s="1090"/>
      <c r="QBA7" s="1090"/>
      <c r="QBB7" s="1090"/>
      <c r="QBC7" s="1090"/>
      <c r="QBD7" s="1090"/>
      <c r="QBE7" s="1090"/>
      <c r="QBF7" s="1090"/>
      <c r="QBG7" s="1090"/>
      <c r="QBH7" s="1090"/>
      <c r="QBI7" s="1090"/>
      <c r="QBJ7" s="1090"/>
      <c r="QBK7" s="1090"/>
      <c r="QBL7" s="1090"/>
      <c r="QBM7" s="1090"/>
      <c r="QBN7" s="1090"/>
      <c r="QBO7" s="1090"/>
      <c r="QBP7" s="1090"/>
      <c r="QBQ7" s="1090"/>
      <c r="QBR7" s="1090"/>
      <c r="QBS7" s="1090"/>
      <c r="QBT7" s="1090"/>
      <c r="QBU7" s="1090"/>
      <c r="QBV7" s="1090"/>
      <c r="QBW7" s="1090"/>
      <c r="QBX7" s="1090"/>
      <c r="QBY7" s="1090"/>
      <c r="QBZ7" s="1090"/>
      <c r="QCA7" s="1090"/>
      <c r="QCB7" s="1090"/>
      <c r="QCC7" s="1090"/>
      <c r="QCD7" s="1090"/>
      <c r="QCE7" s="1090"/>
      <c r="QCF7" s="1090"/>
      <c r="QCG7" s="1090"/>
      <c r="QCH7" s="1090"/>
      <c r="QCI7" s="1090"/>
      <c r="QCJ7" s="1090"/>
      <c r="QCK7" s="1090"/>
      <c r="QCL7" s="1090"/>
      <c r="QCM7" s="1090"/>
      <c r="QCN7" s="1090"/>
      <c r="QCO7" s="1090"/>
      <c r="QCP7" s="1090"/>
      <c r="QCQ7" s="1090"/>
      <c r="QCR7" s="1090"/>
      <c r="QCS7" s="1090"/>
      <c r="QCT7" s="1090"/>
      <c r="QCU7" s="1090"/>
      <c r="QCV7" s="1090"/>
      <c r="QCW7" s="1090"/>
      <c r="QCX7" s="1090"/>
      <c r="QCY7" s="1090"/>
      <c r="QCZ7" s="1090"/>
      <c r="QDA7" s="1090"/>
      <c r="QDB7" s="1090"/>
      <c r="QDC7" s="1090"/>
      <c r="QDD7" s="1090"/>
      <c r="QDE7" s="1090"/>
      <c r="QDF7" s="1090"/>
      <c r="QDG7" s="1090"/>
      <c r="QDH7" s="1090"/>
      <c r="QDI7" s="1090"/>
      <c r="QDJ7" s="1090"/>
      <c r="QDK7" s="1090"/>
      <c r="QDL7" s="1090"/>
      <c r="QDM7" s="1090"/>
      <c r="QDN7" s="1090"/>
      <c r="QDO7" s="1090"/>
      <c r="QDP7" s="1090"/>
      <c r="QDQ7" s="1090"/>
      <c r="QDR7" s="1090"/>
      <c r="QDS7" s="1090"/>
      <c r="QDT7" s="1090"/>
      <c r="QDU7" s="1090"/>
      <c r="QDV7" s="1090"/>
      <c r="QDW7" s="1090"/>
      <c r="QDX7" s="1090"/>
      <c r="QDY7" s="1090"/>
      <c r="QDZ7" s="1090"/>
      <c r="QEA7" s="1090"/>
      <c r="QEB7" s="1090"/>
      <c r="QEC7" s="1090"/>
      <c r="QED7" s="1090"/>
      <c r="QEE7" s="1090"/>
      <c r="QEF7" s="1090"/>
      <c r="QEG7" s="1090"/>
      <c r="QEH7" s="1090"/>
      <c r="QEI7" s="1090"/>
      <c r="QEJ7" s="1090"/>
      <c r="QEK7" s="1090"/>
      <c r="QEL7" s="1090"/>
      <c r="QEM7" s="1090"/>
      <c r="QEN7" s="1090"/>
      <c r="QEO7" s="1090"/>
      <c r="QEP7" s="1090"/>
      <c r="QEQ7" s="1090"/>
      <c r="QER7" s="1090"/>
      <c r="QES7" s="1090"/>
      <c r="QET7" s="1090"/>
      <c r="QEU7" s="1090"/>
      <c r="QEV7" s="1090"/>
      <c r="QEW7" s="1090"/>
      <c r="QEX7" s="1090"/>
      <c r="QEY7" s="1090"/>
      <c r="QEZ7" s="1090"/>
      <c r="QFA7" s="1090"/>
      <c r="QFB7" s="1090"/>
      <c r="QFC7" s="1090"/>
      <c r="QFD7" s="1090"/>
      <c r="QFE7" s="1090"/>
      <c r="QFF7" s="1090"/>
      <c r="QFG7" s="1090"/>
      <c r="QFH7" s="1090"/>
      <c r="QFI7" s="1090"/>
      <c r="QFJ7" s="1090"/>
      <c r="QFK7" s="1090"/>
      <c r="QFL7" s="1090"/>
      <c r="QFM7" s="1090"/>
      <c r="QFN7" s="1090"/>
      <c r="QFO7" s="1090"/>
      <c r="QFP7" s="1090"/>
      <c r="QFQ7" s="1090"/>
      <c r="QFR7" s="1090"/>
      <c r="QFS7" s="1090"/>
      <c r="QFT7" s="1090"/>
      <c r="QFU7" s="1090"/>
      <c r="QFV7" s="1090"/>
      <c r="QFW7" s="1090"/>
      <c r="QFX7" s="1090"/>
      <c r="QFY7" s="1090"/>
      <c r="QFZ7" s="1090"/>
      <c r="QGA7" s="1090"/>
      <c r="QGB7" s="1090"/>
      <c r="QGC7" s="1090"/>
      <c r="QGD7" s="1090"/>
      <c r="QGE7" s="1090"/>
      <c r="QGF7" s="1090"/>
      <c r="QGG7" s="1090"/>
      <c r="QGH7" s="1090"/>
      <c r="QGI7" s="1090"/>
      <c r="QGJ7" s="1090"/>
      <c r="QGK7" s="1090"/>
      <c r="QGL7" s="1090"/>
      <c r="QGM7" s="1090"/>
      <c r="QGN7" s="1090"/>
      <c r="QGO7" s="1090"/>
      <c r="QGP7" s="1090"/>
      <c r="QGQ7" s="1090"/>
      <c r="QGR7" s="1090"/>
      <c r="QGS7" s="1090"/>
      <c r="QGT7" s="1090"/>
      <c r="QGU7" s="1090"/>
      <c r="QGV7" s="1090"/>
      <c r="QGW7" s="1090"/>
      <c r="QGX7" s="1090"/>
      <c r="QGY7" s="1090"/>
      <c r="QGZ7" s="1090"/>
      <c r="QHA7" s="1090"/>
      <c r="QHB7" s="1090"/>
      <c r="QHC7" s="1090"/>
      <c r="QHD7" s="1090"/>
      <c r="QHE7" s="1090"/>
      <c r="QHF7" s="1090"/>
      <c r="QHG7" s="1090"/>
      <c r="QHH7" s="1090"/>
      <c r="QHI7" s="1090"/>
      <c r="QHJ7" s="1090"/>
      <c r="QHK7" s="1090"/>
      <c r="QHL7" s="1090"/>
      <c r="QHM7" s="1090"/>
      <c r="QHN7" s="1090"/>
      <c r="QHO7" s="1090"/>
      <c r="QHP7" s="1090"/>
      <c r="QHQ7" s="1090"/>
      <c r="QHR7" s="1090"/>
      <c r="QHS7" s="1090"/>
      <c r="QHT7" s="1090"/>
      <c r="QHU7" s="1090"/>
      <c r="QHV7" s="1090"/>
      <c r="QHW7" s="1090"/>
      <c r="QHX7" s="1090"/>
      <c r="QHY7" s="1090"/>
      <c r="QHZ7" s="1090"/>
      <c r="QIA7" s="1090"/>
      <c r="QIB7" s="1090"/>
      <c r="QIC7" s="1090"/>
      <c r="QID7" s="1090"/>
      <c r="QIE7" s="1090"/>
      <c r="QIF7" s="1090"/>
      <c r="QIG7" s="1090"/>
      <c r="QIH7" s="1090"/>
      <c r="QII7" s="1090"/>
      <c r="QIJ7" s="1090"/>
      <c r="QIK7" s="1090"/>
      <c r="QIL7" s="1090"/>
      <c r="QIM7" s="1090"/>
      <c r="QIN7" s="1090"/>
      <c r="QIO7" s="1090"/>
      <c r="QIP7" s="1090"/>
      <c r="QIQ7" s="1090"/>
      <c r="QIR7" s="1090"/>
      <c r="QIS7" s="1090"/>
      <c r="QIT7" s="1090"/>
      <c r="QIU7" s="1090"/>
      <c r="QIV7" s="1090"/>
      <c r="QIW7" s="1090"/>
      <c r="QIX7" s="1090"/>
      <c r="QIY7" s="1090"/>
      <c r="QIZ7" s="1090"/>
      <c r="QJA7" s="1090"/>
      <c r="QJB7" s="1090"/>
      <c r="QJC7" s="1090"/>
      <c r="QJD7" s="1090"/>
      <c r="QJE7" s="1090"/>
      <c r="QJF7" s="1090"/>
      <c r="QJG7" s="1090"/>
      <c r="QJH7" s="1090"/>
      <c r="QJI7" s="1090"/>
      <c r="QJJ7" s="1090"/>
      <c r="QJK7" s="1090"/>
      <c r="QJL7" s="1090"/>
      <c r="QJM7" s="1090"/>
      <c r="QJN7" s="1090"/>
      <c r="QJO7" s="1090"/>
      <c r="QJP7" s="1090"/>
      <c r="QJQ7" s="1090"/>
      <c r="QJR7" s="1090"/>
      <c r="QJS7" s="1090"/>
      <c r="QJT7" s="1090"/>
      <c r="QJU7" s="1090"/>
      <c r="QJV7" s="1090"/>
      <c r="QJW7" s="1090"/>
      <c r="QJX7" s="1090"/>
      <c r="QJY7" s="1090"/>
      <c r="QJZ7" s="1090"/>
      <c r="QKA7" s="1090"/>
      <c r="QKB7" s="1090"/>
      <c r="QKC7" s="1090"/>
      <c r="QKD7" s="1090"/>
      <c r="QKE7" s="1090"/>
      <c r="QKF7" s="1090"/>
      <c r="QKG7" s="1090"/>
      <c r="QKH7" s="1090"/>
      <c r="QKI7" s="1090"/>
      <c r="QKJ7" s="1090"/>
      <c r="QKK7" s="1090"/>
      <c r="QKL7" s="1090"/>
      <c r="QKM7" s="1090"/>
      <c r="QKN7" s="1090"/>
      <c r="QKO7" s="1090"/>
      <c r="QKP7" s="1090"/>
      <c r="QKQ7" s="1090"/>
      <c r="QKR7" s="1090"/>
      <c r="QKS7" s="1090"/>
      <c r="QKT7" s="1090"/>
      <c r="QKU7" s="1090"/>
      <c r="QKV7" s="1090"/>
      <c r="QKW7" s="1090"/>
      <c r="QKX7" s="1090"/>
      <c r="QKY7" s="1090"/>
      <c r="QKZ7" s="1090"/>
      <c r="QLA7" s="1090"/>
      <c r="QLB7" s="1090"/>
      <c r="QLC7" s="1090"/>
      <c r="QLD7" s="1090"/>
      <c r="QLE7" s="1090"/>
      <c r="QLF7" s="1090"/>
      <c r="QLG7" s="1090"/>
      <c r="QLH7" s="1090"/>
      <c r="QLI7" s="1090"/>
      <c r="QLJ7" s="1090"/>
      <c r="QLK7" s="1090"/>
      <c r="QLL7" s="1090"/>
      <c r="QLM7" s="1090"/>
      <c r="QLN7" s="1090"/>
      <c r="QLO7" s="1090"/>
      <c r="QLP7" s="1090"/>
      <c r="QLQ7" s="1090"/>
      <c r="QLR7" s="1090"/>
      <c r="QLS7" s="1090"/>
      <c r="QLT7" s="1090"/>
      <c r="QLU7" s="1090"/>
      <c r="QLV7" s="1090"/>
      <c r="QLW7" s="1090"/>
      <c r="QLX7" s="1090"/>
      <c r="QLY7" s="1090"/>
      <c r="QLZ7" s="1090"/>
      <c r="QMA7" s="1090"/>
      <c r="QMB7" s="1090"/>
      <c r="QMC7" s="1090"/>
      <c r="QMD7" s="1090"/>
      <c r="QME7" s="1090"/>
      <c r="QMF7" s="1090"/>
      <c r="QMG7" s="1090"/>
      <c r="QMH7" s="1090"/>
      <c r="QMI7" s="1090"/>
      <c r="QMJ7" s="1090"/>
      <c r="QMK7" s="1090"/>
      <c r="QML7" s="1090"/>
      <c r="QMM7" s="1090"/>
      <c r="QMN7" s="1090"/>
      <c r="QMO7" s="1090"/>
      <c r="QMP7" s="1090"/>
      <c r="QMQ7" s="1090"/>
      <c r="QMR7" s="1090"/>
      <c r="QMS7" s="1090"/>
      <c r="QMT7" s="1090"/>
      <c r="QMU7" s="1090"/>
      <c r="QMV7" s="1090"/>
      <c r="QMW7" s="1090"/>
      <c r="QMX7" s="1090"/>
      <c r="QMY7" s="1090"/>
      <c r="QMZ7" s="1090"/>
      <c r="QNA7" s="1090"/>
      <c r="QNB7" s="1090"/>
      <c r="QNC7" s="1090"/>
      <c r="QND7" s="1090"/>
      <c r="QNE7" s="1090"/>
      <c r="QNF7" s="1090"/>
      <c r="QNG7" s="1090"/>
      <c r="QNH7" s="1090"/>
      <c r="QNI7" s="1090"/>
      <c r="QNJ7" s="1090"/>
      <c r="QNK7" s="1090"/>
      <c r="QNL7" s="1090"/>
      <c r="QNM7" s="1090"/>
      <c r="QNN7" s="1090"/>
      <c r="QNO7" s="1090"/>
      <c r="QNP7" s="1090"/>
      <c r="QNQ7" s="1090"/>
      <c r="QNR7" s="1090"/>
      <c r="QNS7" s="1090"/>
      <c r="QNT7" s="1090"/>
      <c r="QNU7" s="1090"/>
      <c r="QNV7" s="1090"/>
      <c r="QNW7" s="1090"/>
      <c r="QNX7" s="1090"/>
      <c r="QNY7" s="1090"/>
      <c r="QNZ7" s="1090"/>
      <c r="QOA7" s="1090"/>
      <c r="QOB7" s="1090"/>
      <c r="QOC7" s="1090"/>
      <c r="QOD7" s="1090"/>
      <c r="QOE7" s="1090"/>
      <c r="QOF7" s="1090"/>
      <c r="QOG7" s="1090"/>
      <c r="QOH7" s="1090"/>
      <c r="QOI7" s="1090"/>
      <c r="QOJ7" s="1090"/>
      <c r="QOK7" s="1090"/>
      <c r="QOL7" s="1090"/>
      <c r="QOM7" s="1090"/>
      <c r="QON7" s="1090"/>
      <c r="QOO7" s="1090"/>
      <c r="QOP7" s="1090"/>
      <c r="QOQ7" s="1090"/>
      <c r="QOR7" s="1090"/>
      <c r="QOS7" s="1090"/>
      <c r="QOT7" s="1090"/>
      <c r="QOU7" s="1090"/>
      <c r="QOV7" s="1090"/>
      <c r="QOW7" s="1090"/>
      <c r="QOX7" s="1090"/>
      <c r="QOY7" s="1090"/>
      <c r="QOZ7" s="1090"/>
      <c r="QPA7" s="1090"/>
      <c r="QPB7" s="1090"/>
      <c r="QPC7" s="1090"/>
      <c r="QPD7" s="1090"/>
      <c r="QPE7" s="1090"/>
      <c r="QPF7" s="1090"/>
      <c r="QPG7" s="1090"/>
      <c r="QPH7" s="1090"/>
      <c r="QPI7" s="1090"/>
      <c r="QPJ7" s="1090"/>
      <c r="QPK7" s="1090"/>
      <c r="QPL7" s="1090"/>
      <c r="QPM7" s="1090"/>
      <c r="QPN7" s="1090"/>
      <c r="QPO7" s="1090"/>
      <c r="QPP7" s="1090"/>
      <c r="QPQ7" s="1090"/>
      <c r="QPR7" s="1090"/>
      <c r="QPS7" s="1090"/>
      <c r="QPT7" s="1090"/>
      <c r="QPU7" s="1090"/>
      <c r="QPV7" s="1090"/>
      <c r="QPW7" s="1090"/>
      <c r="QPX7" s="1090"/>
      <c r="QPY7" s="1090"/>
      <c r="QPZ7" s="1090"/>
      <c r="QQA7" s="1090"/>
      <c r="QQB7" s="1090"/>
      <c r="QQC7" s="1090"/>
      <c r="QQD7" s="1090"/>
      <c r="QQE7" s="1090"/>
      <c r="QQF7" s="1090"/>
      <c r="QQG7" s="1090"/>
      <c r="QQH7" s="1090"/>
      <c r="QQI7" s="1090"/>
      <c r="QQJ7" s="1090"/>
      <c r="QQK7" s="1090"/>
      <c r="QQL7" s="1090"/>
      <c r="QQM7" s="1090"/>
      <c r="QQN7" s="1090"/>
      <c r="QQO7" s="1090"/>
      <c r="QQP7" s="1090"/>
      <c r="QQQ7" s="1090"/>
      <c r="QQR7" s="1090"/>
      <c r="QQS7" s="1090"/>
      <c r="QQT7" s="1090"/>
      <c r="QQU7" s="1090"/>
      <c r="QQV7" s="1090"/>
      <c r="QQW7" s="1090"/>
      <c r="QQX7" s="1090"/>
      <c r="QQY7" s="1090"/>
      <c r="QQZ7" s="1090"/>
      <c r="QRA7" s="1090"/>
      <c r="QRB7" s="1090"/>
      <c r="QRC7" s="1090"/>
      <c r="QRD7" s="1090"/>
      <c r="QRE7" s="1090"/>
      <c r="QRF7" s="1090"/>
      <c r="QRG7" s="1090"/>
      <c r="QRH7" s="1090"/>
      <c r="QRI7" s="1090"/>
      <c r="QRJ7" s="1090"/>
      <c r="QRK7" s="1090"/>
      <c r="QRL7" s="1090"/>
      <c r="QRM7" s="1090"/>
      <c r="QRN7" s="1090"/>
      <c r="QRO7" s="1090"/>
      <c r="QRP7" s="1090"/>
      <c r="QRQ7" s="1090"/>
      <c r="QRR7" s="1090"/>
      <c r="QRS7" s="1090"/>
      <c r="QRT7" s="1090"/>
      <c r="QRU7" s="1090"/>
      <c r="QRV7" s="1090"/>
      <c r="QRW7" s="1090"/>
      <c r="QRX7" s="1090"/>
      <c r="QRY7" s="1090"/>
      <c r="QRZ7" s="1090"/>
      <c r="QSA7" s="1090"/>
      <c r="QSB7" s="1090"/>
      <c r="QSC7" s="1090"/>
      <c r="QSD7" s="1090"/>
      <c r="QSE7" s="1090"/>
      <c r="QSF7" s="1090"/>
      <c r="QSG7" s="1090"/>
      <c r="QSH7" s="1090"/>
      <c r="QSI7" s="1090"/>
      <c r="QSJ7" s="1090"/>
      <c r="QSK7" s="1090"/>
      <c r="QSL7" s="1090"/>
      <c r="QSM7" s="1090"/>
      <c r="QSN7" s="1090"/>
      <c r="QSO7" s="1090"/>
      <c r="QSP7" s="1090"/>
      <c r="QSQ7" s="1090"/>
      <c r="QSR7" s="1090"/>
      <c r="QSS7" s="1090"/>
      <c r="QST7" s="1090"/>
      <c r="QSU7" s="1090"/>
      <c r="QSV7" s="1090"/>
      <c r="QSW7" s="1090"/>
      <c r="QSX7" s="1090"/>
      <c r="QSY7" s="1090"/>
      <c r="QSZ7" s="1090"/>
      <c r="QTA7" s="1090"/>
      <c r="QTB7" s="1090"/>
      <c r="QTC7" s="1090"/>
      <c r="QTD7" s="1090"/>
      <c r="QTE7" s="1090"/>
      <c r="QTF7" s="1090"/>
      <c r="QTG7" s="1090"/>
      <c r="QTH7" s="1090"/>
      <c r="QTI7" s="1090"/>
      <c r="QTJ7" s="1090"/>
      <c r="QTK7" s="1090"/>
      <c r="QTL7" s="1090"/>
      <c r="QTM7" s="1090"/>
      <c r="QTN7" s="1090"/>
      <c r="QTO7" s="1090"/>
      <c r="QTP7" s="1090"/>
      <c r="QTQ7" s="1090"/>
      <c r="QTR7" s="1090"/>
      <c r="QTS7" s="1090"/>
      <c r="QTT7" s="1090"/>
      <c r="QTU7" s="1090"/>
      <c r="QTV7" s="1090"/>
      <c r="QTW7" s="1090"/>
      <c r="QTX7" s="1090"/>
      <c r="QTY7" s="1090"/>
      <c r="QTZ7" s="1090"/>
      <c r="QUA7" s="1090"/>
      <c r="QUB7" s="1090"/>
      <c r="QUC7" s="1090"/>
      <c r="QUD7" s="1090"/>
      <c r="QUE7" s="1090"/>
      <c r="QUF7" s="1090"/>
      <c r="QUG7" s="1090"/>
      <c r="QUH7" s="1090"/>
      <c r="QUI7" s="1090"/>
      <c r="QUJ7" s="1090"/>
      <c r="QUK7" s="1090"/>
      <c r="QUL7" s="1090"/>
      <c r="QUM7" s="1090"/>
      <c r="QUN7" s="1090"/>
      <c r="QUO7" s="1090"/>
      <c r="QUP7" s="1090"/>
      <c r="QUQ7" s="1090"/>
      <c r="QUR7" s="1090"/>
      <c r="QUS7" s="1090"/>
      <c r="QUT7" s="1090"/>
      <c r="QUU7" s="1090"/>
      <c r="QUV7" s="1090"/>
      <c r="QUW7" s="1090"/>
      <c r="QUX7" s="1090"/>
      <c r="QUY7" s="1090"/>
      <c r="QUZ7" s="1090"/>
      <c r="QVA7" s="1090"/>
      <c r="QVB7" s="1090"/>
      <c r="QVC7" s="1090"/>
      <c r="QVD7" s="1090"/>
      <c r="QVE7" s="1090"/>
      <c r="QVF7" s="1090"/>
      <c r="QVG7" s="1090"/>
      <c r="QVH7" s="1090"/>
      <c r="QVI7" s="1090"/>
      <c r="QVJ7" s="1090"/>
      <c r="QVK7" s="1090"/>
      <c r="QVL7" s="1090"/>
      <c r="QVM7" s="1090"/>
      <c r="QVN7" s="1090"/>
      <c r="QVO7" s="1090"/>
      <c r="QVP7" s="1090"/>
      <c r="QVQ7" s="1090"/>
      <c r="QVR7" s="1090"/>
      <c r="QVS7" s="1090"/>
      <c r="QVT7" s="1090"/>
      <c r="QVU7" s="1090"/>
      <c r="QVV7" s="1090"/>
      <c r="QVW7" s="1090"/>
      <c r="QVX7" s="1090"/>
      <c r="QVY7" s="1090"/>
      <c r="QVZ7" s="1090"/>
      <c r="QWA7" s="1090"/>
      <c r="QWB7" s="1090"/>
      <c r="QWC7" s="1090"/>
      <c r="QWD7" s="1090"/>
      <c r="QWE7" s="1090"/>
      <c r="QWF7" s="1090"/>
      <c r="QWG7" s="1090"/>
      <c r="QWH7" s="1090"/>
      <c r="QWI7" s="1090"/>
      <c r="QWJ7" s="1090"/>
      <c r="QWK7" s="1090"/>
      <c r="QWL7" s="1090"/>
      <c r="QWM7" s="1090"/>
      <c r="QWN7" s="1090"/>
      <c r="QWO7" s="1090"/>
      <c r="QWP7" s="1090"/>
      <c r="QWQ7" s="1090"/>
      <c r="QWR7" s="1090"/>
      <c r="QWS7" s="1090"/>
      <c r="QWT7" s="1090"/>
      <c r="QWU7" s="1090"/>
      <c r="QWV7" s="1090"/>
      <c r="QWW7" s="1090"/>
      <c r="QWX7" s="1090"/>
      <c r="QWY7" s="1090"/>
      <c r="QWZ7" s="1090"/>
      <c r="QXA7" s="1090"/>
      <c r="QXB7" s="1090"/>
      <c r="QXC7" s="1090"/>
      <c r="QXD7" s="1090"/>
      <c r="QXE7" s="1090"/>
      <c r="QXF7" s="1090"/>
      <c r="QXG7" s="1090"/>
      <c r="QXH7" s="1090"/>
      <c r="QXI7" s="1090"/>
      <c r="QXJ7" s="1090"/>
      <c r="QXK7" s="1090"/>
      <c r="QXL7" s="1090"/>
      <c r="QXM7" s="1090"/>
      <c r="QXN7" s="1090"/>
      <c r="QXO7" s="1090"/>
      <c r="QXP7" s="1090"/>
      <c r="QXQ7" s="1090"/>
      <c r="QXR7" s="1090"/>
      <c r="QXS7" s="1090"/>
      <c r="QXT7" s="1090"/>
      <c r="QXU7" s="1090"/>
      <c r="QXV7" s="1090"/>
      <c r="QXW7" s="1090"/>
      <c r="QXX7" s="1090"/>
      <c r="QXY7" s="1090"/>
      <c r="QXZ7" s="1090"/>
      <c r="QYA7" s="1090"/>
      <c r="QYB7" s="1090"/>
      <c r="QYC7" s="1090"/>
      <c r="QYD7" s="1090"/>
      <c r="QYE7" s="1090"/>
      <c r="QYF7" s="1090"/>
      <c r="QYG7" s="1090"/>
      <c r="QYH7" s="1090"/>
      <c r="QYI7" s="1090"/>
      <c r="QYJ7" s="1090"/>
      <c r="QYK7" s="1090"/>
      <c r="QYL7" s="1090"/>
      <c r="QYM7" s="1090"/>
      <c r="QYN7" s="1090"/>
      <c r="QYO7" s="1090"/>
      <c r="QYP7" s="1090"/>
      <c r="QYQ7" s="1090"/>
      <c r="QYR7" s="1090"/>
      <c r="QYS7" s="1090"/>
      <c r="QYT7" s="1090"/>
      <c r="QYU7" s="1090"/>
      <c r="QYV7" s="1090"/>
      <c r="QYW7" s="1090"/>
      <c r="QYX7" s="1090"/>
      <c r="QYY7" s="1090"/>
      <c r="QYZ7" s="1090"/>
      <c r="QZA7" s="1090"/>
      <c r="QZB7" s="1090"/>
      <c r="QZC7" s="1090"/>
      <c r="QZD7" s="1090"/>
      <c r="QZE7" s="1090"/>
      <c r="QZF7" s="1090"/>
      <c r="QZG7" s="1090"/>
      <c r="QZH7" s="1090"/>
      <c r="QZI7" s="1090"/>
      <c r="QZJ7" s="1090"/>
      <c r="QZK7" s="1090"/>
      <c r="QZL7" s="1090"/>
      <c r="QZM7" s="1090"/>
      <c r="QZN7" s="1090"/>
      <c r="QZO7" s="1090"/>
      <c r="QZP7" s="1090"/>
      <c r="QZQ7" s="1090"/>
      <c r="QZR7" s="1090"/>
      <c r="QZS7" s="1090"/>
      <c r="QZT7" s="1090"/>
      <c r="QZU7" s="1090"/>
      <c r="QZV7" s="1090"/>
      <c r="QZW7" s="1090"/>
      <c r="QZX7" s="1090"/>
      <c r="QZY7" s="1090"/>
      <c r="QZZ7" s="1090"/>
      <c r="RAA7" s="1090"/>
      <c r="RAB7" s="1090"/>
      <c r="RAC7" s="1090"/>
      <c r="RAD7" s="1090"/>
      <c r="RAE7" s="1090"/>
      <c r="RAF7" s="1090"/>
      <c r="RAG7" s="1090"/>
      <c r="RAH7" s="1090"/>
      <c r="RAI7" s="1090"/>
      <c r="RAJ7" s="1090"/>
      <c r="RAK7" s="1090"/>
      <c r="RAL7" s="1090"/>
      <c r="RAM7" s="1090"/>
      <c r="RAN7" s="1090"/>
      <c r="RAO7" s="1090"/>
      <c r="RAP7" s="1090"/>
      <c r="RAQ7" s="1090"/>
      <c r="RAR7" s="1090"/>
      <c r="RAS7" s="1090"/>
      <c r="RAT7" s="1090"/>
      <c r="RAU7" s="1090"/>
      <c r="RAV7" s="1090"/>
      <c r="RAW7" s="1090"/>
      <c r="RAX7" s="1090"/>
      <c r="RAY7" s="1090"/>
      <c r="RAZ7" s="1090"/>
      <c r="RBA7" s="1090"/>
      <c r="RBB7" s="1090"/>
      <c r="RBC7" s="1090"/>
      <c r="RBD7" s="1090"/>
      <c r="RBE7" s="1090"/>
      <c r="RBF7" s="1090"/>
      <c r="RBG7" s="1090"/>
      <c r="RBH7" s="1090"/>
      <c r="RBI7" s="1090"/>
      <c r="RBJ7" s="1090"/>
      <c r="RBK7" s="1090"/>
      <c r="RBL7" s="1090"/>
      <c r="RBM7" s="1090"/>
      <c r="RBN7" s="1090"/>
      <c r="RBO7" s="1090"/>
      <c r="RBP7" s="1090"/>
      <c r="RBQ7" s="1090"/>
      <c r="RBR7" s="1090"/>
      <c r="RBS7" s="1090"/>
      <c r="RBT7" s="1090"/>
      <c r="RBU7" s="1090"/>
      <c r="RBV7" s="1090"/>
      <c r="RBW7" s="1090"/>
      <c r="RBX7" s="1090"/>
      <c r="RBY7" s="1090"/>
      <c r="RBZ7" s="1090"/>
      <c r="RCA7" s="1090"/>
      <c r="RCB7" s="1090"/>
      <c r="RCC7" s="1090"/>
      <c r="RCD7" s="1090"/>
      <c r="RCE7" s="1090"/>
      <c r="RCF7" s="1090"/>
      <c r="RCG7" s="1090"/>
      <c r="RCH7" s="1090"/>
      <c r="RCI7" s="1090"/>
      <c r="RCJ7" s="1090"/>
      <c r="RCK7" s="1090"/>
      <c r="RCL7" s="1090"/>
      <c r="RCM7" s="1090"/>
      <c r="RCN7" s="1090"/>
      <c r="RCO7" s="1090"/>
      <c r="RCP7" s="1090"/>
      <c r="RCQ7" s="1090"/>
      <c r="RCR7" s="1090"/>
      <c r="RCS7" s="1090"/>
      <c r="RCT7" s="1090"/>
      <c r="RCU7" s="1090"/>
      <c r="RCV7" s="1090"/>
      <c r="RCW7" s="1090"/>
      <c r="RCX7" s="1090"/>
      <c r="RCY7" s="1090"/>
      <c r="RCZ7" s="1090"/>
      <c r="RDA7" s="1090"/>
      <c r="RDB7" s="1090"/>
      <c r="RDC7" s="1090"/>
      <c r="RDD7" s="1090"/>
      <c r="RDE7" s="1090"/>
      <c r="RDF7" s="1090"/>
      <c r="RDG7" s="1090"/>
      <c r="RDH7" s="1090"/>
      <c r="RDI7" s="1090"/>
      <c r="RDJ7" s="1090"/>
      <c r="RDK7" s="1090"/>
      <c r="RDL7" s="1090"/>
      <c r="RDM7" s="1090"/>
      <c r="RDN7" s="1090"/>
      <c r="RDO7" s="1090"/>
      <c r="RDP7" s="1090"/>
      <c r="RDQ7" s="1090"/>
      <c r="RDR7" s="1090"/>
      <c r="RDS7" s="1090"/>
      <c r="RDT7" s="1090"/>
      <c r="RDU7" s="1090"/>
      <c r="RDV7" s="1090"/>
      <c r="RDW7" s="1090"/>
      <c r="RDX7" s="1090"/>
      <c r="RDY7" s="1090"/>
      <c r="RDZ7" s="1090"/>
      <c r="REA7" s="1090"/>
      <c r="REB7" s="1090"/>
      <c r="REC7" s="1090"/>
      <c r="RED7" s="1090"/>
      <c r="REE7" s="1090"/>
      <c r="REF7" s="1090"/>
      <c r="REG7" s="1090"/>
      <c r="REH7" s="1090"/>
      <c r="REI7" s="1090"/>
      <c r="REJ7" s="1090"/>
      <c r="REK7" s="1090"/>
      <c r="REL7" s="1090"/>
      <c r="REM7" s="1090"/>
      <c r="REN7" s="1090"/>
      <c r="REO7" s="1090"/>
      <c r="REP7" s="1090"/>
      <c r="REQ7" s="1090"/>
      <c r="RER7" s="1090"/>
      <c r="RES7" s="1090"/>
      <c r="RET7" s="1090"/>
      <c r="REU7" s="1090"/>
      <c r="REV7" s="1090"/>
      <c r="REW7" s="1090"/>
      <c r="REX7" s="1090"/>
      <c r="REY7" s="1090"/>
      <c r="REZ7" s="1090"/>
      <c r="RFA7" s="1090"/>
      <c r="RFB7" s="1090"/>
      <c r="RFC7" s="1090"/>
      <c r="RFD7" s="1090"/>
      <c r="RFE7" s="1090"/>
      <c r="RFF7" s="1090"/>
      <c r="RFG7" s="1090"/>
      <c r="RFH7" s="1090"/>
      <c r="RFI7" s="1090"/>
      <c r="RFJ7" s="1090"/>
      <c r="RFK7" s="1090"/>
      <c r="RFL7" s="1090"/>
      <c r="RFM7" s="1090"/>
      <c r="RFN7" s="1090"/>
      <c r="RFO7" s="1090"/>
      <c r="RFP7" s="1090"/>
      <c r="RFQ7" s="1090"/>
      <c r="RFR7" s="1090"/>
      <c r="RFS7" s="1090"/>
      <c r="RFT7" s="1090"/>
      <c r="RFU7" s="1090"/>
      <c r="RFV7" s="1090"/>
      <c r="RFW7" s="1090"/>
      <c r="RFX7" s="1090"/>
      <c r="RFY7" s="1090"/>
      <c r="RFZ7" s="1090"/>
      <c r="RGA7" s="1090"/>
      <c r="RGB7" s="1090"/>
      <c r="RGC7" s="1090"/>
      <c r="RGD7" s="1090"/>
      <c r="RGE7" s="1090"/>
      <c r="RGF7" s="1090"/>
      <c r="RGG7" s="1090"/>
      <c r="RGH7" s="1090"/>
      <c r="RGI7" s="1090"/>
      <c r="RGJ7" s="1090"/>
      <c r="RGK7" s="1090"/>
      <c r="RGL7" s="1090"/>
      <c r="RGM7" s="1090"/>
      <c r="RGN7" s="1090"/>
      <c r="RGO7" s="1090"/>
      <c r="RGP7" s="1090"/>
      <c r="RGQ7" s="1090"/>
      <c r="RGR7" s="1090"/>
      <c r="RGS7" s="1090"/>
      <c r="RGT7" s="1090"/>
      <c r="RGU7" s="1090"/>
      <c r="RGV7" s="1090"/>
      <c r="RGW7" s="1090"/>
      <c r="RGX7" s="1090"/>
      <c r="RGY7" s="1090"/>
      <c r="RGZ7" s="1090"/>
      <c r="RHA7" s="1090"/>
      <c r="RHB7" s="1090"/>
      <c r="RHC7" s="1090"/>
      <c r="RHD7" s="1090"/>
      <c r="RHE7" s="1090"/>
      <c r="RHF7" s="1090"/>
      <c r="RHG7" s="1090"/>
      <c r="RHH7" s="1090"/>
      <c r="RHI7" s="1090"/>
      <c r="RHJ7" s="1090"/>
      <c r="RHK7" s="1090"/>
      <c r="RHL7" s="1090"/>
      <c r="RHM7" s="1090"/>
      <c r="RHN7" s="1090"/>
      <c r="RHO7" s="1090"/>
      <c r="RHP7" s="1090"/>
      <c r="RHQ7" s="1090"/>
      <c r="RHR7" s="1090"/>
      <c r="RHS7" s="1090"/>
      <c r="RHT7" s="1090"/>
      <c r="RHU7" s="1090"/>
      <c r="RHV7" s="1090"/>
      <c r="RHW7" s="1090"/>
      <c r="RHX7" s="1090"/>
      <c r="RHY7" s="1090"/>
      <c r="RHZ7" s="1090"/>
      <c r="RIA7" s="1090"/>
      <c r="RIB7" s="1090"/>
      <c r="RIC7" s="1090"/>
      <c r="RID7" s="1090"/>
      <c r="RIE7" s="1090"/>
      <c r="RIF7" s="1090"/>
      <c r="RIG7" s="1090"/>
      <c r="RIH7" s="1090"/>
      <c r="RII7" s="1090"/>
      <c r="RIJ7" s="1090"/>
      <c r="RIK7" s="1090"/>
      <c r="RIL7" s="1090"/>
      <c r="RIM7" s="1090"/>
      <c r="RIN7" s="1090"/>
      <c r="RIO7" s="1090"/>
      <c r="RIP7" s="1090"/>
      <c r="RIQ7" s="1090"/>
      <c r="RIR7" s="1090"/>
      <c r="RIS7" s="1090"/>
      <c r="RIT7" s="1090"/>
      <c r="RIU7" s="1090"/>
      <c r="RIV7" s="1090"/>
      <c r="RIW7" s="1090"/>
      <c r="RIX7" s="1090"/>
      <c r="RIY7" s="1090"/>
      <c r="RIZ7" s="1090"/>
      <c r="RJA7" s="1090"/>
      <c r="RJB7" s="1090"/>
      <c r="RJC7" s="1090"/>
      <c r="RJD7" s="1090"/>
      <c r="RJE7" s="1090"/>
      <c r="RJF7" s="1090"/>
      <c r="RJG7" s="1090"/>
      <c r="RJH7" s="1090"/>
      <c r="RJI7" s="1090"/>
      <c r="RJJ7" s="1090"/>
      <c r="RJK7" s="1090"/>
      <c r="RJL7" s="1090"/>
      <c r="RJM7" s="1090"/>
      <c r="RJN7" s="1090"/>
      <c r="RJO7" s="1090"/>
      <c r="RJP7" s="1090"/>
      <c r="RJQ7" s="1090"/>
      <c r="RJR7" s="1090"/>
      <c r="RJS7" s="1090"/>
      <c r="RJT7" s="1090"/>
      <c r="RJU7" s="1090"/>
      <c r="RJV7" s="1090"/>
      <c r="RJW7" s="1090"/>
      <c r="RJX7" s="1090"/>
      <c r="RJY7" s="1090"/>
      <c r="RJZ7" s="1090"/>
      <c r="RKA7" s="1090"/>
      <c r="RKB7" s="1090"/>
      <c r="RKC7" s="1090"/>
      <c r="RKD7" s="1090"/>
      <c r="RKE7" s="1090"/>
      <c r="RKF7" s="1090"/>
      <c r="RKG7" s="1090"/>
      <c r="RKH7" s="1090"/>
      <c r="RKI7" s="1090"/>
      <c r="RKJ7" s="1090"/>
      <c r="RKK7" s="1090"/>
      <c r="RKL7" s="1090"/>
      <c r="RKM7" s="1090"/>
      <c r="RKN7" s="1090"/>
      <c r="RKO7" s="1090"/>
      <c r="RKP7" s="1090"/>
      <c r="RKQ7" s="1090"/>
      <c r="RKR7" s="1090"/>
      <c r="RKS7" s="1090"/>
      <c r="RKT7" s="1090"/>
      <c r="RKU7" s="1090"/>
      <c r="RKV7" s="1090"/>
      <c r="RKW7" s="1090"/>
      <c r="RKX7" s="1090"/>
      <c r="RKY7" s="1090"/>
      <c r="RKZ7" s="1090"/>
      <c r="RLA7" s="1090"/>
      <c r="RLB7" s="1090"/>
      <c r="RLC7" s="1090"/>
      <c r="RLD7" s="1090"/>
      <c r="RLE7" s="1090"/>
      <c r="RLF7" s="1090"/>
      <c r="RLG7" s="1090"/>
      <c r="RLH7" s="1090"/>
      <c r="RLI7" s="1090"/>
      <c r="RLJ7" s="1090"/>
      <c r="RLK7" s="1090"/>
      <c r="RLL7" s="1090"/>
      <c r="RLM7" s="1090"/>
      <c r="RLN7" s="1090"/>
      <c r="RLO7" s="1090"/>
      <c r="RLP7" s="1090"/>
      <c r="RLQ7" s="1090"/>
      <c r="RLR7" s="1090"/>
      <c r="RLS7" s="1090"/>
      <c r="RLT7" s="1090"/>
      <c r="RLU7" s="1090"/>
      <c r="RLV7" s="1090"/>
      <c r="RLW7" s="1090"/>
      <c r="RLX7" s="1090"/>
      <c r="RLY7" s="1090"/>
      <c r="RLZ7" s="1090"/>
      <c r="RMA7" s="1090"/>
      <c r="RMB7" s="1090"/>
      <c r="RMC7" s="1090"/>
      <c r="RMD7" s="1090"/>
      <c r="RME7" s="1090"/>
      <c r="RMF7" s="1090"/>
      <c r="RMG7" s="1090"/>
      <c r="RMH7" s="1090"/>
      <c r="RMI7" s="1090"/>
      <c r="RMJ7" s="1090"/>
      <c r="RMK7" s="1090"/>
      <c r="RML7" s="1090"/>
      <c r="RMM7" s="1090"/>
      <c r="RMN7" s="1090"/>
      <c r="RMO7" s="1090"/>
      <c r="RMP7" s="1090"/>
      <c r="RMQ7" s="1090"/>
      <c r="RMR7" s="1090"/>
      <c r="RMS7" s="1090"/>
      <c r="RMT7" s="1090"/>
      <c r="RMU7" s="1090"/>
      <c r="RMV7" s="1090"/>
      <c r="RMW7" s="1090"/>
      <c r="RMX7" s="1090"/>
      <c r="RMY7" s="1090"/>
      <c r="RMZ7" s="1090"/>
      <c r="RNA7" s="1090"/>
      <c r="RNB7" s="1090"/>
      <c r="RNC7" s="1090"/>
      <c r="RND7" s="1090"/>
      <c r="RNE7" s="1090"/>
      <c r="RNF7" s="1090"/>
      <c r="RNG7" s="1090"/>
      <c r="RNH7" s="1090"/>
      <c r="RNI7" s="1090"/>
      <c r="RNJ7" s="1090"/>
      <c r="RNK7" s="1090"/>
      <c r="RNL7" s="1090"/>
      <c r="RNM7" s="1090"/>
      <c r="RNN7" s="1090"/>
      <c r="RNO7" s="1090"/>
      <c r="RNP7" s="1090"/>
      <c r="RNQ7" s="1090"/>
      <c r="RNR7" s="1090"/>
      <c r="RNS7" s="1090"/>
      <c r="RNT7" s="1090"/>
      <c r="RNU7" s="1090"/>
      <c r="RNV7" s="1090"/>
      <c r="RNW7" s="1090"/>
      <c r="RNX7" s="1090"/>
      <c r="RNY7" s="1090"/>
      <c r="RNZ7" s="1090"/>
      <c r="ROA7" s="1090"/>
      <c r="ROB7" s="1090"/>
      <c r="ROC7" s="1090"/>
      <c r="ROD7" s="1090"/>
      <c r="ROE7" s="1090"/>
      <c r="ROF7" s="1090"/>
      <c r="ROG7" s="1090"/>
      <c r="ROH7" s="1090"/>
      <c r="ROI7" s="1090"/>
      <c r="ROJ7" s="1090"/>
      <c r="ROK7" s="1090"/>
      <c r="ROL7" s="1090"/>
      <c r="ROM7" s="1090"/>
      <c r="RON7" s="1090"/>
      <c r="ROO7" s="1090"/>
      <c r="ROP7" s="1090"/>
      <c r="ROQ7" s="1090"/>
      <c r="ROR7" s="1090"/>
      <c r="ROS7" s="1090"/>
      <c r="ROT7" s="1090"/>
      <c r="ROU7" s="1090"/>
      <c r="ROV7" s="1090"/>
      <c r="ROW7" s="1090"/>
      <c r="ROX7" s="1090"/>
      <c r="ROY7" s="1090"/>
      <c r="ROZ7" s="1090"/>
      <c r="RPA7" s="1090"/>
      <c r="RPB7" s="1090"/>
      <c r="RPC7" s="1090"/>
      <c r="RPD7" s="1090"/>
      <c r="RPE7" s="1090"/>
      <c r="RPF7" s="1090"/>
      <c r="RPG7" s="1090"/>
      <c r="RPH7" s="1090"/>
      <c r="RPI7" s="1090"/>
      <c r="RPJ7" s="1090"/>
      <c r="RPK7" s="1090"/>
      <c r="RPL7" s="1090"/>
      <c r="RPM7" s="1090"/>
      <c r="RPN7" s="1090"/>
      <c r="RPO7" s="1090"/>
      <c r="RPP7" s="1090"/>
      <c r="RPQ7" s="1090"/>
      <c r="RPR7" s="1090"/>
      <c r="RPS7" s="1090"/>
      <c r="RPT7" s="1090"/>
      <c r="RPU7" s="1090"/>
      <c r="RPV7" s="1090"/>
      <c r="RPW7" s="1090"/>
      <c r="RPX7" s="1090"/>
      <c r="RPY7" s="1090"/>
      <c r="RPZ7" s="1090"/>
      <c r="RQA7" s="1090"/>
      <c r="RQB7" s="1090"/>
      <c r="RQC7" s="1090"/>
      <c r="RQD7" s="1090"/>
      <c r="RQE7" s="1090"/>
      <c r="RQF7" s="1090"/>
      <c r="RQG7" s="1090"/>
      <c r="RQH7" s="1090"/>
      <c r="RQI7" s="1090"/>
      <c r="RQJ7" s="1090"/>
      <c r="RQK7" s="1090"/>
      <c r="RQL7" s="1090"/>
      <c r="RQM7" s="1090"/>
      <c r="RQN7" s="1090"/>
      <c r="RQO7" s="1090"/>
      <c r="RQP7" s="1090"/>
      <c r="RQQ7" s="1090"/>
      <c r="RQR7" s="1090"/>
      <c r="RQS7" s="1090"/>
      <c r="RQT7" s="1090"/>
      <c r="RQU7" s="1090"/>
      <c r="RQV7" s="1090"/>
      <c r="RQW7" s="1090"/>
      <c r="RQX7" s="1090"/>
      <c r="RQY7" s="1090"/>
      <c r="RQZ7" s="1090"/>
      <c r="RRA7" s="1090"/>
      <c r="RRB7" s="1090"/>
      <c r="RRC7" s="1090"/>
      <c r="RRD7" s="1090"/>
      <c r="RRE7" s="1090"/>
      <c r="RRF7" s="1090"/>
      <c r="RRG7" s="1090"/>
      <c r="RRH7" s="1090"/>
      <c r="RRI7" s="1090"/>
      <c r="RRJ7" s="1090"/>
      <c r="RRK7" s="1090"/>
      <c r="RRL7" s="1090"/>
      <c r="RRM7" s="1090"/>
      <c r="RRN7" s="1090"/>
      <c r="RRO7" s="1090"/>
      <c r="RRP7" s="1090"/>
      <c r="RRQ7" s="1090"/>
      <c r="RRR7" s="1090"/>
      <c r="RRS7" s="1090"/>
      <c r="RRT7" s="1090"/>
      <c r="RRU7" s="1090"/>
      <c r="RRV7" s="1090"/>
      <c r="RRW7" s="1090"/>
      <c r="RRX7" s="1090"/>
      <c r="RRY7" s="1090"/>
      <c r="RRZ7" s="1090"/>
      <c r="RSA7" s="1090"/>
      <c r="RSB7" s="1090"/>
      <c r="RSC7" s="1090"/>
      <c r="RSD7" s="1090"/>
      <c r="RSE7" s="1090"/>
      <c r="RSF7" s="1090"/>
      <c r="RSG7" s="1090"/>
      <c r="RSH7" s="1090"/>
      <c r="RSI7" s="1090"/>
      <c r="RSJ7" s="1090"/>
      <c r="RSK7" s="1090"/>
      <c r="RSL7" s="1090"/>
      <c r="RSM7" s="1090"/>
      <c r="RSN7" s="1090"/>
      <c r="RSO7" s="1090"/>
      <c r="RSP7" s="1090"/>
      <c r="RSQ7" s="1090"/>
      <c r="RSR7" s="1090"/>
      <c r="RSS7" s="1090"/>
      <c r="RST7" s="1090"/>
      <c r="RSU7" s="1090"/>
      <c r="RSV7" s="1090"/>
      <c r="RSW7" s="1090"/>
      <c r="RSX7" s="1090"/>
      <c r="RSY7" s="1090"/>
      <c r="RSZ7" s="1090"/>
      <c r="RTA7" s="1090"/>
      <c r="RTB7" s="1090"/>
      <c r="RTC7" s="1090"/>
      <c r="RTD7" s="1090"/>
      <c r="RTE7" s="1090"/>
      <c r="RTF7" s="1090"/>
      <c r="RTG7" s="1090"/>
      <c r="RTH7" s="1090"/>
      <c r="RTI7" s="1090"/>
      <c r="RTJ7" s="1090"/>
      <c r="RTK7" s="1090"/>
      <c r="RTL7" s="1090"/>
      <c r="RTM7" s="1090"/>
      <c r="RTN7" s="1090"/>
      <c r="RTO7" s="1090"/>
      <c r="RTP7" s="1090"/>
      <c r="RTQ7" s="1090"/>
      <c r="RTR7" s="1090"/>
      <c r="RTS7" s="1090"/>
      <c r="RTT7" s="1090"/>
      <c r="RTU7" s="1090"/>
      <c r="RTV7" s="1090"/>
      <c r="RTW7" s="1090"/>
      <c r="RTX7" s="1090"/>
      <c r="RTY7" s="1090"/>
      <c r="RTZ7" s="1090"/>
      <c r="RUA7" s="1090"/>
      <c r="RUB7" s="1090"/>
      <c r="RUC7" s="1090"/>
      <c r="RUD7" s="1090"/>
      <c r="RUE7" s="1090"/>
      <c r="RUF7" s="1090"/>
      <c r="RUG7" s="1090"/>
      <c r="RUH7" s="1090"/>
      <c r="RUI7" s="1090"/>
      <c r="RUJ7" s="1090"/>
      <c r="RUK7" s="1090"/>
      <c r="RUL7" s="1090"/>
      <c r="RUM7" s="1090"/>
      <c r="RUN7" s="1090"/>
      <c r="RUO7" s="1090"/>
      <c r="RUP7" s="1090"/>
      <c r="RUQ7" s="1090"/>
      <c r="RUR7" s="1090"/>
      <c r="RUS7" s="1090"/>
      <c r="RUT7" s="1090"/>
      <c r="RUU7" s="1090"/>
      <c r="RUV7" s="1090"/>
      <c r="RUW7" s="1090"/>
      <c r="RUX7" s="1090"/>
      <c r="RUY7" s="1090"/>
      <c r="RUZ7" s="1090"/>
      <c r="RVA7" s="1090"/>
      <c r="RVB7" s="1090"/>
      <c r="RVC7" s="1090"/>
      <c r="RVD7" s="1090"/>
      <c r="RVE7" s="1090"/>
      <c r="RVF7" s="1090"/>
      <c r="RVG7" s="1090"/>
      <c r="RVH7" s="1090"/>
      <c r="RVI7" s="1090"/>
      <c r="RVJ7" s="1090"/>
      <c r="RVK7" s="1090"/>
      <c r="RVL7" s="1090"/>
      <c r="RVM7" s="1090"/>
      <c r="RVN7" s="1090"/>
      <c r="RVO7" s="1090"/>
      <c r="RVP7" s="1090"/>
      <c r="RVQ7" s="1090"/>
      <c r="RVR7" s="1090"/>
      <c r="RVS7" s="1090"/>
      <c r="RVT7" s="1090"/>
      <c r="RVU7" s="1090"/>
      <c r="RVV7" s="1090"/>
      <c r="RVW7" s="1090"/>
      <c r="RVX7" s="1090"/>
      <c r="RVY7" s="1090"/>
      <c r="RVZ7" s="1090"/>
      <c r="RWA7" s="1090"/>
      <c r="RWB7" s="1090"/>
      <c r="RWC7" s="1090"/>
      <c r="RWD7" s="1090"/>
      <c r="RWE7" s="1090"/>
      <c r="RWF7" s="1090"/>
      <c r="RWG7" s="1090"/>
      <c r="RWH7" s="1090"/>
      <c r="RWI7" s="1090"/>
      <c r="RWJ7" s="1090"/>
      <c r="RWK7" s="1090"/>
      <c r="RWL7" s="1090"/>
      <c r="RWM7" s="1090"/>
      <c r="RWN7" s="1090"/>
      <c r="RWO7" s="1090"/>
      <c r="RWP7" s="1090"/>
      <c r="RWQ7" s="1090"/>
      <c r="RWR7" s="1090"/>
      <c r="RWS7" s="1090"/>
      <c r="RWT7" s="1090"/>
      <c r="RWU7" s="1090"/>
      <c r="RWV7" s="1090"/>
      <c r="RWW7" s="1090"/>
      <c r="RWX7" s="1090"/>
      <c r="RWY7" s="1090"/>
      <c r="RWZ7" s="1090"/>
      <c r="RXA7" s="1090"/>
      <c r="RXB7" s="1090"/>
      <c r="RXC7" s="1090"/>
      <c r="RXD7" s="1090"/>
      <c r="RXE7" s="1090"/>
      <c r="RXF7" s="1090"/>
      <c r="RXG7" s="1090"/>
      <c r="RXH7" s="1090"/>
      <c r="RXI7" s="1090"/>
      <c r="RXJ7" s="1090"/>
      <c r="RXK7" s="1090"/>
      <c r="RXL7" s="1090"/>
      <c r="RXM7" s="1090"/>
      <c r="RXN7" s="1090"/>
      <c r="RXO7" s="1090"/>
      <c r="RXP7" s="1090"/>
      <c r="RXQ7" s="1090"/>
      <c r="RXR7" s="1090"/>
      <c r="RXS7" s="1090"/>
      <c r="RXT7" s="1090"/>
      <c r="RXU7" s="1090"/>
      <c r="RXV7" s="1090"/>
      <c r="RXW7" s="1090"/>
      <c r="RXX7" s="1090"/>
      <c r="RXY7" s="1090"/>
      <c r="RXZ7" s="1090"/>
      <c r="RYA7" s="1090"/>
      <c r="RYB7" s="1090"/>
      <c r="RYC7" s="1090"/>
      <c r="RYD7" s="1090"/>
      <c r="RYE7" s="1090"/>
      <c r="RYF7" s="1090"/>
      <c r="RYG7" s="1090"/>
      <c r="RYH7" s="1090"/>
      <c r="RYI7" s="1090"/>
      <c r="RYJ7" s="1090"/>
      <c r="RYK7" s="1090"/>
      <c r="RYL7" s="1090"/>
      <c r="RYM7" s="1090"/>
      <c r="RYN7" s="1090"/>
      <c r="RYO7" s="1090"/>
      <c r="RYP7" s="1090"/>
      <c r="RYQ7" s="1090"/>
      <c r="RYR7" s="1090"/>
      <c r="RYS7" s="1090"/>
      <c r="RYT7" s="1090"/>
      <c r="RYU7" s="1090"/>
      <c r="RYV7" s="1090"/>
      <c r="RYW7" s="1090"/>
      <c r="RYX7" s="1090"/>
      <c r="RYY7" s="1090"/>
      <c r="RYZ7" s="1090"/>
      <c r="RZA7" s="1090"/>
      <c r="RZB7" s="1090"/>
      <c r="RZC7" s="1090"/>
      <c r="RZD7" s="1090"/>
      <c r="RZE7" s="1090"/>
      <c r="RZF7" s="1090"/>
      <c r="RZG7" s="1090"/>
      <c r="RZH7" s="1090"/>
      <c r="RZI7" s="1090"/>
      <c r="RZJ7" s="1090"/>
      <c r="RZK7" s="1090"/>
      <c r="RZL7" s="1090"/>
      <c r="RZM7" s="1090"/>
      <c r="RZN7" s="1090"/>
      <c r="RZO7" s="1090"/>
      <c r="RZP7" s="1090"/>
      <c r="RZQ7" s="1090"/>
      <c r="RZR7" s="1090"/>
      <c r="RZS7" s="1090"/>
      <c r="RZT7" s="1090"/>
      <c r="RZU7" s="1090"/>
      <c r="RZV7" s="1090"/>
      <c r="RZW7" s="1090"/>
      <c r="RZX7" s="1090"/>
      <c r="RZY7" s="1090"/>
      <c r="RZZ7" s="1090"/>
      <c r="SAA7" s="1090"/>
      <c r="SAB7" s="1090"/>
      <c r="SAC7" s="1090"/>
      <c r="SAD7" s="1090"/>
      <c r="SAE7" s="1090"/>
      <c r="SAF7" s="1090"/>
      <c r="SAG7" s="1090"/>
      <c r="SAH7" s="1090"/>
      <c r="SAI7" s="1090"/>
      <c r="SAJ7" s="1090"/>
      <c r="SAK7" s="1090"/>
      <c r="SAL7" s="1090"/>
      <c r="SAM7" s="1090"/>
      <c r="SAN7" s="1090"/>
      <c r="SAO7" s="1090"/>
      <c r="SAP7" s="1090"/>
      <c r="SAQ7" s="1090"/>
      <c r="SAR7" s="1090"/>
      <c r="SAS7" s="1090"/>
      <c r="SAT7" s="1090"/>
      <c r="SAU7" s="1090"/>
      <c r="SAV7" s="1090"/>
      <c r="SAW7" s="1090"/>
      <c r="SAX7" s="1090"/>
      <c r="SAY7" s="1090"/>
      <c r="SAZ7" s="1090"/>
      <c r="SBA7" s="1090"/>
      <c r="SBB7" s="1090"/>
      <c r="SBC7" s="1090"/>
      <c r="SBD7" s="1090"/>
      <c r="SBE7" s="1090"/>
      <c r="SBF7" s="1090"/>
      <c r="SBG7" s="1090"/>
      <c r="SBH7" s="1090"/>
      <c r="SBI7" s="1090"/>
      <c r="SBJ7" s="1090"/>
      <c r="SBK7" s="1090"/>
      <c r="SBL7" s="1090"/>
      <c r="SBM7" s="1090"/>
      <c r="SBN7" s="1090"/>
      <c r="SBO7" s="1090"/>
      <c r="SBP7" s="1090"/>
      <c r="SBQ7" s="1090"/>
      <c r="SBR7" s="1090"/>
      <c r="SBS7" s="1090"/>
      <c r="SBT7" s="1090"/>
      <c r="SBU7" s="1090"/>
      <c r="SBV7" s="1090"/>
      <c r="SBW7" s="1090"/>
      <c r="SBX7" s="1090"/>
      <c r="SBY7" s="1090"/>
      <c r="SBZ7" s="1090"/>
      <c r="SCA7" s="1090"/>
      <c r="SCB7" s="1090"/>
      <c r="SCC7" s="1090"/>
      <c r="SCD7" s="1090"/>
      <c r="SCE7" s="1090"/>
      <c r="SCF7" s="1090"/>
      <c r="SCG7" s="1090"/>
      <c r="SCH7" s="1090"/>
      <c r="SCI7" s="1090"/>
      <c r="SCJ7" s="1090"/>
      <c r="SCK7" s="1090"/>
      <c r="SCL7" s="1090"/>
      <c r="SCM7" s="1090"/>
      <c r="SCN7" s="1090"/>
      <c r="SCO7" s="1090"/>
      <c r="SCP7" s="1090"/>
      <c r="SCQ7" s="1090"/>
      <c r="SCR7" s="1090"/>
      <c r="SCS7" s="1090"/>
      <c r="SCT7" s="1090"/>
      <c r="SCU7" s="1090"/>
      <c r="SCV7" s="1090"/>
      <c r="SCW7" s="1090"/>
      <c r="SCX7" s="1090"/>
      <c r="SCY7" s="1090"/>
      <c r="SCZ7" s="1090"/>
      <c r="SDA7" s="1090"/>
      <c r="SDB7" s="1090"/>
      <c r="SDC7" s="1090"/>
      <c r="SDD7" s="1090"/>
      <c r="SDE7" s="1090"/>
      <c r="SDF7" s="1090"/>
      <c r="SDG7" s="1090"/>
      <c r="SDH7" s="1090"/>
      <c r="SDI7" s="1090"/>
      <c r="SDJ7" s="1090"/>
      <c r="SDK7" s="1090"/>
      <c r="SDL7" s="1090"/>
      <c r="SDM7" s="1090"/>
      <c r="SDN7" s="1090"/>
      <c r="SDO7" s="1090"/>
      <c r="SDP7" s="1090"/>
      <c r="SDQ7" s="1090"/>
      <c r="SDR7" s="1090"/>
      <c r="SDS7" s="1090"/>
      <c r="SDT7" s="1090"/>
      <c r="SDU7" s="1090"/>
      <c r="SDV7" s="1090"/>
      <c r="SDW7" s="1090"/>
      <c r="SDX7" s="1090"/>
      <c r="SDY7" s="1090"/>
      <c r="SDZ7" s="1090"/>
      <c r="SEA7" s="1090"/>
      <c r="SEB7" s="1090"/>
      <c r="SEC7" s="1090"/>
      <c r="SED7" s="1090"/>
      <c r="SEE7" s="1090"/>
      <c r="SEF7" s="1090"/>
      <c r="SEG7" s="1090"/>
      <c r="SEH7" s="1090"/>
      <c r="SEI7" s="1090"/>
      <c r="SEJ7" s="1090"/>
      <c r="SEK7" s="1090"/>
      <c r="SEL7" s="1090"/>
      <c r="SEM7" s="1090"/>
      <c r="SEN7" s="1090"/>
      <c r="SEO7" s="1090"/>
      <c r="SEP7" s="1090"/>
      <c r="SEQ7" s="1090"/>
      <c r="SER7" s="1090"/>
      <c r="SES7" s="1090"/>
      <c r="SET7" s="1090"/>
      <c r="SEU7" s="1090"/>
      <c r="SEV7" s="1090"/>
      <c r="SEW7" s="1090"/>
      <c r="SEX7" s="1090"/>
      <c r="SEY7" s="1090"/>
      <c r="SEZ7" s="1090"/>
      <c r="SFA7" s="1090"/>
      <c r="SFB7" s="1090"/>
      <c r="SFC7" s="1090"/>
      <c r="SFD7" s="1090"/>
      <c r="SFE7" s="1090"/>
      <c r="SFF7" s="1090"/>
      <c r="SFG7" s="1090"/>
      <c r="SFH7" s="1090"/>
      <c r="SFI7" s="1090"/>
      <c r="SFJ7" s="1090"/>
      <c r="SFK7" s="1090"/>
      <c r="SFL7" s="1090"/>
      <c r="SFM7" s="1090"/>
      <c r="SFN7" s="1090"/>
      <c r="SFO7" s="1090"/>
      <c r="SFP7" s="1090"/>
      <c r="SFQ7" s="1090"/>
      <c r="SFR7" s="1090"/>
      <c r="SFS7" s="1090"/>
      <c r="SFT7" s="1090"/>
      <c r="SFU7" s="1090"/>
      <c r="SFV7" s="1090"/>
      <c r="SFW7" s="1090"/>
      <c r="SFX7" s="1090"/>
      <c r="SFY7" s="1090"/>
      <c r="SFZ7" s="1090"/>
      <c r="SGA7" s="1090"/>
      <c r="SGB7" s="1090"/>
      <c r="SGC7" s="1090"/>
      <c r="SGD7" s="1090"/>
      <c r="SGE7" s="1090"/>
      <c r="SGF7" s="1090"/>
      <c r="SGG7" s="1090"/>
      <c r="SGH7" s="1090"/>
      <c r="SGI7" s="1090"/>
      <c r="SGJ7" s="1090"/>
      <c r="SGK7" s="1090"/>
      <c r="SGL7" s="1090"/>
      <c r="SGM7" s="1090"/>
      <c r="SGN7" s="1090"/>
      <c r="SGO7" s="1090"/>
      <c r="SGP7" s="1090"/>
      <c r="SGQ7" s="1090"/>
      <c r="SGR7" s="1090"/>
      <c r="SGS7" s="1090"/>
      <c r="SGT7" s="1090"/>
      <c r="SGU7" s="1090"/>
      <c r="SGV7" s="1090"/>
      <c r="SGW7" s="1090"/>
      <c r="SGX7" s="1090"/>
      <c r="SGY7" s="1090"/>
      <c r="SGZ7" s="1090"/>
      <c r="SHA7" s="1090"/>
      <c r="SHB7" s="1090"/>
      <c r="SHC7" s="1090"/>
      <c r="SHD7" s="1090"/>
      <c r="SHE7" s="1090"/>
      <c r="SHF7" s="1090"/>
      <c r="SHG7" s="1090"/>
      <c r="SHH7" s="1090"/>
      <c r="SHI7" s="1090"/>
      <c r="SHJ7" s="1090"/>
      <c r="SHK7" s="1090"/>
      <c r="SHL7" s="1090"/>
      <c r="SHM7" s="1090"/>
      <c r="SHN7" s="1090"/>
      <c r="SHO7" s="1090"/>
      <c r="SHP7" s="1090"/>
      <c r="SHQ7" s="1090"/>
      <c r="SHR7" s="1090"/>
      <c r="SHS7" s="1090"/>
      <c r="SHT7" s="1090"/>
      <c r="SHU7" s="1090"/>
      <c r="SHV7" s="1090"/>
      <c r="SHW7" s="1090"/>
      <c r="SHX7" s="1090"/>
      <c r="SHY7" s="1090"/>
      <c r="SHZ7" s="1090"/>
      <c r="SIA7" s="1090"/>
      <c r="SIB7" s="1090"/>
      <c r="SIC7" s="1090"/>
      <c r="SID7" s="1090"/>
      <c r="SIE7" s="1090"/>
      <c r="SIF7" s="1090"/>
      <c r="SIG7" s="1090"/>
      <c r="SIH7" s="1090"/>
      <c r="SII7" s="1090"/>
      <c r="SIJ7" s="1090"/>
      <c r="SIK7" s="1090"/>
      <c r="SIL7" s="1090"/>
      <c r="SIM7" s="1090"/>
      <c r="SIN7" s="1090"/>
      <c r="SIO7" s="1090"/>
      <c r="SIP7" s="1090"/>
      <c r="SIQ7" s="1090"/>
      <c r="SIR7" s="1090"/>
      <c r="SIS7" s="1090"/>
      <c r="SIT7" s="1090"/>
      <c r="SIU7" s="1090"/>
      <c r="SIV7" s="1090"/>
      <c r="SIW7" s="1090"/>
      <c r="SIX7" s="1090"/>
      <c r="SIY7" s="1090"/>
      <c r="SIZ7" s="1090"/>
      <c r="SJA7" s="1090"/>
      <c r="SJB7" s="1090"/>
      <c r="SJC7" s="1090"/>
      <c r="SJD7" s="1090"/>
      <c r="SJE7" s="1090"/>
      <c r="SJF7" s="1090"/>
      <c r="SJG7" s="1090"/>
      <c r="SJH7" s="1090"/>
      <c r="SJI7" s="1090"/>
      <c r="SJJ7" s="1090"/>
      <c r="SJK7" s="1090"/>
      <c r="SJL7" s="1090"/>
      <c r="SJM7" s="1090"/>
      <c r="SJN7" s="1090"/>
      <c r="SJO7" s="1090"/>
      <c r="SJP7" s="1090"/>
      <c r="SJQ7" s="1090"/>
      <c r="SJR7" s="1090"/>
      <c r="SJS7" s="1090"/>
      <c r="SJT7" s="1090"/>
      <c r="SJU7" s="1090"/>
      <c r="SJV7" s="1090"/>
      <c r="SJW7" s="1090"/>
      <c r="SJX7" s="1090"/>
      <c r="SJY7" s="1090"/>
      <c r="SJZ7" s="1090"/>
      <c r="SKA7" s="1090"/>
      <c r="SKB7" s="1090"/>
      <c r="SKC7" s="1090"/>
      <c r="SKD7" s="1090"/>
      <c r="SKE7" s="1090"/>
      <c r="SKF7" s="1090"/>
      <c r="SKG7" s="1090"/>
      <c r="SKH7" s="1090"/>
      <c r="SKI7" s="1090"/>
      <c r="SKJ7" s="1090"/>
      <c r="SKK7" s="1090"/>
      <c r="SKL7" s="1090"/>
      <c r="SKM7" s="1090"/>
      <c r="SKN7" s="1090"/>
      <c r="SKO7" s="1090"/>
      <c r="SKP7" s="1090"/>
      <c r="SKQ7" s="1090"/>
      <c r="SKR7" s="1090"/>
      <c r="SKS7" s="1090"/>
      <c r="SKT7" s="1090"/>
      <c r="SKU7" s="1090"/>
      <c r="SKV7" s="1090"/>
      <c r="SKW7" s="1090"/>
      <c r="SKX7" s="1090"/>
      <c r="SKY7" s="1090"/>
      <c r="SKZ7" s="1090"/>
      <c r="SLA7" s="1090"/>
      <c r="SLB7" s="1090"/>
      <c r="SLC7" s="1090"/>
      <c r="SLD7" s="1090"/>
      <c r="SLE7" s="1090"/>
      <c r="SLF7" s="1090"/>
      <c r="SLG7" s="1090"/>
      <c r="SLH7" s="1090"/>
      <c r="SLI7" s="1090"/>
      <c r="SLJ7" s="1090"/>
      <c r="SLK7" s="1090"/>
      <c r="SLL7" s="1090"/>
      <c r="SLM7" s="1090"/>
      <c r="SLN7" s="1090"/>
      <c r="SLO7" s="1090"/>
      <c r="SLP7" s="1090"/>
      <c r="SLQ7" s="1090"/>
      <c r="SLR7" s="1090"/>
      <c r="SLS7" s="1090"/>
      <c r="SLT7" s="1090"/>
      <c r="SLU7" s="1090"/>
      <c r="SLV7" s="1090"/>
      <c r="SLW7" s="1090"/>
      <c r="SLX7" s="1090"/>
      <c r="SLY7" s="1090"/>
      <c r="SLZ7" s="1090"/>
      <c r="SMA7" s="1090"/>
      <c r="SMB7" s="1090"/>
      <c r="SMC7" s="1090"/>
      <c r="SMD7" s="1090"/>
      <c r="SME7" s="1090"/>
      <c r="SMF7" s="1090"/>
      <c r="SMG7" s="1090"/>
      <c r="SMH7" s="1090"/>
      <c r="SMI7" s="1090"/>
      <c r="SMJ7" s="1090"/>
      <c r="SMK7" s="1090"/>
      <c r="SML7" s="1090"/>
      <c r="SMM7" s="1090"/>
      <c r="SMN7" s="1090"/>
      <c r="SMO7" s="1090"/>
      <c r="SMP7" s="1090"/>
      <c r="SMQ7" s="1090"/>
      <c r="SMR7" s="1090"/>
      <c r="SMS7" s="1090"/>
      <c r="SMT7" s="1090"/>
      <c r="SMU7" s="1090"/>
      <c r="SMV7" s="1090"/>
      <c r="SMW7" s="1090"/>
      <c r="SMX7" s="1090"/>
      <c r="SMY7" s="1090"/>
      <c r="SMZ7" s="1090"/>
      <c r="SNA7" s="1090"/>
      <c r="SNB7" s="1090"/>
      <c r="SNC7" s="1090"/>
      <c r="SND7" s="1090"/>
      <c r="SNE7" s="1090"/>
      <c r="SNF7" s="1090"/>
      <c r="SNG7" s="1090"/>
      <c r="SNH7" s="1090"/>
      <c r="SNI7" s="1090"/>
      <c r="SNJ7" s="1090"/>
      <c r="SNK7" s="1090"/>
      <c r="SNL7" s="1090"/>
      <c r="SNM7" s="1090"/>
      <c r="SNN7" s="1090"/>
      <c r="SNO7" s="1090"/>
      <c r="SNP7" s="1090"/>
      <c r="SNQ7" s="1090"/>
      <c r="SNR7" s="1090"/>
      <c r="SNS7" s="1090"/>
      <c r="SNT7" s="1090"/>
      <c r="SNU7" s="1090"/>
      <c r="SNV7" s="1090"/>
      <c r="SNW7" s="1090"/>
      <c r="SNX7" s="1090"/>
      <c r="SNY7" s="1090"/>
      <c r="SNZ7" s="1090"/>
      <c r="SOA7" s="1090"/>
      <c r="SOB7" s="1090"/>
      <c r="SOC7" s="1090"/>
      <c r="SOD7" s="1090"/>
      <c r="SOE7" s="1090"/>
      <c r="SOF7" s="1090"/>
      <c r="SOG7" s="1090"/>
      <c r="SOH7" s="1090"/>
      <c r="SOI7" s="1090"/>
      <c r="SOJ7" s="1090"/>
      <c r="SOK7" s="1090"/>
      <c r="SOL7" s="1090"/>
      <c r="SOM7" s="1090"/>
      <c r="SON7" s="1090"/>
      <c r="SOO7" s="1090"/>
      <c r="SOP7" s="1090"/>
      <c r="SOQ7" s="1090"/>
      <c r="SOR7" s="1090"/>
      <c r="SOS7" s="1090"/>
      <c r="SOT7" s="1090"/>
      <c r="SOU7" s="1090"/>
      <c r="SOV7" s="1090"/>
      <c r="SOW7" s="1090"/>
      <c r="SOX7" s="1090"/>
      <c r="SOY7" s="1090"/>
      <c r="SOZ7" s="1090"/>
      <c r="SPA7" s="1090"/>
      <c r="SPB7" s="1090"/>
      <c r="SPC7" s="1090"/>
      <c r="SPD7" s="1090"/>
      <c r="SPE7" s="1090"/>
      <c r="SPF7" s="1090"/>
      <c r="SPG7" s="1090"/>
      <c r="SPH7" s="1090"/>
      <c r="SPI7" s="1090"/>
      <c r="SPJ7" s="1090"/>
      <c r="SPK7" s="1090"/>
      <c r="SPL7" s="1090"/>
      <c r="SPM7" s="1090"/>
      <c r="SPN7" s="1090"/>
      <c r="SPO7" s="1090"/>
      <c r="SPP7" s="1090"/>
      <c r="SPQ7" s="1090"/>
      <c r="SPR7" s="1090"/>
      <c r="SPS7" s="1090"/>
      <c r="SPT7" s="1090"/>
      <c r="SPU7" s="1090"/>
      <c r="SPV7" s="1090"/>
      <c r="SPW7" s="1090"/>
      <c r="SPX7" s="1090"/>
      <c r="SPY7" s="1090"/>
      <c r="SPZ7" s="1090"/>
      <c r="SQA7" s="1090"/>
      <c r="SQB7" s="1090"/>
      <c r="SQC7" s="1090"/>
      <c r="SQD7" s="1090"/>
      <c r="SQE7" s="1090"/>
      <c r="SQF7" s="1090"/>
      <c r="SQG7" s="1090"/>
      <c r="SQH7" s="1090"/>
      <c r="SQI7" s="1090"/>
      <c r="SQJ7" s="1090"/>
      <c r="SQK7" s="1090"/>
      <c r="SQL7" s="1090"/>
      <c r="SQM7" s="1090"/>
      <c r="SQN7" s="1090"/>
      <c r="SQO7" s="1090"/>
      <c r="SQP7" s="1090"/>
      <c r="SQQ7" s="1090"/>
      <c r="SQR7" s="1090"/>
      <c r="SQS7" s="1090"/>
      <c r="SQT7" s="1090"/>
      <c r="SQU7" s="1090"/>
      <c r="SQV7" s="1090"/>
      <c r="SQW7" s="1090"/>
      <c r="SQX7" s="1090"/>
      <c r="SQY7" s="1090"/>
      <c r="SQZ7" s="1090"/>
      <c r="SRA7" s="1090"/>
      <c r="SRB7" s="1090"/>
      <c r="SRC7" s="1090"/>
      <c r="SRD7" s="1090"/>
      <c r="SRE7" s="1090"/>
      <c r="SRF7" s="1090"/>
      <c r="SRG7" s="1090"/>
      <c r="SRH7" s="1090"/>
      <c r="SRI7" s="1090"/>
      <c r="SRJ7" s="1090"/>
      <c r="SRK7" s="1090"/>
      <c r="SRL7" s="1090"/>
      <c r="SRM7" s="1090"/>
      <c r="SRN7" s="1090"/>
      <c r="SRO7" s="1090"/>
      <c r="SRP7" s="1090"/>
      <c r="SRQ7" s="1090"/>
      <c r="SRR7" s="1090"/>
      <c r="SRS7" s="1090"/>
      <c r="SRT7" s="1090"/>
      <c r="SRU7" s="1090"/>
      <c r="SRV7" s="1090"/>
      <c r="SRW7" s="1090"/>
      <c r="SRX7" s="1090"/>
      <c r="SRY7" s="1090"/>
      <c r="SRZ7" s="1090"/>
      <c r="SSA7" s="1090"/>
      <c r="SSB7" s="1090"/>
      <c r="SSC7" s="1090"/>
      <c r="SSD7" s="1090"/>
      <c r="SSE7" s="1090"/>
      <c r="SSF7" s="1090"/>
      <c r="SSG7" s="1090"/>
      <c r="SSH7" s="1090"/>
      <c r="SSI7" s="1090"/>
      <c r="SSJ7" s="1090"/>
      <c r="SSK7" s="1090"/>
      <c r="SSL7" s="1090"/>
      <c r="SSM7" s="1090"/>
      <c r="SSN7" s="1090"/>
      <c r="SSO7" s="1090"/>
      <c r="SSP7" s="1090"/>
      <c r="SSQ7" s="1090"/>
      <c r="SSR7" s="1090"/>
      <c r="SSS7" s="1090"/>
      <c r="SST7" s="1090"/>
      <c r="SSU7" s="1090"/>
      <c r="SSV7" s="1090"/>
      <c r="SSW7" s="1090"/>
      <c r="SSX7" s="1090"/>
      <c r="SSY7" s="1090"/>
      <c r="SSZ7" s="1090"/>
      <c r="STA7" s="1090"/>
      <c r="STB7" s="1090"/>
      <c r="STC7" s="1090"/>
      <c r="STD7" s="1090"/>
      <c r="STE7" s="1090"/>
      <c r="STF7" s="1090"/>
      <c r="STG7" s="1090"/>
      <c r="STH7" s="1090"/>
      <c r="STI7" s="1090"/>
      <c r="STJ7" s="1090"/>
      <c r="STK7" s="1090"/>
      <c r="STL7" s="1090"/>
      <c r="STM7" s="1090"/>
      <c r="STN7" s="1090"/>
      <c r="STO7" s="1090"/>
      <c r="STP7" s="1090"/>
      <c r="STQ7" s="1090"/>
      <c r="STR7" s="1090"/>
      <c r="STS7" s="1090"/>
      <c r="STT7" s="1090"/>
      <c r="STU7" s="1090"/>
      <c r="STV7" s="1090"/>
      <c r="STW7" s="1090"/>
      <c r="STX7" s="1090"/>
      <c r="STY7" s="1090"/>
      <c r="STZ7" s="1090"/>
      <c r="SUA7" s="1090"/>
      <c r="SUB7" s="1090"/>
      <c r="SUC7" s="1090"/>
      <c r="SUD7" s="1090"/>
      <c r="SUE7" s="1090"/>
      <c r="SUF7" s="1090"/>
      <c r="SUG7" s="1090"/>
      <c r="SUH7" s="1090"/>
      <c r="SUI7" s="1090"/>
      <c r="SUJ7" s="1090"/>
      <c r="SUK7" s="1090"/>
      <c r="SUL7" s="1090"/>
      <c r="SUM7" s="1090"/>
      <c r="SUN7" s="1090"/>
      <c r="SUO7" s="1090"/>
      <c r="SUP7" s="1090"/>
      <c r="SUQ7" s="1090"/>
      <c r="SUR7" s="1090"/>
      <c r="SUS7" s="1090"/>
      <c r="SUT7" s="1090"/>
      <c r="SUU7" s="1090"/>
      <c r="SUV7" s="1090"/>
      <c r="SUW7" s="1090"/>
      <c r="SUX7" s="1090"/>
      <c r="SUY7" s="1090"/>
      <c r="SUZ7" s="1090"/>
      <c r="SVA7" s="1090"/>
      <c r="SVB7" s="1090"/>
      <c r="SVC7" s="1090"/>
      <c r="SVD7" s="1090"/>
      <c r="SVE7" s="1090"/>
      <c r="SVF7" s="1090"/>
      <c r="SVG7" s="1090"/>
      <c r="SVH7" s="1090"/>
      <c r="SVI7" s="1090"/>
      <c r="SVJ7" s="1090"/>
      <c r="SVK7" s="1090"/>
      <c r="SVL7" s="1090"/>
      <c r="SVM7" s="1090"/>
      <c r="SVN7" s="1090"/>
      <c r="SVO7" s="1090"/>
      <c r="SVP7" s="1090"/>
      <c r="SVQ7" s="1090"/>
      <c r="SVR7" s="1090"/>
      <c r="SVS7" s="1090"/>
      <c r="SVT7" s="1090"/>
      <c r="SVU7" s="1090"/>
      <c r="SVV7" s="1090"/>
      <c r="SVW7" s="1090"/>
      <c r="SVX7" s="1090"/>
      <c r="SVY7" s="1090"/>
      <c r="SVZ7" s="1090"/>
      <c r="SWA7" s="1090"/>
      <c r="SWB7" s="1090"/>
      <c r="SWC7" s="1090"/>
      <c r="SWD7" s="1090"/>
      <c r="SWE7" s="1090"/>
      <c r="SWF7" s="1090"/>
      <c r="SWG7" s="1090"/>
      <c r="SWH7" s="1090"/>
      <c r="SWI7" s="1090"/>
      <c r="SWJ7" s="1090"/>
      <c r="SWK7" s="1090"/>
      <c r="SWL7" s="1090"/>
      <c r="SWM7" s="1090"/>
      <c r="SWN7" s="1090"/>
      <c r="SWO7" s="1090"/>
      <c r="SWP7" s="1090"/>
      <c r="SWQ7" s="1090"/>
      <c r="SWR7" s="1090"/>
      <c r="SWS7" s="1090"/>
      <c r="SWT7" s="1090"/>
      <c r="SWU7" s="1090"/>
      <c r="SWV7" s="1090"/>
      <c r="SWW7" s="1090"/>
      <c r="SWX7" s="1090"/>
      <c r="SWY7" s="1090"/>
      <c r="SWZ7" s="1090"/>
      <c r="SXA7" s="1090"/>
      <c r="SXB7" s="1090"/>
      <c r="SXC7" s="1090"/>
      <c r="SXD7" s="1090"/>
      <c r="SXE7" s="1090"/>
      <c r="SXF7" s="1090"/>
      <c r="SXG7" s="1090"/>
      <c r="SXH7" s="1090"/>
      <c r="SXI7" s="1090"/>
      <c r="SXJ7" s="1090"/>
      <c r="SXK7" s="1090"/>
      <c r="SXL7" s="1090"/>
      <c r="SXM7" s="1090"/>
      <c r="SXN7" s="1090"/>
      <c r="SXO7" s="1090"/>
      <c r="SXP7" s="1090"/>
      <c r="SXQ7" s="1090"/>
      <c r="SXR7" s="1090"/>
      <c r="SXS7" s="1090"/>
      <c r="SXT7" s="1090"/>
      <c r="SXU7" s="1090"/>
      <c r="SXV7" s="1090"/>
      <c r="SXW7" s="1090"/>
      <c r="SXX7" s="1090"/>
      <c r="SXY7" s="1090"/>
      <c r="SXZ7" s="1090"/>
      <c r="SYA7" s="1090"/>
      <c r="SYB7" s="1090"/>
      <c r="SYC7" s="1090"/>
      <c r="SYD7" s="1090"/>
      <c r="SYE7" s="1090"/>
      <c r="SYF7" s="1090"/>
      <c r="SYG7" s="1090"/>
      <c r="SYH7" s="1090"/>
      <c r="SYI7" s="1090"/>
      <c r="SYJ7" s="1090"/>
      <c r="SYK7" s="1090"/>
      <c r="SYL7" s="1090"/>
      <c r="SYM7" s="1090"/>
      <c r="SYN7" s="1090"/>
      <c r="SYO7" s="1090"/>
      <c r="SYP7" s="1090"/>
      <c r="SYQ7" s="1090"/>
      <c r="SYR7" s="1090"/>
      <c r="SYS7" s="1090"/>
      <c r="SYT7" s="1090"/>
      <c r="SYU7" s="1090"/>
      <c r="SYV7" s="1090"/>
      <c r="SYW7" s="1090"/>
      <c r="SYX7" s="1090"/>
      <c r="SYY7" s="1090"/>
      <c r="SYZ7" s="1090"/>
      <c r="SZA7" s="1090"/>
      <c r="SZB7" s="1090"/>
      <c r="SZC7" s="1090"/>
      <c r="SZD7" s="1090"/>
      <c r="SZE7" s="1090"/>
      <c r="SZF7" s="1090"/>
      <c r="SZG7" s="1090"/>
      <c r="SZH7" s="1090"/>
      <c r="SZI7" s="1090"/>
      <c r="SZJ7" s="1090"/>
      <c r="SZK7" s="1090"/>
      <c r="SZL7" s="1090"/>
      <c r="SZM7" s="1090"/>
      <c r="SZN7" s="1090"/>
      <c r="SZO7" s="1090"/>
      <c r="SZP7" s="1090"/>
      <c r="SZQ7" s="1090"/>
      <c r="SZR7" s="1090"/>
      <c r="SZS7" s="1090"/>
      <c r="SZT7" s="1090"/>
      <c r="SZU7" s="1090"/>
      <c r="SZV7" s="1090"/>
      <c r="SZW7" s="1090"/>
      <c r="SZX7" s="1090"/>
      <c r="SZY7" s="1090"/>
      <c r="SZZ7" s="1090"/>
      <c r="TAA7" s="1090"/>
      <c r="TAB7" s="1090"/>
      <c r="TAC7" s="1090"/>
      <c r="TAD7" s="1090"/>
      <c r="TAE7" s="1090"/>
      <c r="TAF7" s="1090"/>
      <c r="TAG7" s="1090"/>
      <c r="TAH7" s="1090"/>
      <c r="TAI7" s="1090"/>
      <c r="TAJ7" s="1090"/>
      <c r="TAK7" s="1090"/>
      <c r="TAL7" s="1090"/>
      <c r="TAM7" s="1090"/>
      <c r="TAN7" s="1090"/>
      <c r="TAO7" s="1090"/>
      <c r="TAP7" s="1090"/>
      <c r="TAQ7" s="1090"/>
      <c r="TAR7" s="1090"/>
      <c r="TAS7" s="1090"/>
      <c r="TAT7" s="1090"/>
      <c r="TAU7" s="1090"/>
      <c r="TAV7" s="1090"/>
      <c r="TAW7" s="1090"/>
      <c r="TAX7" s="1090"/>
      <c r="TAY7" s="1090"/>
      <c r="TAZ7" s="1090"/>
      <c r="TBA7" s="1090"/>
      <c r="TBB7" s="1090"/>
      <c r="TBC7" s="1090"/>
      <c r="TBD7" s="1090"/>
      <c r="TBE7" s="1090"/>
      <c r="TBF7" s="1090"/>
      <c r="TBG7" s="1090"/>
      <c r="TBH7" s="1090"/>
      <c r="TBI7" s="1090"/>
      <c r="TBJ7" s="1090"/>
      <c r="TBK7" s="1090"/>
      <c r="TBL7" s="1090"/>
      <c r="TBM7" s="1090"/>
      <c r="TBN7" s="1090"/>
      <c r="TBO7" s="1090"/>
      <c r="TBP7" s="1090"/>
      <c r="TBQ7" s="1090"/>
      <c r="TBR7" s="1090"/>
      <c r="TBS7" s="1090"/>
      <c r="TBT7" s="1090"/>
      <c r="TBU7" s="1090"/>
      <c r="TBV7" s="1090"/>
      <c r="TBW7" s="1090"/>
      <c r="TBX7" s="1090"/>
      <c r="TBY7" s="1090"/>
      <c r="TBZ7" s="1090"/>
      <c r="TCA7" s="1090"/>
      <c r="TCB7" s="1090"/>
      <c r="TCC7" s="1090"/>
      <c r="TCD7" s="1090"/>
      <c r="TCE7" s="1090"/>
      <c r="TCF7" s="1090"/>
      <c r="TCG7" s="1090"/>
      <c r="TCH7" s="1090"/>
      <c r="TCI7" s="1090"/>
      <c r="TCJ7" s="1090"/>
      <c r="TCK7" s="1090"/>
      <c r="TCL7" s="1090"/>
      <c r="TCM7" s="1090"/>
      <c r="TCN7" s="1090"/>
      <c r="TCO7" s="1090"/>
      <c r="TCP7" s="1090"/>
      <c r="TCQ7" s="1090"/>
      <c r="TCR7" s="1090"/>
      <c r="TCS7" s="1090"/>
      <c r="TCT7" s="1090"/>
      <c r="TCU7" s="1090"/>
      <c r="TCV7" s="1090"/>
      <c r="TCW7" s="1090"/>
      <c r="TCX7" s="1090"/>
      <c r="TCY7" s="1090"/>
      <c r="TCZ7" s="1090"/>
      <c r="TDA7" s="1090"/>
      <c r="TDB7" s="1090"/>
      <c r="TDC7" s="1090"/>
      <c r="TDD7" s="1090"/>
      <c r="TDE7" s="1090"/>
      <c r="TDF7" s="1090"/>
      <c r="TDG7" s="1090"/>
      <c r="TDH7" s="1090"/>
      <c r="TDI7" s="1090"/>
      <c r="TDJ7" s="1090"/>
      <c r="TDK7" s="1090"/>
      <c r="TDL7" s="1090"/>
      <c r="TDM7" s="1090"/>
      <c r="TDN7" s="1090"/>
      <c r="TDO7" s="1090"/>
      <c r="TDP7" s="1090"/>
      <c r="TDQ7" s="1090"/>
      <c r="TDR7" s="1090"/>
      <c r="TDS7" s="1090"/>
      <c r="TDT7" s="1090"/>
      <c r="TDU7" s="1090"/>
      <c r="TDV7" s="1090"/>
      <c r="TDW7" s="1090"/>
      <c r="TDX7" s="1090"/>
      <c r="TDY7" s="1090"/>
      <c r="TDZ7" s="1090"/>
      <c r="TEA7" s="1090"/>
      <c r="TEB7" s="1090"/>
      <c r="TEC7" s="1090"/>
      <c r="TED7" s="1090"/>
      <c r="TEE7" s="1090"/>
      <c r="TEF7" s="1090"/>
      <c r="TEG7" s="1090"/>
      <c r="TEH7" s="1090"/>
      <c r="TEI7" s="1090"/>
      <c r="TEJ7" s="1090"/>
      <c r="TEK7" s="1090"/>
      <c r="TEL7" s="1090"/>
      <c r="TEM7" s="1090"/>
      <c r="TEN7" s="1090"/>
      <c r="TEO7" s="1090"/>
      <c r="TEP7" s="1090"/>
      <c r="TEQ7" s="1090"/>
      <c r="TER7" s="1090"/>
      <c r="TES7" s="1090"/>
      <c r="TET7" s="1090"/>
      <c r="TEU7" s="1090"/>
      <c r="TEV7" s="1090"/>
      <c r="TEW7" s="1090"/>
      <c r="TEX7" s="1090"/>
      <c r="TEY7" s="1090"/>
      <c r="TEZ7" s="1090"/>
      <c r="TFA7" s="1090"/>
      <c r="TFB7" s="1090"/>
      <c r="TFC7" s="1090"/>
      <c r="TFD7" s="1090"/>
      <c r="TFE7" s="1090"/>
      <c r="TFF7" s="1090"/>
      <c r="TFG7" s="1090"/>
      <c r="TFH7" s="1090"/>
      <c r="TFI7" s="1090"/>
      <c r="TFJ7" s="1090"/>
      <c r="TFK7" s="1090"/>
      <c r="TFL7" s="1090"/>
      <c r="TFM7" s="1090"/>
      <c r="TFN7" s="1090"/>
      <c r="TFO7" s="1090"/>
      <c r="TFP7" s="1090"/>
      <c r="TFQ7" s="1090"/>
      <c r="TFR7" s="1090"/>
      <c r="TFS7" s="1090"/>
      <c r="TFT7" s="1090"/>
      <c r="TFU7" s="1090"/>
      <c r="TFV7" s="1090"/>
      <c r="TFW7" s="1090"/>
      <c r="TFX7" s="1090"/>
      <c r="TFY7" s="1090"/>
      <c r="TFZ7" s="1090"/>
      <c r="TGA7" s="1090"/>
      <c r="TGB7" s="1090"/>
      <c r="TGC7" s="1090"/>
      <c r="TGD7" s="1090"/>
      <c r="TGE7" s="1090"/>
      <c r="TGF7" s="1090"/>
      <c r="TGG7" s="1090"/>
      <c r="TGH7" s="1090"/>
      <c r="TGI7" s="1090"/>
      <c r="TGJ7" s="1090"/>
      <c r="TGK7" s="1090"/>
      <c r="TGL7" s="1090"/>
      <c r="TGM7" s="1090"/>
      <c r="TGN7" s="1090"/>
      <c r="TGO7" s="1090"/>
      <c r="TGP7" s="1090"/>
      <c r="TGQ7" s="1090"/>
      <c r="TGR7" s="1090"/>
      <c r="TGS7" s="1090"/>
      <c r="TGT7" s="1090"/>
      <c r="TGU7" s="1090"/>
      <c r="TGV7" s="1090"/>
      <c r="TGW7" s="1090"/>
      <c r="TGX7" s="1090"/>
      <c r="TGY7" s="1090"/>
      <c r="TGZ7" s="1090"/>
      <c r="THA7" s="1090"/>
      <c r="THB7" s="1090"/>
      <c r="THC7" s="1090"/>
      <c r="THD7" s="1090"/>
      <c r="THE7" s="1090"/>
      <c r="THF7" s="1090"/>
      <c r="THG7" s="1090"/>
      <c r="THH7" s="1090"/>
      <c r="THI7" s="1090"/>
      <c r="THJ7" s="1090"/>
      <c r="THK7" s="1090"/>
      <c r="THL7" s="1090"/>
      <c r="THM7" s="1090"/>
      <c r="THN7" s="1090"/>
      <c r="THO7" s="1090"/>
      <c r="THP7" s="1090"/>
      <c r="THQ7" s="1090"/>
      <c r="THR7" s="1090"/>
      <c r="THS7" s="1090"/>
      <c r="THT7" s="1090"/>
      <c r="THU7" s="1090"/>
      <c r="THV7" s="1090"/>
      <c r="THW7" s="1090"/>
      <c r="THX7" s="1090"/>
      <c r="THY7" s="1090"/>
      <c r="THZ7" s="1090"/>
      <c r="TIA7" s="1090"/>
      <c r="TIB7" s="1090"/>
      <c r="TIC7" s="1090"/>
      <c r="TID7" s="1090"/>
      <c r="TIE7" s="1090"/>
      <c r="TIF7" s="1090"/>
      <c r="TIG7" s="1090"/>
      <c r="TIH7" s="1090"/>
      <c r="TII7" s="1090"/>
      <c r="TIJ7" s="1090"/>
      <c r="TIK7" s="1090"/>
      <c r="TIL7" s="1090"/>
      <c r="TIM7" s="1090"/>
      <c r="TIN7" s="1090"/>
      <c r="TIO7" s="1090"/>
      <c r="TIP7" s="1090"/>
      <c r="TIQ7" s="1090"/>
      <c r="TIR7" s="1090"/>
      <c r="TIS7" s="1090"/>
      <c r="TIT7" s="1090"/>
      <c r="TIU7" s="1090"/>
      <c r="TIV7" s="1090"/>
      <c r="TIW7" s="1090"/>
      <c r="TIX7" s="1090"/>
      <c r="TIY7" s="1090"/>
      <c r="TIZ7" s="1090"/>
      <c r="TJA7" s="1090"/>
      <c r="TJB7" s="1090"/>
      <c r="TJC7" s="1090"/>
      <c r="TJD7" s="1090"/>
      <c r="TJE7" s="1090"/>
      <c r="TJF7" s="1090"/>
      <c r="TJG7" s="1090"/>
      <c r="TJH7" s="1090"/>
      <c r="TJI7" s="1090"/>
      <c r="TJJ7" s="1090"/>
      <c r="TJK7" s="1090"/>
      <c r="TJL7" s="1090"/>
      <c r="TJM7" s="1090"/>
      <c r="TJN7" s="1090"/>
      <c r="TJO7" s="1090"/>
      <c r="TJP7" s="1090"/>
      <c r="TJQ7" s="1090"/>
      <c r="TJR7" s="1090"/>
      <c r="TJS7" s="1090"/>
      <c r="TJT7" s="1090"/>
      <c r="TJU7" s="1090"/>
      <c r="TJV7" s="1090"/>
      <c r="TJW7" s="1090"/>
      <c r="TJX7" s="1090"/>
      <c r="TJY7" s="1090"/>
      <c r="TJZ7" s="1090"/>
      <c r="TKA7" s="1090"/>
      <c r="TKB7" s="1090"/>
      <c r="TKC7" s="1090"/>
      <c r="TKD7" s="1090"/>
      <c r="TKE7" s="1090"/>
      <c r="TKF7" s="1090"/>
      <c r="TKG7" s="1090"/>
      <c r="TKH7" s="1090"/>
      <c r="TKI7" s="1090"/>
      <c r="TKJ7" s="1090"/>
      <c r="TKK7" s="1090"/>
      <c r="TKL7" s="1090"/>
      <c r="TKM7" s="1090"/>
      <c r="TKN7" s="1090"/>
      <c r="TKO7" s="1090"/>
      <c r="TKP7" s="1090"/>
      <c r="TKQ7" s="1090"/>
      <c r="TKR7" s="1090"/>
      <c r="TKS7" s="1090"/>
      <c r="TKT7" s="1090"/>
      <c r="TKU7" s="1090"/>
      <c r="TKV7" s="1090"/>
      <c r="TKW7" s="1090"/>
      <c r="TKX7" s="1090"/>
      <c r="TKY7" s="1090"/>
      <c r="TKZ7" s="1090"/>
      <c r="TLA7" s="1090"/>
      <c r="TLB7" s="1090"/>
      <c r="TLC7" s="1090"/>
      <c r="TLD7" s="1090"/>
      <c r="TLE7" s="1090"/>
      <c r="TLF7" s="1090"/>
      <c r="TLG7" s="1090"/>
      <c r="TLH7" s="1090"/>
      <c r="TLI7" s="1090"/>
      <c r="TLJ7" s="1090"/>
      <c r="TLK7" s="1090"/>
      <c r="TLL7" s="1090"/>
      <c r="TLM7" s="1090"/>
      <c r="TLN7" s="1090"/>
      <c r="TLO7" s="1090"/>
      <c r="TLP7" s="1090"/>
      <c r="TLQ7" s="1090"/>
      <c r="TLR7" s="1090"/>
      <c r="TLS7" s="1090"/>
      <c r="TLT7" s="1090"/>
      <c r="TLU7" s="1090"/>
      <c r="TLV7" s="1090"/>
      <c r="TLW7" s="1090"/>
      <c r="TLX7" s="1090"/>
      <c r="TLY7" s="1090"/>
      <c r="TLZ7" s="1090"/>
      <c r="TMA7" s="1090"/>
      <c r="TMB7" s="1090"/>
      <c r="TMC7" s="1090"/>
      <c r="TMD7" s="1090"/>
      <c r="TME7" s="1090"/>
      <c r="TMF7" s="1090"/>
      <c r="TMG7" s="1090"/>
      <c r="TMH7" s="1090"/>
      <c r="TMI7" s="1090"/>
      <c r="TMJ7" s="1090"/>
      <c r="TMK7" s="1090"/>
      <c r="TML7" s="1090"/>
      <c r="TMM7" s="1090"/>
      <c r="TMN7" s="1090"/>
      <c r="TMO7" s="1090"/>
      <c r="TMP7" s="1090"/>
      <c r="TMQ7" s="1090"/>
      <c r="TMR7" s="1090"/>
      <c r="TMS7" s="1090"/>
      <c r="TMT7" s="1090"/>
      <c r="TMU7" s="1090"/>
      <c r="TMV7" s="1090"/>
      <c r="TMW7" s="1090"/>
      <c r="TMX7" s="1090"/>
      <c r="TMY7" s="1090"/>
      <c r="TMZ7" s="1090"/>
      <c r="TNA7" s="1090"/>
      <c r="TNB7" s="1090"/>
      <c r="TNC7" s="1090"/>
      <c r="TND7" s="1090"/>
      <c r="TNE7" s="1090"/>
      <c r="TNF7" s="1090"/>
      <c r="TNG7" s="1090"/>
      <c r="TNH7" s="1090"/>
      <c r="TNI7" s="1090"/>
      <c r="TNJ7" s="1090"/>
      <c r="TNK7" s="1090"/>
      <c r="TNL7" s="1090"/>
      <c r="TNM7" s="1090"/>
      <c r="TNN7" s="1090"/>
      <c r="TNO7" s="1090"/>
      <c r="TNP7" s="1090"/>
      <c r="TNQ7" s="1090"/>
      <c r="TNR7" s="1090"/>
      <c r="TNS7" s="1090"/>
      <c r="TNT7" s="1090"/>
      <c r="TNU7" s="1090"/>
      <c r="TNV7" s="1090"/>
      <c r="TNW7" s="1090"/>
      <c r="TNX7" s="1090"/>
      <c r="TNY7" s="1090"/>
      <c r="TNZ7" s="1090"/>
      <c r="TOA7" s="1090"/>
      <c r="TOB7" s="1090"/>
      <c r="TOC7" s="1090"/>
      <c r="TOD7" s="1090"/>
      <c r="TOE7" s="1090"/>
      <c r="TOF7" s="1090"/>
      <c r="TOG7" s="1090"/>
      <c r="TOH7" s="1090"/>
      <c r="TOI7" s="1090"/>
      <c r="TOJ7" s="1090"/>
      <c r="TOK7" s="1090"/>
      <c r="TOL7" s="1090"/>
      <c r="TOM7" s="1090"/>
      <c r="TON7" s="1090"/>
      <c r="TOO7" s="1090"/>
      <c r="TOP7" s="1090"/>
      <c r="TOQ7" s="1090"/>
      <c r="TOR7" s="1090"/>
      <c r="TOS7" s="1090"/>
      <c r="TOT7" s="1090"/>
      <c r="TOU7" s="1090"/>
      <c r="TOV7" s="1090"/>
      <c r="TOW7" s="1090"/>
      <c r="TOX7" s="1090"/>
      <c r="TOY7" s="1090"/>
      <c r="TOZ7" s="1090"/>
      <c r="TPA7" s="1090"/>
      <c r="TPB7" s="1090"/>
      <c r="TPC7" s="1090"/>
      <c r="TPD7" s="1090"/>
      <c r="TPE7" s="1090"/>
      <c r="TPF7" s="1090"/>
      <c r="TPG7" s="1090"/>
      <c r="TPH7" s="1090"/>
      <c r="TPI7" s="1090"/>
      <c r="TPJ7" s="1090"/>
      <c r="TPK7" s="1090"/>
      <c r="TPL7" s="1090"/>
      <c r="TPM7" s="1090"/>
      <c r="TPN7" s="1090"/>
      <c r="TPO7" s="1090"/>
      <c r="TPP7" s="1090"/>
      <c r="TPQ7" s="1090"/>
      <c r="TPR7" s="1090"/>
      <c r="TPS7" s="1090"/>
      <c r="TPT7" s="1090"/>
      <c r="TPU7" s="1090"/>
      <c r="TPV7" s="1090"/>
      <c r="TPW7" s="1090"/>
      <c r="TPX7" s="1090"/>
      <c r="TPY7" s="1090"/>
      <c r="TPZ7" s="1090"/>
      <c r="TQA7" s="1090"/>
      <c r="TQB7" s="1090"/>
      <c r="TQC7" s="1090"/>
      <c r="TQD7" s="1090"/>
      <c r="TQE7" s="1090"/>
      <c r="TQF7" s="1090"/>
      <c r="TQG7" s="1090"/>
      <c r="TQH7" s="1090"/>
      <c r="TQI7" s="1090"/>
      <c r="TQJ7" s="1090"/>
      <c r="TQK7" s="1090"/>
      <c r="TQL7" s="1090"/>
      <c r="TQM7" s="1090"/>
      <c r="TQN7" s="1090"/>
      <c r="TQO7" s="1090"/>
      <c r="TQP7" s="1090"/>
      <c r="TQQ7" s="1090"/>
      <c r="TQR7" s="1090"/>
      <c r="TQS7" s="1090"/>
      <c r="TQT7" s="1090"/>
      <c r="TQU7" s="1090"/>
      <c r="TQV7" s="1090"/>
      <c r="TQW7" s="1090"/>
      <c r="TQX7" s="1090"/>
      <c r="TQY7" s="1090"/>
      <c r="TQZ7" s="1090"/>
      <c r="TRA7" s="1090"/>
      <c r="TRB7" s="1090"/>
      <c r="TRC7" s="1090"/>
      <c r="TRD7" s="1090"/>
      <c r="TRE7" s="1090"/>
      <c r="TRF7" s="1090"/>
      <c r="TRG7" s="1090"/>
      <c r="TRH7" s="1090"/>
      <c r="TRI7" s="1090"/>
      <c r="TRJ7" s="1090"/>
      <c r="TRK7" s="1090"/>
      <c r="TRL7" s="1090"/>
      <c r="TRM7" s="1090"/>
      <c r="TRN7" s="1090"/>
      <c r="TRO7" s="1090"/>
      <c r="TRP7" s="1090"/>
      <c r="TRQ7" s="1090"/>
      <c r="TRR7" s="1090"/>
      <c r="TRS7" s="1090"/>
      <c r="TRT7" s="1090"/>
      <c r="TRU7" s="1090"/>
      <c r="TRV7" s="1090"/>
      <c r="TRW7" s="1090"/>
      <c r="TRX7" s="1090"/>
      <c r="TRY7" s="1090"/>
      <c r="TRZ7" s="1090"/>
      <c r="TSA7" s="1090"/>
      <c r="TSB7" s="1090"/>
      <c r="TSC7" s="1090"/>
      <c r="TSD7" s="1090"/>
      <c r="TSE7" s="1090"/>
      <c r="TSF7" s="1090"/>
      <c r="TSG7" s="1090"/>
      <c r="TSH7" s="1090"/>
      <c r="TSI7" s="1090"/>
      <c r="TSJ7" s="1090"/>
      <c r="TSK7" s="1090"/>
      <c r="TSL7" s="1090"/>
      <c r="TSM7" s="1090"/>
      <c r="TSN7" s="1090"/>
      <c r="TSO7" s="1090"/>
      <c r="TSP7" s="1090"/>
      <c r="TSQ7" s="1090"/>
      <c r="TSR7" s="1090"/>
      <c r="TSS7" s="1090"/>
      <c r="TST7" s="1090"/>
      <c r="TSU7" s="1090"/>
      <c r="TSV7" s="1090"/>
      <c r="TSW7" s="1090"/>
      <c r="TSX7" s="1090"/>
      <c r="TSY7" s="1090"/>
      <c r="TSZ7" s="1090"/>
      <c r="TTA7" s="1090"/>
      <c r="TTB7" s="1090"/>
      <c r="TTC7" s="1090"/>
      <c r="TTD7" s="1090"/>
      <c r="TTE7" s="1090"/>
      <c r="TTF7" s="1090"/>
      <c r="TTG7" s="1090"/>
      <c r="TTH7" s="1090"/>
      <c r="TTI7" s="1090"/>
      <c r="TTJ7" s="1090"/>
      <c r="TTK7" s="1090"/>
      <c r="TTL7" s="1090"/>
      <c r="TTM7" s="1090"/>
      <c r="TTN7" s="1090"/>
      <c r="TTO7" s="1090"/>
      <c r="TTP7" s="1090"/>
      <c r="TTQ7" s="1090"/>
      <c r="TTR7" s="1090"/>
      <c r="TTS7" s="1090"/>
      <c r="TTT7" s="1090"/>
      <c r="TTU7" s="1090"/>
      <c r="TTV7" s="1090"/>
      <c r="TTW7" s="1090"/>
      <c r="TTX7" s="1090"/>
      <c r="TTY7" s="1090"/>
      <c r="TTZ7" s="1090"/>
      <c r="TUA7" s="1090"/>
      <c r="TUB7" s="1090"/>
      <c r="TUC7" s="1090"/>
      <c r="TUD7" s="1090"/>
      <c r="TUE7" s="1090"/>
      <c r="TUF7" s="1090"/>
      <c r="TUG7" s="1090"/>
      <c r="TUH7" s="1090"/>
      <c r="TUI7" s="1090"/>
      <c r="TUJ7" s="1090"/>
      <c r="TUK7" s="1090"/>
      <c r="TUL7" s="1090"/>
      <c r="TUM7" s="1090"/>
      <c r="TUN7" s="1090"/>
      <c r="TUO7" s="1090"/>
      <c r="TUP7" s="1090"/>
      <c r="TUQ7" s="1090"/>
      <c r="TUR7" s="1090"/>
      <c r="TUS7" s="1090"/>
      <c r="TUT7" s="1090"/>
      <c r="TUU7" s="1090"/>
      <c r="TUV7" s="1090"/>
      <c r="TUW7" s="1090"/>
      <c r="TUX7" s="1090"/>
      <c r="TUY7" s="1090"/>
      <c r="TUZ7" s="1090"/>
      <c r="TVA7" s="1090"/>
      <c r="TVB7" s="1090"/>
      <c r="TVC7" s="1090"/>
      <c r="TVD7" s="1090"/>
      <c r="TVE7" s="1090"/>
      <c r="TVF7" s="1090"/>
      <c r="TVG7" s="1090"/>
      <c r="TVH7" s="1090"/>
      <c r="TVI7" s="1090"/>
      <c r="TVJ7" s="1090"/>
      <c r="TVK7" s="1090"/>
      <c r="TVL7" s="1090"/>
      <c r="TVM7" s="1090"/>
      <c r="TVN7" s="1090"/>
      <c r="TVO7" s="1090"/>
      <c r="TVP7" s="1090"/>
      <c r="TVQ7" s="1090"/>
      <c r="TVR7" s="1090"/>
      <c r="TVS7" s="1090"/>
      <c r="TVT7" s="1090"/>
      <c r="TVU7" s="1090"/>
      <c r="TVV7" s="1090"/>
      <c r="TVW7" s="1090"/>
      <c r="TVX7" s="1090"/>
      <c r="TVY7" s="1090"/>
      <c r="TVZ7" s="1090"/>
      <c r="TWA7" s="1090"/>
      <c r="TWB7" s="1090"/>
      <c r="TWC7" s="1090"/>
      <c r="TWD7" s="1090"/>
      <c r="TWE7" s="1090"/>
      <c r="TWF7" s="1090"/>
      <c r="TWG7" s="1090"/>
      <c r="TWH7" s="1090"/>
      <c r="TWI7" s="1090"/>
      <c r="TWJ7" s="1090"/>
      <c r="TWK7" s="1090"/>
      <c r="TWL7" s="1090"/>
      <c r="TWM7" s="1090"/>
      <c r="TWN7" s="1090"/>
      <c r="TWO7" s="1090"/>
      <c r="TWP7" s="1090"/>
      <c r="TWQ7" s="1090"/>
      <c r="TWR7" s="1090"/>
      <c r="TWS7" s="1090"/>
      <c r="TWT7" s="1090"/>
      <c r="TWU7" s="1090"/>
      <c r="TWV7" s="1090"/>
      <c r="TWW7" s="1090"/>
      <c r="TWX7" s="1090"/>
      <c r="TWY7" s="1090"/>
      <c r="TWZ7" s="1090"/>
      <c r="TXA7" s="1090"/>
      <c r="TXB7" s="1090"/>
      <c r="TXC7" s="1090"/>
      <c r="TXD7" s="1090"/>
      <c r="TXE7" s="1090"/>
      <c r="TXF7" s="1090"/>
      <c r="TXG7" s="1090"/>
      <c r="TXH7" s="1090"/>
      <c r="TXI7" s="1090"/>
      <c r="TXJ7" s="1090"/>
      <c r="TXK7" s="1090"/>
      <c r="TXL7" s="1090"/>
      <c r="TXM7" s="1090"/>
      <c r="TXN7" s="1090"/>
      <c r="TXO7" s="1090"/>
      <c r="TXP7" s="1090"/>
      <c r="TXQ7" s="1090"/>
      <c r="TXR7" s="1090"/>
      <c r="TXS7" s="1090"/>
      <c r="TXT7" s="1090"/>
      <c r="TXU7" s="1090"/>
      <c r="TXV7" s="1090"/>
      <c r="TXW7" s="1090"/>
      <c r="TXX7" s="1090"/>
      <c r="TXY7" s="1090"/>
      <c r="TXZ7" s="1090"/>
      <c r="TYA7" s="1090"/>
      <c r="TYB7" s="1090"/>
      <c r="TYC7" s="1090"/>
      <c r="TYD7" s="1090"/>
      <c r="TYE7" s="1090"/>
      <c r="TYF7" s="1090"/>
      <c r="TYG7" s="1090"/>
      <c r="TYH7" s="1090"/>
      <c r="TYI7" s="1090"/>
      <c r="TYJ7" s="1090"/>
      <c r="TYK7" s="1090"/>
      <c r="TYL7" s="1090"/>
      <c r="TYM7" s="1090"/>
      <c r="TYN7" s="1090"/>
      <c r="TYO7" s="1090"/>
      <c r="TYP7" s="1090"/>
      <c r="TYQ7" s="1090"/>
      <c r="TYR7" s="1090"/>
      <c r="TYS7" s="1090"/>
      <c r="TYT7" s="1090"/>
      <c r="TYU7" s="1090"/>
      <c r="TYV7" s="1090"/>
      <c r="TYW7" s="1090"/>
      <c r="TYX7" s="1090"/>
      <c r="TYY7" s="1090"/>
      <c r="TYZ7" s="1090"/>
      <c r="TZA7" s="1090"/>
      <c r="TZB7" s="1090"/>
      <c r="TZC7" s="1090"/>
      <c r="TZD7" s="1090"/>
      <c r="TZE7" s="1090"/>
      <c r="TZF7" s="1090"/>
      <c r="TZG7" s="1090"/>
      <c r="TZH7" s="1090"/>
      <c r="TZI7" s="1090"/>
      <c r="TZJ7" s="1090"/>
      <c r="TZK7" s="1090"/>
      <c r="TZL7" s="1090"/>
      <c r="TZM7" s="1090"/>
      <c r="TZN7" s="1090"/>
      <c r="TZO7" s="1090"/>
      <c r="TZP7" s="1090"/>
      <c r="TZQ7" s="1090"/>
      <c r="TZR7" s="1090"/>
      <c r="TZS7" s="1090"/>
      <c r="TZT7" s="1090"/>
      <c r="TZU7" s="1090"/>
      <c r="TZV7" s="1090"/>
      <c r="TZW7" s="1090"/>
      <c r="TZX7" s="1090"/>
      <c r="TZY7" s="1090"/>
      <c r="TZZ7" s="1090"/>
      <c r="UAA7" s="1090"/>
      <c r="UAB7" s="1090"/>
      <c r="UAC7" s="1090"/>
      <c r="UAD7" s="1090"/>
      <c r="UAE7" s="1090"/>
      <c r="UAF7" s="1090"/>
      <c r="UAG7" s="1090"/>
      <c r="UAH7" s="1090"/>
      <c r="UAI7" s="1090"/>
      <c r="UAJ7" s="1090"/>
      <c r="UAK7" s="1090"/>
      <c r="UAL7" s="1090"/>
      <c r="UAM7" s="1090"/>
      <c r="UAN7" s="1090"/>
      <c r="UAO7" s="1090"/>
      <c r="UAP7" s="1090"/>
      <c r="UAQ7" s="1090"/>
      <c r="UAR7" s="1090"/>
      <c r="UAS7" s="1090"/>
      <c r="UAT7" s="1090"/>
      <c r="UAU7" s="1090"/>
      <c r="UAV7" s="1090"/>
      <c r="UAW7" s="1090"/>
      <c r="UAX7" s="1090"/>
      <c r="UAY7" s="1090"/>
      <c r="UAZ7" s="1090"/>
      <c r="UBA7" s="1090"/>
      <c r="UBB7" s="1090"/>
      <c r="UBC7" s="1090"/>
      <c r="UBD7" s="1090"/>
      <c r="UBE7" s="1090"/>
      <c r="UBF7" s="1090"/>
      <c r="UBG7" s="1090"/>
      <c r="UBH7" s="1090"/>
      <c r="UBI7" s="1090"/>
      <c r="UBJ7" s="1090"/>
      <c r="UBK7" s="1090"/>
      <c r="UBL7" s="1090"/>
      <c r="UBM7" s="1090"/>
      <c r="UBN7" s="1090"/>
      <c r="UBO7" s="1090"/>
      <c r="UBP7" s="1090"/>
      <c r="UBQ7" s="1090"/>
      <c r="UBR7" s="1090"/>
      <c r="UBS7" s="1090"/>
      <c r="UBT7" s="1090"/>
      <c r="UBU7" s="1090"/>
      <c r="UBV7" s="1090"/>
      <c r="UBW7" s="1090"/>
      <c r="UBX7" s="1090"/>
      <c r="UBY7" s="1090"/>
      <c r="UBZ7" s="1090"/>
      <c r="UCA7" s="1090"/>
      <c r="UCB7" s="1090"/>
      <c r="UCC7" s="1090"/>
      <c r="UCD7" s="1090"/>
      <c r="UCE7" s="1090"/>
      <c r="UCF7" s="1090"/>
      <c r="UCG7" s="1090"/>
      <c r="UCH7" s="1090"/>
      <c r="UCI7" s="1090"/>
      <c r="UCJ7" s="1090"/>
      <c r="UCK7" s="1090"/>
      <c r="UCL7" s="1090"/>
      <c r="UCM7" s="1090"/>
      <c r="UCN7" s="1090"/>
      <c r="UCO7" s="1090"/>
      <c r="UCP7" s="1090"/>
      <c r="UCQ7" s="1090"/>
      <c r="UCR7" s="1090"/>
      <c r="UCS7" s="1090"/>
      <c r="UCT7" s="1090"/>
      <c r="UCU7" s="1090"/>
      <c r="UCV7" s="1090"/>
      <c r="UCW7" s="1090"/>
      <c r="UCX7" s="1090"/>
      <c r="UCY7" s="1090"/>
      <c r="UCZ7" s="1090"/>
      <c r="UDA7" s="1090"/>
      <c r="UDB7" s="1090"/>
      <c r="UDC7" s="1090"/>
      <c r="UDD7" s="1090"/>
      <c r="UDE7" s="1090"/>
      <c r="UDF7" s="1090"/>
      <c r="UDG7" s="1090"/>
      <c r="UDH7" s="1090"/>
      <c r="UDI7" s="1090"/>
      <c r="UDJ7" s="1090"/>
      <c r="UDK7" s="1090"/>
      <c r="UDL7" s="1090"/>
      <c r="UDM7" s="1090"/>
      <c r="UDN7" s="1090"/>
      <c r="UDO7" s="1090"/>
      <c r="UDP7" s="1090"/>
      <c r="UDQ7" s="1090"/>
      <c r="UDR7" s="1090"/>
      <c r="UDS7" s="1090"/>
      <c r="UDT7" s="1090"/>
      <c r="UDU7" s="1090"/>
      <c r="UDV7" s="1090"/>
      <c r="UDW7" s="1090"/>
      <c r="UDX7" s="1090"/>
      <c r="UDY7" s="1090"/>
      <c r="UDZ7" s="1090"/>
      <c r="UEA7" s="1090"/>
      <c r="UEB7" s="1090"/>
      <c r="UEC7" s="1090"/>
      <c r="UED7" s="1090"/>
      <c r="UEE7" s="1090"/>
      <c r="UEF7" s="1090"/>
      <c r="UEG7" s="1090"/>
      <c r="UEH7" s="1090"/>
      <c r="UEI7" s="1090"/>
      <c r="UEJ7" s="1090"/>
      <c r="UEK7" s="1090"/>
      <c r="UEL7" s="1090"/>
      <c r="UEM7" s="1090"/>
      <c r="UEN7" s="1090"/>
      <c r="UEO7" s="1090"/>
      <c r="UEP7" s="1090"/>
      <c r="UEQ7" s="1090"/>
      <c r="UER7" s="1090"/>
      <c r="UES7" s="1090"/>
      <c r="UET7" s="1090"/>
      <c r="UEU7" s="1090"/>
      <c r="UEV7" s="1090"/>
      <c r="UEW7" s="1090"/>
      <c r="UEX7" s="1090"/>
      <c r="UEY7" s="1090"/>
      <c r="UEZ7" s="1090"/>
      <c r="UFA7" s="1090"/>
      <c r="UFB7" s="1090"/>
      <c r="UFC7" s="1090"/>
      <c r="UFD7" s="1090"/>
      <c r="UFE7" s="1090"/>
      <c r="UFF7" s="1090"/>
      <c r="UFG7" s="1090"/>
      <c r="UFH7" s="1090"/>
      <c r="UFI7" s="1090"/>
      <c r="UFJ7" s="1090"/>
      <c r="UFK7" s="1090"/>
      <c r="UFL7" s="1090"/>
      <c r="UFM7" s="1090"/>
      <c r="UFN7" s="1090"/>
      <c r="UFO7" s="1090"/>
      <c r="UFP7" s="1090"/>
      <c r="UFQ7" s="1090"/>
      <c r="UFR7" s="1090"/>
      <c r="UFS7" s="1090"/>
      <c r="UFT7" s="1090"/>
      <c r="UFU7" s="1090"/>
      <c r="UFV7" s="1090"/>
      <c r="UFW7" s="1090"/>
      <c r="UFX7" s="1090"/>
      <c r="UFY7" s="1090"/>
      <c r="UFZ7" s="1090"/>
      <c r="UGA7" s="1090"/>
      <c r="UGB7" s="1090"/>
      <c r="UGC7" s="1090"/>
      <c r="UGD7" s="1090"/>
      <c r="UGE7" s="1090"/>
      <c r="UGF7" s="1090"/>
      <c r="UGG7" s="1090"/>
      <c r="UGH7" s="1090"/>
      <c r="UGI7" s="1090"/>
      <c r="UGJ7" s="1090"/>
      <c r="UGK7" s="1090"/>
      <c r="UGL7" s="1090"/>
      <c r="UGM7" s="1090"/>
      <c r="UGN7" s="1090"/>
      <c r="UGO7" s="1090"/>
      <c r="UGP7" s="1090"/>
      <c r="UGQ7" s="1090"/>
      <c r="UGR7" s="1090"/>
      <c r="UGS7" s="1090"/>
      <c r="UGT7" s="1090"/>
      <c r="UGU7" s="1090"/>
      <c r="UGV7" s="1090"/>
      <c r="UGW7" s="1090"/>
      <c r="UGX7" s="1090"/>
      <c r="UGY7" s="1090"/>
      <c r="UGZ7" s="1090"/>
      <c r="UHA7" s="1090"/>
      <c r="UHB7" s="1090"/>
      <c r="UHC7" s="1090"/>
      <c r="UHD7" s="1090"/>
      <c r="UHE7" s="1090"/>
      <c r="UHF7" s="1090"/>
      <c r="UHG7" s="1090"/>
      <c r="UHH7" s="1090"/>
      <c r="UHI7" s="1090"/>
      <c r="UHJ7" s="1090"/>
      <c r="UHK7" s="1090"/>
      <c r="UHL7" s="1090"/>
      <c r="UHM7" s="1090"/>
      <c r="UHN7" s="1090"/>
      <c r="UHO7" s="1090"/>
      <c r="UHP7" s="1090"/>
      <c r="UHQ7" s="1090"/>
      <c r="UHR7" s="1090"/>
      <c r="UHS7" s="1090"/>
      <c r="UHT7" s="1090"/>
      <c r="UHU7" s="1090"/>
      <c r="UHV7" s="1090"/>
      <c r="UHW7" s="1090"/>
      <c r="UHX7" s="1090"/>
      <c r="UHY7" s="1090"/>
      <c r="UHZ7" s="1090"/>
      <c r="UIA7" s="1090"/>
      <c r="UIB7" s="1090"/>
      <c r="UIC7" s="1090"/>
      <c r="UID7" s="1090"/>
      <c r="UIE7" s="1090"/>
      <c r="UIF7" s="1090"/>
      <c r="UIG7" s="1090"/>
      <c r="UIH7" s="1090"/>
      <c r="UII7" s="1090"/>
      <c r="UIJ7" s="1090"/>
      <c r="UIK7" s="1090"/>
      <c r="UIL7" s="1090"/>
      <c r="UIM7" s="1090"/>
      <c r="UIN7" s="1090"/>
      <c r="UIO7" s="1090"/>
      <c r="UIP7" s="1090"/>
      <c r="UIQ7" s="1090"/>
      <c r="UIR7" s="1090"/>
      <c r="UIS7" s="1090"/>
      <c r="UIT7" s="1090"/>
      <c r="UIU7" s="1090"/>
      <c r="UIV7" s="1090"/>
      <c r="UIW7" s="1090"/>
      <c r="UIX7" s="1090"/>
      <c r="UIY7" s="1090"/>
      <c r="UIZ7" s="1090"/>
      <c r="UJA7" s="1090"/>
      <c r="UJB7" s="1090"/>
      <c r="UJC7" s="1090"/>
      <c r="UJD7" s="1090"/>
      <c r="UJE7" s="1090"/>
      <c r="UJF7" s="1090"/>
      <c r="UJG7" s="1090"/>
      <c r="UJH7" s="1090"/>
      <c r="UJI7" s="1090"/>
      <c r="UJJ7" s="1090"/>
      <c r="UJK7" s="1090"/>
      <c r="UJL7" s="1090"/>
      <c r="UJM7" s="1090"/>
      <c r="UJN7" s="1090"/>
      <c r="UJO7" s="1090"/>
      <c r="UJP7" s="1090"/>
      <c r="UJQ7" s="1090"/>
      <c r="UJR7" s="1090"/>
      <c r="UJS7" s="1090"/>
      <c r="UJT7" s="1090"/>
      <c r="UJU7" s="1090"/>
      <c r="UJV7" s="1090"/>
      <c r="UJW7" s="1090"/>
      <c r="UJX7" s="1090"/>
      <c r="UJY7" s="1090"/>
      <c r="UJZ7" s="1090"/>
      <c r="UKA7" s="1090"/>
      <c r="UKB7" s="1090"/>
      <c r="UKC7" s="1090"/>
      <c r="UKD7" s="1090"/>
      <c r="UKE7" s="1090"/>
      <c r="UKF7" s="1090"/>
      <c r="UKG7" s="1090"/>
      <c r="UKH7" s="1090"/>
      <c r="UKI7" s="1090"/>
      <c r="UKJ7" s="1090"/>
      <c r="UKK7" s="1090"/>
      <c r="UKL7" s="1090"/>
      <c r="UKM7" s="1090"/>
      <c r="UKN7" s="1090"/>
      <c r="UKO7" s="1090"/>
      <c r="UKP7" s="1090"/>
      <c r="UKQ7" s="1090"/>
      <c r="UKR7" s="1090"/>
      <c r="UKS7" s="1090"/>
      <c r="UKT7" s="1090"/>
      <c r="UKU7" s="1090"/>
      <c r="UKV7" s="1090"/>
      <c r="UKW7" s="1090"/>
      <c r="UKX7" s="1090"/>
      <c r="UKY7" s="1090"/>
      <c r="UKZ7" s="1090"/>
      <c r="ULA7" s="1090"/>
      <c r="ULB7" s="1090"/>
      <c r="ULC7" s="1090"/>
      <c r="ULD7" s="1090"/>
      <c r="ULE7" s="1090"/>
      <c r="ULF7" s="1090"/>
      <c r="ULG7" s="1090"/>
      <c r="ULH7" s="1090"/>
      <c r="ULI7" s="1090"/>
      <c r="ULJ7" s="1090"/>
      <c r="ULK7" s="1090"/>
      <c r="ULL7" s="1090"/>
      <c r="ULM7" s="1090"/>
      <c r="ULN7" s="1090"/>
      <c r="ULO7" s="1090"/>
      <c r="ULP7" s="1090"/>
      <c r="ULQ7" s="1090"/>
      <c r="ULR7" s="1090"/>
      <c r="ULS7" s="1090"/>
      <c r="ULT7" s="1090"/>
      <c r="ULU7" s="1090"/>
      <c r="ULV7" s="1090"/>
      <c r="ULW7" s="1090"/>
      <c r="ULX7" s="1090"/>
      <c r="ULY7" s="1090"/>
      <c r="ULZ7" s="1090"/>
      <c r="UMA7" s="1090"/>
      <c r="UMB7" s="1090"/>
      <c r="UMC7" s="1090"/>
      <c r="UMD7" s="1090"/>
      <c r="UME7" s="1090"/>
      <c r="UMF7" s="1090"/>
      <c r="UMG7" s="1090"/>
      <c r="UMH7" s="1090"/>
      <c r="UMI7" s="1090"/>
      <c r="UMJ7" s="1090"/>
      <c r="UMK7" s="1090"/>
      <c r="UML7" s="1090"/>
      <c r="UMM7" s="1090"/>
      <c r="UMN7" s="1090"/>
      <c r="UMO7" s="1090"/>
      <c r="UMP7" s="1090"/>
      <c r="UMQ7" s="1090"/>
      <c r="UMR7" s="1090"/>
      <c r="UMS7" s="1090"/>
      <c r="UMT7" s="1090"/>
      <c r="UMU7" s="1090"/>
      <c r="UMV7" s="1090"/>
      <c r="UMW7" s="1090"/>
      <c r="UMX7" s="1090"/>
      <c r="UMY7" s="1090"/>
      <c r="UMZ7" s="1090"/>
      <c r="UNA7" s="1090"/>
      <c r="UNB7" s="1090"/>
      <c r="UNC7" s="1090"/>
      <c r="UND7" s="1090"/>
      <c r="UNE7" s="1090"/>
      <c r="UNF7" s="1090"/>
      <c r="UNG7" s="1090"/>
      <c r="UNH7" s="1090"/>
      <c r="UNI7" s="1090"/>
      <c r="UNJ7" s="1090"/>
      <c r="UNK7" s="1090"/>
      <c r="UNL7" s="1090"/>
      <c r="UNM7" s="1090"/>
      <c r="UNN7" s="1090"/>
      <c r="UNO7" s="1090"/>
      <c r="UNP7" s="1090"/>
      <c r="UNQ7" s="1090"/>
      <c r="UNR7" s="1090"/>
      <c r="UNS7" s="1090"/>
      <c r="UNT7" s="1090"/>
      <c r="UNU7" s="1090"/>
      <c r="UNV7" s="1090"/>
      <c r="UNW7" s="1090"/>
      <c r="UNX7" s="1090"/>
      <c r="UNY7" s="1090"/>
      <c r="UNZ7" s="1090"/>
      <c r="UOA7" s="1090"/>
      <c r="UOB7" s="1090"/>
      <c r="UOC7" s="1090"/>
      <c r="UOD7" s="1090"/>
      <c r="UOE7" s="1090"/>
      <c r="UOF7" s="1090"/>
      <c r="UOG7" s="1090"/>
      <c r="UOH7" s="1090"/>
      <c r="UOI7" s="1090"/>
      <c r="UOJ7" s="1090"/>
      <c r="UOK7" s="1090"/>
      <c r="UOL7" s="1090"/>
      <c r="UOM7" s="1090"/>
      <c r="UON7" s="1090"/>
      <c r="UOO7" s="1090"/>
      <c r="UOP7" s="1090"/>
      <c r="UOQ7" s="1090"/>
      <c r="UOR7" s="1090"/>
      <c r="UOS7" s="1090"/>
      <c r="UOT7" s="1090"/>
      <c r="UOU7" s="1090"/>
      <c r="UOV7" s="1090"/>
      <c r="UOW7" s="1090"/>
      <c r="UOX7" s="1090"/>
      <c r="UOY7" s="1090"/>
      <c r="UOZ7" s="1090"/>
      <c r="UPA7" s="1090"/>
      <c r="UPB7" s="1090"/>
      <c r="UPC7" s="1090"/>
      <c r="UPD7" s="1090"/>
      <c r="UPE7" s="1090"/>
      <c r="UPF7" s="1090"/>
      <c r="UPG7" s="1090"/>
      <c r="UPH7" s="1090"/>
      <c r="UPI7" s="1090"/>
      <c r="UPJ7" s="1090"/>
      <c r="UPK7" s="1090"/>
      <c r="UPL7" s="1090"/>
      <c r="UPM7" s="1090"/>
      <c r="UPN7" s="1090"/>
      <c r="UPO7" s="1090"/>
      <c r="UPP7" s="1090"/>
      <c r="UPQ7" s="1090"/>
      <c r="UPR7" s="1090"/>
      <c r="UPS7" s="1090"/>
      <c r="UPT7" s="1090"/>
      <c r="UPU7" s="1090"/>
      <c r="UPV7" s="1090"/>
      <c r="UPW7" s="1090"/>
      <c r="UPX7" s="1090"/>
      <c r="UPY7" s="1090"/>
      <c r="UPZ7" s="1090"/>
      <c r="UQA7" s="1090"/>
      <c r="UQB7" s="1090"/>
      <c r="UQC7" s="1090"/>
      <c r="UQD7" s="1090"/>
      <c r="UQE7" s="1090"/>
      <c r="UQF7" s="1090"/>
      <c r="UQG7" s="1090"/>
      <c r="UQH7" s="1090"/>
      <c r="UQI7" s="1090"/>
      <c r="UQJ7" s="1090"/>
      <c r="UQK7" s="1090"/>
      <c r="UQL7" s="1090"/>
      <c r="UQM7" s="1090"/>
      <c r="UQN7" s="1090"/>
      <c r="UQO7" s="1090"/>
      <c r="UQP7" s="1090"/>
      <c r="UQQ7" s="1090"/>
      <c r="UQR7" s="1090"/>
      <c r="UQS7" s="1090"/>
      <c r="UQT7" s="1090"/>
      <c r="UQU7" s="1090"/>
      <c r="UQV7" s="1090"/>
      <c r="UQW7" s="1090"/>
      <c r="UQX7" s="1090"/>
      <c r="UQY7" s="1090"/>
      <c r="UQZ7" s="1090"/>
      <c r="URA7" s="1090"/>
      <c r="URB7" s="1090"/>
      <c r="URC7" s="1090"/>
      <c r="URD7" s="1090"/>
      <c r="URE7" s="1090"/>
      <c r="URF7" s="1090"/>
      <c r="URG7" s="1090"/>
      <c r="URH7" s="1090"/>
      <c r="URI7" s="1090"/>
      <c r="URJ7" s="1090"/>
      <c r="URK7" s="1090"/>
      <c r="URL7" s="1090"/>
      <c r="URM7" s="1090"/>
      <c r="URN7" s="1090"/>
      <c r="URO7" s="1090"/>
      <c r="URP7" s="1090"/>
      <c r="URQ7" s="1090"/>
      <c r="URR7" s="1090"/>
      <c r="URS7" s="1090"/>
      <c r="URT7" s="1090"/>
      <c r="URU7" s="1090"/>
      <c r="URV7" s="1090"/>
      <c r="URW7" s="1090"/>
      <c r="URX7" s="1090"/>
      <c r="URY7" s="1090"/>
      <c r="URZ7" s="1090"/>
      <c r="USA7" s="1090"/>
      <c r="USB7" s="1090"/>
      <c r="USC7" s="1090"/>
      <c r="USD7" s="1090"/>
      <c r="USE7" s="1090"/>
      <c r="USF7" s="1090"/>
      <c r="USG7" s="1090"/>
      <c r="USH7" s="1090"/>
      <c r="USI7" s="1090"/>
      <c r="USJ7" s="1090"/>
      <c r="USK7" s="1090"/>
      <c r="USL7" s="1090"/>
      <c r="USM7" s="1090"/>
      <c r="USN7" s="1090"/>
      <c r="USO7" s="1090"/>
      <c r="USP7" s="1090"/>
      <c r="USQ7" s="1090"/>
      <c r="USR7" s="1090"/>
      <c r="USS7" s="1090"/>
      <c r="UST7" s="1090"/>
      <c r="USU7" s="1090"/>
      <c r="USV7" s="1090"/>
      <c r="USW7" s="1090"/>
      <c r="USX7" s="1090"/>
      <c r="USY7" s="1090"/>
      <c r="USZ7" s="1090"/>
      <c r="UTA7" s="1090"/>
      <c r="UTB7" s="1090"/>
      <c r="UTC7" s="1090"/>
      <c r="UTD7" s="1090"/>
      <c r="UTE7" s="1090"/>
      <c r="UTF7" s="1090"/>
      <c r="UTG7" s="1090"/>
      <c r="UTH7" s="1090"/>
      <c r="UTI7" s="1090"/>
      <c r="UTJ7" s="1090"/>
      <c r="UTK7" s="1090"/>
      <c r="UTL7" s="1090"/>
      <c r="UTM7" s="1090"/>
      <c r="UTN7" s="1090"/>
      <c r="UTO7" s="1090"/>
      <c r="UTP7" s="1090"/>
      <c r="UTQ7" s="1090"/>
      <c r="UTR7" s="1090"/>
      <c r="UTS7" s="1090"/>
      <c r="UTT7" s="1090"/>
      <c r="UTU7" s="1090"/>
      <c r="UTV7" s="1090"/>
      <c r="UTW7" s="1090"/>
      <c r="UTX7" s="1090"/>
      <c r="UTY7" s="1090"/>
      <c r="UTZ7" s="1090"/>
      <c r="UUA7" s="1090"/>
      <c r="UUB7" s="1090"/>
      <c r="UUC7" s="1090"/>
      <c r="UUD7" s="1090"/>
      <c r="UUE7" s="1090"/>
      <c r="UUF7" s="1090"/>
      <c r="UUG7" s="1090"/>
      <c r="UUH7" s="1090"/>
      <c r="UUI7" s="1090"/>
      <c r="UUJ7" s="1090"/>
      <c r="UUK7" s="1090"/>
      <c r="UUL7" s="1090"/>
      <c r="UUM7" s="1090"/>
      <c r="UUN7" s="1090"/>
      <c r="UUO7" s="1090"/>
      <c r="UUP7" s="1090"/>
      <c r="UUQ7" s="1090"/>
      <c r="UUR7" s="1090"/>
      <c r="UUS7" s="1090"/>
      <c r="UUT7" s="1090"/>
      <c r="UUU7" s="1090"/>
      <c r="UUV7" s="1090"/>
      <c r="UUW7" s="1090"/>
      <c r="UUX7" s="1090"/>
      <c r="UUY7" s="1090"/>
      <c r="UUZ7" s="1090"/>
      <c r="UVA7" s="1090"/>
      <c r="UVB7" s="1090"/>
      <c r="UVC7" s="1090"/>
      <c r="UVD7" s="1090"/>
      <c r="UVE7" s="1090"/>
      <c r="UVF7" s="1090"/>
      <c r="UVG7" s="1090"/>
      <c r="UVH7" s="1090"/>
      <c r="UVI7" s="1090"/>
      <c r="UVJ7" s="1090"/>
      <c r="UVK7" s="1090"/>
      <c r="UVL7" s="1090"/>
      <c r="UVM7" s="1090"/>
      <c r="UVN7" s="1090"/>
      <c r="UVO7" s="1090"/>
      <c r="UVP7" s="1090"/>
      <c r="UVQ7" s="1090"/>
      <c r="UVR7" s="1090"/>
      <c r="UVS7" s="1090"/>
      <c r="UVT7" s="1090"/>
      <c r="UVU7" s="1090"/>
      <c r="UVV7" s="1090"/>
      <c r="UVW7" s="1090"/>
      <c r="UVX7" s="1090"/>
      <c r="UVY7" s="1090"/>
      <c r="UVZ7" s="1090"/>
      <c r="UWA7" s="1090"/>
      <c r="UWB7" s="1090"/>
      <c r="UWC7" s="1090"/>
      <c r="UWD7" s="1090"/>
      <c r="UWE7" s="1090"/>
      <c r="UWF7" s="1090"/>
      <c r="UWG7" s="1090"/>
      <c r="UWH7" s="1090"/>
      <c r="UWI7" s="1090"/>
      <c r="UWJ7" s="1090"/>
      <c r="UWK7" s="1090"/>
      <c r="UWL7" s="1090"/>
      <c r="UWM7" s="1090"/>
      <c r="UWN7" s="1090"/>
      <c r="UWO7" s="1090"/>
      <c r="UWP7" s="1090"/>
      <c r="UWQ7" s="1090"/>
      <c r="UWR7" s="1090"/>
      <c r="UWS7" s="1090"/>
      <c r="UWT7" s="1090"/>
      <c r="UWU7" s="1090"/>
      <c r="UWV7" s="1090"/>
      <c r="UWW7" s="1090"/>
      <c r="UWX7" s="1090"/>
      <c r="UWY7" s="1090"/>
      <c r="UWZ7" s="1090"/>
      <c r="UXA7" s="1090"/>
      <c r="UXB7" s="1090"/>
      <c r="UXC7" s="1090"/>
      <c r="UXD7" s="1090"/>
      <c r="UXE7" s="1090"/>
      <c r="UXF7" s="1090"/>
      <c r="UXG7" s="1090"/>
      <c r="UXH7" s="1090"/>
      <c r="UXI7" s="1090"/>
      <c r="UXJ7" s="1090"/>
      <c r="UXK7" s="1090"/>
      <c r="UXL7" s="1090"/>
      <c r="UXM7" s="1090"/>
      <c r="UXN7" s="1090"/>
      <c r="UXO7" s="1090"/>
      <c r="UXP7" s="1090"/>
      <c r="UXQ7" s="1090"/>
      <c r="UXR7" s="1090"/>
      <c r="UXS7" s="1090"/>
      <c r="UXT7" s="1090"/>
      <c r="UXU7" s="1090"/>
      <c r="UXV7" s="1090"/>
      <c r="UXW7" s="1090"/>
      <c r="UXX7" s="1090"/>
      <c r="UXY7" s="1090"/>
      <c r="UXZ7" s="1090"/>
      <c r="UYA7" s="1090"/>
      <c r="UYB7" s="1090"/>
      <c r="UYC7" s="1090"/>
      <c r="UYD7" s="1090"/>
      <c r="UYE7" s="1090"/>
      <c r="UYF7" s="1090"/>
      <c r="UYG7" s="1090"/>
      <c r="UYH7" s="1090"/>
      <c r="UYI7" s="1090"/>
      <c r="UYJ7" s="1090"/>
      <c r="UYK7" s="1090"/>
      <c r="UYL7" s="1090"/>
      <c r="UYM7" s="1090"/>
      <c r="UYN7" s="1090"/>
      <c r="UYO7" s="1090"/>
      <c r="UYP7" s="1090"/>
      <c r="UYQ7" s="1090"/>
      <c r="UYR7" s="1090"/>
      <c r="UYS7" s="1090"/>
      <c r="UYT7" s="1090"/>
      <c r="UYU7" s="1090"/>
      <c r="UYV7" s="1090"/>
      <c r="UYW7" s="1090"/>
      <c r="UYX7" s="1090"/>
      <c r="UYY7" s="1090"/>
      <c r="UYZ7" s="1090"/>
      <c r="UZA7" s="1090"/>
      <c r="UZB7" s="1090"/>
      <c r="UZC7" s="1090"/>
      <c r="UZD7" s="1090"/>
      <c r="UZE7" s="1090"/>
      <c r="UZF7" s="1090"/>
      <c r="UZG7" s="1090"/>
      <c r="UZH7" s="1090"/>
      <c r="UZI7" s="1090"/>
      <c r="UZJ7" s="1090"/>
      <c r="UZK7" s="1090"/>
      <c r="UZL7" s="1090"/>
      <c r="UZM7" s="1090"/>
      <c r="UZN7" s="1090"/>
      <c r="UZO7" s="1090"/>
      <c r="UZP7" s="1090"/>
      <c r="UZQ7" s="1090"/>
      <c r="UZR7" s="1090"/>
      <c r="UZS7" s="1090"/>
      <c r="UZT7" s="1090"/>
      <c r="UZU7" s="1090"/>
      <c r="UZV7" s="1090"/>
      <c r="UZW7" s="1090"/>
      <c r="UZX7" s="1090"/>
      <c r="UZY7" s="1090"/>
      <c r="UZZ7" s="1090"/>
      <c r="VAA7" s="1090"/>
      <c r="VAB7" s="1090"/>
      <c r="VAC7" s="1090"/>
      <c r="VAD7" s="1090"/>
      <c r="VAE7" s="1090"/>
      <c r="VAF7" s="1090"/>
      <c r="VAG7" s="1090"/>
      <c r="VAH7" s="1090"/>
      <c r="VAI7" s="1090"/>
      <c r="VAJ7" s="1090"/>
      <c r="VAK7" s="1090"/>
      <c r="VAL7" s="1090"/>
      <c r="VAM7" s="1090"/>
      <c r="VAN7" s="1090"/>
      <c r="VAO7" s="1090"/>
      <c r="VAP7" s="1090"/>
      <c r="VAQ7" s="1090"/>
      <c r="VAR7" s="1090"/>
      <c r="VAS7" s="1090"/>
      <c r="VAT7" s="1090"/>
      <c r="VAU7" s="1090"/>
      <c r="VAV7" s="1090"/>
      <c r="VAW7" s="1090"/>
      <c r="VAX7" s="1090"/>
      <c r="VAY7" s="1090"/>
      <c r="VAZ7" s="1090"/>
      <c r="VBA7" s="1090"/>
      <c r="VBB7" s="1090"/>
      <c r="VBC7" s="1090"/>
      <c r="VBD7" s="1090"/>
      <c r="VBE7" s="1090"/>
      <c r="VBF7" s="1090"/>
      <c r="VBG7" s="1090"/>
      <c r="VBH7" s="1090"/>
      <c r="VBI7" s="1090"/>
      <c r="VBJ7" s="1090"/>
      <c r="VBK7" s="1090"/>
      <c r="VBL7" s="1090"/>
      <c r="VBM7" s="1090"/>
      <c r="VBN7" s="1090"/>
      <c r="VBO7" s="1090"/>
      <c r="VBP7" s="1090"/>
      <c r="VBQ7" s="1090"/>
      <c r="VBR7" s="1090"/>
      <c r="VBS7" s="1090"/>
      <c r="VBT7" s="1090"/>
      <c r="VBU7" s="1090"/>
      <c r="VBV7" s="1090"/>
      <c r="VBW7" s="1090"/>
      <c r="VBX7" s="1090"/>
      <c r="VBY7" s="1090"/>
      <c r="VBZ7" s="1090"/>
      <c r="VCA7" s="1090"/>
      <c r="VCB7" s="1090"/>
      <c r="VCC7" s="1090"/>
      <c r="VCD7" s="1090"/>
      <c r="VCE7" s="1090"/>
      <c r="VCF7" s="1090"/>
      <c r="VCG7" s="1090"/>
      <c r="VCH7" s="1090"/>
      <c r="VCI7" s="1090"/>
      <c r="VCJ7" s="1090"/>
      <c r="VCK7" s="1090"/>
      <c r="VCL7" s="1090"/>
      <c r="VCM7" s="1090"/>
      <c r="VCN7" s="1090"/>
      <c r="VCO7" s="1090"/>
      <c r="VCP7" s="1090"/>
      <c r="VCQ7" s="1090"/>
      <c r="VCR7" s="1090"/>
      <c r="VCS7" s="1090"/>
      <c r="VCT7" s="1090"/>
      <c r="VCU7" s="1090"/>
      <c r="VCV7" s="1090"/>
      <c r="VCW7" s="1090"/>
      <c r="VCX7" s="1090"/>
      <c r="VCY7" s="1090"/>
      <c r="VCZ7" s="1090"/>
      <c r="VDA7" s="1090"/>
      <c r="VDB7" s="1090"/>
      <c r="VDC7" s="1090"/>
      <c r="VDD7" s="1090"/>
      <c r="VDE7" s="1090"/>
      <c r="VDF7" s="1090"/>
      <c r="VDG7" s="1090"/>
      <c r="VDH7" s="1090"/>
      <c r="VDI7" s="1090"/>
      <c r="VDJ7" s="1090"/>
      <c r="VDK7" s="1090"/>
      <c r="VDL7" s="1090"/>
      <c r="VDM7" s="1090"/>
      <c r="VDN7" s="1090"/>
      <c r="VDO7" s="1090"/>
      <c r="VDP7" s="1090"/>
      <c r="VDQ7" s="1090"/>
      <c r="VDR7" s="1090"/>
      <c r="VDS7" s="1090"/>
      <c r="VDT7" s="1090"/>
      <c r="VDU7" s="1090"/>
      <c r="VDV7" s="1090"/>
      <c r="VDW7" s="1090"/>
      <c r="VDX7" s="1090"/>
      <c r="VDY7" s="1090"/>
      <c r="VDZ7" s="1090"/>
      <c r="VEA7" s="1090"/>
      <c r="VEB7" s="1090"/>
      <c r="VEC7" s="1090"/>
      <c r="VED7" s="1090"/>
      <c r="VEE7" s="1090"/>
      <c r="VEF7" s="1090"/>
      <c r="VEG7" s="1090"/>
      <c r="VEH7" s="1090"/>
      <c r="VEI7" s="1090"/>
      <c r="VEJ7" s="1090"/>
      <c r="VEK7" s="1090"/>
      <c r="VEL7" s="1090"/>
      <c r="VEM7" s="1090"/>
      <c r="VEN7" s="1090"/>
      <c r="VEO7" s="1090"/>
      <c r="VEP7" s="1090"/>
      <c r="VEQ7" s="1090"/>
      <c r="VER7" s="1090"/>
      <c r="VES7" s="1090"/>
      <c r="VET7" s="1090"/>
      <c r="VEU7" s="1090"/>
      <c r="VEV7" s="1090"/>
      <c r="VEW7" s="1090"/>
      <c r="VEX7" s="1090"/>
      <c r="VEY7" s="1090"/>
      <c r="VEZ7" s="1090"/>
      <c r="VFA7" s="1090"/>
      <c r="VFB7" s="1090"/>
      <c r="VFC7" s="1090"/>
      <c r="VFD7" s="1090"/>
      <c r="VFE7" s="1090"/>
      <c r="VFF7" s="1090"/>
      <c r="VFG7" s="1090"/>
      <c r="VFH7" s="1090"/>
      <c r="VFI7" s="1090"/>
      <c r="VFJ7" s="1090"/>
      <c r="VFK7" s="1090"/>
      <c r="VFL7" s="1090"/>
      <c r="VFM7" s="1090"/>
      <c r="VFN7" s="1090"/>
      <c r="VFO7" s="1090"/>
      <c r="VFP7" s="1090"/>
      <c r="VFQ7" s="1090"/>
      <c r="VFR7" s="1090"/>
      <c r="VFS7" s="1090"/>
      <c r="VFT7" s="1090"/>
      <c r="VFU7" s="1090"/>
      <c r="VFV7" s="1090"/>
      <c r="VFW7" s="1090"/>
      <c r="VFX7" s="1090"/>
      <c r="VFY7" s="1090"/>
      <c r="VFZ7" s="1090"/>
      <c r="VGA7" s="1090"/>
      <c r="VGB7" s="1090"/>
      <c r="VGC7" s="1090"/>
      <c r="VGD7" s="1090"/>
      <c r="VGE7" s="1090"/>
      <c r="VGF7" s="1090"/>
      <c r="VGG7" s="1090"/>
      <c r="VGH7" s="1090"/>
      <c r="VGI7" s="1090"/>
      <c r="VGJ7" s="1090"/>
      <c r="VGK7" s="1090"/>
      <c r="VGL7" s="1090"/>
      <c r="VGM7" s="1090"/>
      <c r="VGN7" s="1090"/>
      <c r="VGO7" s="1090"/>
      <c r="VGP7" s="1090"/>
      <c r="VGQ7" s="1090"/>
      <c r="VGR7" s="1090"/>
      <c r="VGS7" s="1090"/>
      <c r="VGT7" s="1090"/>
      <c r="VGU7" s="1090"/>
      <c r="VGV7" s="1090"/>
      <c r="VGW7" s="1090"/>
      <c r="VGX7" s="1090"/>
      <c r="VGY7" s="1090"/>
      <c r="VGZ7" s="1090"/>
      <c r="VHA7" s="1090"/>
      <c r="VHB7" s="1090"/>
      <c r="VHC7" s="1090"/>
      <c r="VHD7" s="1090"/>
      <c r="VHE7" s="1090"/>
      <c r="VHF7" s="1090"/>
      <c r="VHG7" s="1090"/>
      <c r="VHH7" s="1090"/>
      <c r="VHI7" s="1090"/>
      <c r="VHJ7" s="1090"/>
      <c r="VHK7" s="1090"/>
      <c r="VHL7" s="1090"/>
      <c r="VHM7" s="1090"/>
      <c r="VHN7" s="1090"/>
      <c r="VHO7" s="1090"/>
      <c r="VHP7" s="1090"/>
      <c r="VHQ7" s="1090"/>
      <c r="VHR7" s="1090"/>
      <c r="VHS7" s="1090"/>
      <c r="VHT7" s="1090"/>
      <c r="VHU7" s="1090"/>
      <c r="VHV7" s="1090"/>
      <c r="VHW7" s="1090"/>
      <c r="VHX7" s="1090"/>
      <c r="VHY7" s="1090"/>
      <c r="VHZ7" s="1090"/>
      <c r="VIA7" s="1090"/>
      <c r="VIB7" s="1090"/>
      <c r="VIC7" s="1090"/>
      <c r="VID7" s="1090"/>
      <c r="VIE7" s="1090"/>
      <c r="VIF7" s="1090"/>
      <c r="VIG7" s="1090"/>
      <c r="VIH7" s="1090"/>
      <c r="VII7" s="1090"/>
      <c r="VIJ7" s="1090"/>
      <c r="VIK7" s="1090"/>
      <c r="VIL7" s="1090"/>
      <c r="VIM7" s="1090"/>
      <c r="VIN7" s="1090"/>
      <c r="VIO7" s="1090"/>
      <c r="VIP7" s="1090"/>
      <c r="VIQ7" s="1090"/>
      <c r="VIR7" s="1090"/>
      <c r="VIS7" s="1090"/>
      <c r="VIT7" s="1090"/>
      <c r="VIU7" s="1090"/>
      <c r="VIV7" s="1090"/>
      <c r="VIW7" s="1090"/>
      <c r="VIX7" s="1090"/>
      <c r="VIY7" s="1090"/>
      <c r="VIZ7" s="1090"/>
      <c r="VJA7" s="1090"/>
      <c r="VJB7" s="1090"/>
      <c r="VJC7" s="1090"/>
      <c r="VJD7" s="1090"/>
      <c r="VJE7" s="1090"/>
      <c r="VJF7" s="1090"/>
      <c r="VJG7" s="1090"/>
      <c r="VJH7" s="1090"/>
      <c r="VJI7" s="1090"/>
      <c r="VJJ7" s="1090"/>
      <c r="VJK7" s="1090"/>
      <c r="VJL7" s="1090"/>
      <c r="VJM7" s="1090"/>
      <c r="VJN7" s="1090"/>
      <c r="VJO7" s="1090"/>
      <c r="VJP7" s="1090"/>
      <c r="VJQ7" s="1090"/>
      <c r="VJR7" s="1090"/>
      <c r="VJS7" s="1090"/>
      <c r="VJT7" s="1090"/>
      <c r="VJU7" s="1090"/>
      <c r="VJV7" s="1090"/>
      <c r="VJW7" s="1090"/>
      <c r="VJX7" s="1090"/>
      <c r="VJY7" s="1090"/>
      <c r="VJZ7" s="1090"/>
      <c r="VKA7" s="1090"/>
      <c r="VKB7" s="1090"/>
      <c r="VKC7" s="1090"/>
      <c r="VKD7" s="1090"/>
      <c r="VKE7" s="1090"/>
      <c r="VKF7" s="1090"/>
      <c r="VKG7" s="1090"/>
      <c r="VKH7" s="1090"/>
      <c r="VKI7" s="1090"/>
      <c r="VKJ7" s="1090"/>
      <c r="VKK7" s="1090"/>
      <c r="VKL7" s="1090"/>
      <c r="VKM7" s="1090"/>
      <c r="VKN7" s="1090"/>
      <c r="VKO7" s="1090"/>
      <c r="VKP7" s="1090"/>
      <c r="VKQ7" s="1090"/>
      <c r="VKR7" s="1090"/>
      <c r="VKS7" s="1090"/>
      <c r="VKT7" s="1090"/>
      <c r="VKU7" s="1090"/>
      <c r="VKV7" s="1090"/>
      <c r="VKW7" s="1090"/>
      <c r="VKX7" s="1090"/>
      <c r="VKY7" s="1090"/>
      <c r="VKZ7" s="1090"/>
      <c r="VLA7" s="1090"/>
      <c r="VLB7" s="1090"/>
      <c r="VLC7" s="1090"/>
      <c r="VLD7" s="1090"/>
      <c r="VLE7" s="1090"/>
      <c r="VLF7" s="1090"/>
      <c r="VLG7" s="1090"/>
      <c r="VLH7" s="1090"/>
      <c r="VLI7" s="1090"/>
      <c r="VLJ7" s="1090"/>
      <c r="VLK7" s="1090"/>
      <c r="VLL7" s="1090"/>
      <c r="VLM7" s="1090"/>
      <c r="VLN7" s="1090"/>
      <c r="VLO7" s="1090"/>
      <c r="VLP7" s="1090"/>
      <c r="VLQ7" s="1090"/>
      <c r="VLR7" s="1090"/>
      <c r="VLS7" s="1090"/>
      <c r="VLT7" s="1090"/>
      <c r="VLU7" s="1090"/>
      <c r="VLV7" s="1090"/>
      <c r="VLW7" s="1090"/>
      <c r="VLX7" s="1090"/>
      <c r="VLY7" s="1090"/>
      <c r="VLZ7" s="1090"/>
      <c r="VMA7" s="1090"/>
      <c r="VMB7" s="1090"/>
      <c r="VMC7" s="1090"/>
      <c r="VMD7" s="1090"/>
      <c r="VME7" s="1090"/>
      <c r="VMF7" s="1090"/>
      <c r="VMG7" s="1090"/>
      <c r="VMH7" s="1090"/>
      <c r="VMI7" s="1090"/>
      <c r="VMJ7" s="1090"/>
      <c r="VMK7" s="1090"/>
      <c r="VML7" s="1090"/>
      <c r="VMM7" s="1090"/>
      <c r="VMN7" s="1090"/>
      <c r="VMO7" s="1090"/>
      <c r="VMP7" s="1090"/>
      <c r="VMQ7" s="1090"/>
      <c r="VMR7" s="1090"/>
      <c r="VMS7" s="1090"/>
      <c r="VMT7" s="1090"/>
      <c r="VMU7" s="1090"/>
      <c r="VMV7" s="1090"/>
      <c r="VMW7" s="1090"/>
      <c r="VMX7" s="1090"/>
      <c r="VMY7" s="1090"/>
      <c r="VMZ7" s="1090"/>
      <c r="VNA7" s="1090"/>
      <c r="VNB7" s="1090"/>
      <c r="VNC7" s="1090"/>
      <c r="VND7" s="1090"/>
      <c r="VNE7" s="1090"/>
      <c r="VNF7" s="1090"/>
      <c r="VNG7" s="1090"/>
      <c r="VNH7" s="1090"/>
      <c r="VNI7" s="1090"/>
      <c r="VNJ7" s="1090"/>
      <c r="VNK7" s="1090"/>
      <c r="VNL7" s="1090"/>
      <c r="VNM7" s="1090"/>
      <c r="VNN7" s="1090"/>
      <c r="VNO7" s="1090"/>
      <c r="VNP7" s="1090"/>
      <c r="VNQ7" s="1090"/>
      <c r="VNR7" s="1090"/>
      <c r="VNS7" s="1090"/>
      <c r="VNT7" s="1090"/>
      <c r="VNU7" s="1090"/>
      <c r="VNV7" s="1090"/>
      <c r="VNW7" s="1090"/>
      <c r="VNX7" s="1090"/>
      <c r="VNY7" s="1090"/>
      <c r="VNZ7" s="1090"/>
      <c r="VOA7" s="1090"/>
      <c r="VOB7" s="1090"/>
      <c r="VOC7" s="1090"/>
      <c r="VOD7" s="1090"/>
      <c r="VOE7" s="1090"/>
      <c r="VOF7" s="1090"/>
      <c r="VOG7" s="1090"/>
      <c r="VOH7" s="1090"/>
      <c r="VOI7" s="1090"/>
      <c r="VOJ7" s="1090"/>
      <c r="VOK7" s="1090"/>
      <c r="VOL7" s="1090"/>
      <c r="VOM7" s="1090"/>
      <c r="VON7" s="1090"/>
      <c r="VOO7" s="1090"/>
      <c r="VOP7" s="1090"/>
      <c r="VOQ7" s="1090"/>
      <c r="VOR7" s="1090"/>
      <c r="VOS7" s="1090"/>
      <c r="VOT7" s="1090"/>
      <c r="VOU7" s="1090"/>
      <c r="VOV7" s="1090"/>
      <c r="VOW7" s="1090"/>
      <c r="VOX7" s="1090"/>
      <c r="VOY7" s="1090"/>
      <c r="VOZ7" s="1090"/>
      <c r="VPA7" s="1090"/>
      <c r="VPB7" s="1090"/>
      <c r="VPC7" s="1090"/>
      <c r="VPD7" s="1090"/>
      <c r="VPE7" s="1090"/>
      <c r="VPF7" s="1090"/>
      <c r="VPG7" s="1090"/>
      <c r="VPH7" s="1090"/>
      <c r="VPI7" s="1090"/>
      <c r="VPJ7" s="1090"/>
      <c r="VPK7" s="1090"/>
      <c r="VPL7" s="1090"/>
      <c r="VPM7" s="1090"/>
      <c r="VPN7" s="1090"/>
      <c r="VPO7" s="1090"/>
      <c r="VPP7" s="1090"/>
      <c r="VPQ7" s="1090"/>
      <c r="VPR7" s="1090"/>
      <c r="VPS7" s="1090"/>
      <c r="VPT7" s="1090"/>
      <c r="VPU7" s="1090"/>
      <c r="VPV7" s="1090"/>
      <c r="VPW7" s="1090"/>
      <c r="VPX7" s="1090"/>
      <c r="VPY7" s="1090"/>
      <c r="VPZ7" s="1090"/>
      <c r="VQA7" s="1090"/>
      <c r="VQB7" s="1090"/>
      <c r="VQC7" s="1090"/>
      <c r="VQD7" s="1090"/>
      <c r="VQE7" s="1090"/>
      <c r="VQF7" s="1090"/>
      <c r="VQG7" s="1090"/>
      <c r="VQH7" s="1090"/>
      <c r="VQI7" s="1090"/>
      <c r="VQJ7" s="1090"/>
      <c r="VQK7" s="1090"/>
      <c r="VQL7" s="1090"/>
      <c r="VQM7" s="1090"/>
      <c r="VQN7" s="1090"/>
      <c r="VQO7" s="1090"/>
      <c r="VQP7" s="1090"/>
      <c r="VQQ7" s="1090"/>
      <c r="VQR7" s="1090"/>
      <c r="VQS7" s="1090"/>
      <c r="VQT7" s="1090"/>
      <c r="VQU7" s="1090"/>
      <c r="VQV7" s="1090"/>
      <c r="VQW7" s="1090"/>
      <c r="VQX7" s="1090"/>
      <c r="VQY7" s="1090"/>
      <c r="VQZ7" s="1090"/>
      <c r="VRA7" s="1090"/>
      <c r="VRB7" s="1090"/>
      <c r="VRC7" s="1090"/>
      <c r="VRD7" s="1090"/>
      <c r="VRE7" s="1090"/>
      <c r="VRF7" s="1090"/>
      <c r="VRG7" s="1090"/>
      <c r="VRH7" s="1090"/>
      <c r="VRI7" s="1090"/>
      <c r="VRJ7" s="1090"/>
      <c r="VRK7" s="1090"/>
      <c r="VRL7" s="1090"/>
      <c r="VRM7" s="1090"/>
      <c r="VRN7" s="1090"/>
      <c r="VRO7" s="1090"/>
      <c r="VRP7" s="1090"/>
      <c r="VRQ7" s="1090"/>
      <c r="VRR7" s="1090"/>
      <c r="VRS7" s="1090"/>
      <c r="VRT7" s="1090"/>
      <c r="VRU7" s="1090"/>
      <c r="VRV7" s="1090"/>
      <c r="VRW7" s="1090"/>
      <c r="VRX7" s="1090"/>
      <c r="VRY7" s="1090"/>
      <c r="VRZ7" s="1090"/>
      <c r="VSA7" s="1090"/>
      <c r="VSB7" s="1090"/>
      <c r="VSC7" s="1090"/>
      <c r="VSD7" s="1090"/>
      <c r="VSE7" s="1090"/>
      <c r="VSF7" s="1090"/>
      <c r="VSG7" s="1090"/>
      <c r="VSH7" s="1090"/>
      <c r="VSI7" s="1090"/>
      <c r="VSJ7" s="1090"/>
      <c r="VSK7" s="1090"/>
      <c r="VSL7" s="1090"/>
      <c r="VSM7" s="1090"/>
      <c r="VSN7" s="1090"/>
      <c r="VSO7" s="1090"/>
      <c r="VSP7" s="1090"/>
      <c r="VSQ7" s="1090"/>
      <c r="VSR7" s="1090"/>
      <c r="VSS7" s="1090"/>
      <c r="VST7" s="1090"/>
      <c r="VSU7" s="1090"/>
      <c r="VSV7" s="1090"/>
      <c r="VSW7" s="1090"/>
      <c r="VSX7" s="1090"/>
      <c r="VSY7" s="1090"/>
      <c r="VSZ7" s="1090"/>
      <c r="VTA7" s="1090"/>
      <c r="VTB7" s="1090"/>
      <c r="VTC7" s="1090"/>
      <c r="VTD7" s="1090"/>
      <c r="VTE7" s="1090"/>
      <c r="VTF7" s="1090"/>
      <c r="VTG7" s="1090"/>
      <c r="VTH7" s="1090"/>
      <c r="VTI7" s="1090"/>
      <c r="VTJ7" s="1090"/>
      <c r="VTK7" s="1090"/>
      <c r="VTL7" s="1090"/>
      <c r="VTM7" s="1090"/>
      <c r="VTN7" s="1090"/>
      <c r="VTO7" s="1090"/>
      <c r="VTP7" s="1090"/>
      <c r="VTQ7" s="1090"/>
      <c r="VTR7" s="1090"/>
      <c r="VTS7" s="1090"/>
      <c r="VTT7" s="1090"/>
      <c r="VTU7" s="1090"/>
      <c r="VTV7" s="1090"/>
      <c r="VTW7" s="1090"/>
      <c r="VTX7" s="1090"/>
      <c r="VTY7" s="1090"/>
      <c r="VTZ7" s="1090"/>
      <c r="VUA7" s="1090"/>
      <c r="VUB7" s="1090"/>
      <c r="VUC7" s="1090"/>
      <c r="VUD7" s="1090"/>
      <c r="VUE7" s="1090"/>
      <c r="VUF7" s="1090"/>
      <c r="VUG7" s="1090"/>
      <c r="VUH7" s="1090"/>
      <c r="VUI7" s="1090"/>
      <c r="VUJ7" s="1090"/>
      <c r="VUK7" s="1090"/>
      <c r="VUL7" s="1090"/>
      <c r="VUM7" s="1090"/>
      <c r="VUN7" s="1090"/>
      <c r="VUO7" s="1090"/>
      <c r="VUP7" s="1090"/>
      <c r="VUQ7" s="1090"/>
      <c r="VUR7" s="1090"/>
      <c r="VUS7" s="1090"/>
      <c r="VUT7" s="1090"/>
      <c r="VUU7" s="1090"/>
      <c r="VUV7" s="1090"/>
      <c r="VUW7" s="1090"/>
      <c r="VUX7" s="1090"/>
      <c r="VUY7" s="1090"/>
      <c r="VUZ7" s="1090"/>
      <c r="VVA7" s="1090"/>
      <c r="VVB7" s="1090"/>
      <c r="VVC7" s="1090"/>
      <c r="VVD7" s="1090"/>
      <c r="VVE7" s="1090"/>
      <c r="VVF7" s="1090"/>
      <c r="VVG7" s="1090"/>
      <c r="VVH7" s="1090"/>
      <c r="VVI7" s="1090"/>
      <c r="VVJ7" s="1090"/>
      <c r="VVK7" s="1090"/>
      <c r="VVL7" s="1090"/>
      <c r="VVM7" s="1090"/>
      <c r="VVN7" s="1090"/>
      <c r="VVO7" s="1090"/>
      <c r="VVP7" s="1090"/>
      <c r="VVQ7" s="1090"/>
      <c r="VVR7" s="1090"/>
      <c r="VVS7" s="1090"/>
      <c r="VVT7" s="1090"/>
      <c r="VVU7" s="1090"/>
      <c r="VVV7" s="1090"/>
      <c r="VVW7" s="1090"/>
      <c r="VVX7" s="1090"/>
      <c r="VVY7" s="1090"/>
      <c r="VVZ7" s="1090"/>
      <c r="VWA7" s="1090"/>
      <c r="VWB7" s="1090"/>
      <c r="VWC7" s="1090"/>
      <c r="VWD7" s="1090"/>
      <c r="VWE7" s="1090"/>
      <c r="VWF7" s="1090"/>
      <c r="VWG7" s="1090"/>
      <c r="VWH7" s="1090"/>
      <c r="VWI7" s="1090"/>
      <c r="VWJ7" s="1090"/>
      <c r="VWK7" s="1090"/>
      <c r="VWL7" s="1090"/>
      <c r="VWM7" s="1090"/>
      <c r="VWN7" s="1090"/>
      <c r="VWO7" s="1090"/>
      <c r="VWP7" s="1090"/>
      <c r="VWQ7" s="1090"/>
      <c r="VWR7" s="1090"/>
      <c r="VWS7" s="1090"/>
      <c r="VWT7" s="1090"/>
      <c r="VWU7" s="1090"/>
      <c r="VWV7" s="1090"/>
      <c r="VWW7" s="1090"/>
      <c r="VWX7" s="1090"/>
      <c r="VWY7" s="1090"/>
      <c r="VWZ7" s="1090"/>
      <c r="VXA7" s="1090"/>
      <c r="VXB7" s="1090"/>
      <c r="VXC7" s="1090"/>
      <c r="VXD7" s="1090"/>
      <c r="VXE7" s="1090"/>
      <c r="VXF7" s="1090"/>
      <c r="VXG7" s="1090"/>
      <c r="VXH7" s="1090"/>
      <c r="VXI7" s="1090"/>
      <c r="VXJ7" s="1090"/>
      <c r="VXK7" s="1090"/>
      <c r="VXL7" s="1090"/>
      <c r="VXM7" s="1090"/>
      <c r="VXN7" s="1090"/>
      <c r="VXO7" s="1090"/>
      <c r="VXP7" s="1090"/>
      <c r="VXQ7" s="1090"/>
      <c r="VXR7" s="1090"/>
      <c r="VXS7" s="1090"/>
      <c r="VXT7" s="1090"/>
      <c r="VXU7" s="1090"/>
      <c r="VXV7" s="1090"/>
      <c r="VXW7" s="1090"/>
      <c r="VXX7" s="1090"/>
      <c r="VXY7" s="1090"/>
      <c r="VXZ7" s="1090"/>
      <c r="VYA7" s="1090"/>
      <c r="VYB7" s="1090"/>
      <c r="VYC7" s="1090"/>
      <c r="VYD7" s="1090"/>
      <c r="VYE7" s="1090"/>
      <c r="VYF7" s="1090"/>
      <c r="VYG7" s="1090"/>
      <c r="VYH7" s="1090"/>
      <c r="VYI7" s="1090"/>
      <c r="VYJ7" s="1090"/>
      <c r="VYK7" s="1090"/>
      <c r="VYL7" s="1090"/>
      <c r="VYM7" s="1090"/>
      <c r="VYN7" s="1090"/>
      <c r="VYO7" s="1090"/>
      <c r="VYP7" s="1090"/>
      <c r="VYQ7" s="1090"/>
      <c r="VYR7" s="1090"/>
      <c r="VYS7" s="1090"/>
      <c r="VYT7" s="1090"/>
      <c r="VYU7" s="1090"/>
      <c r="VYV7" s="1090"/>
      <c r="VYW7" s="1090"/>
      <c r="VYX7" s="1090"/>
      <c r="VYY7" s="1090"/>
      <c r="VYZ7" s="1090"/>
      <c r="VZA7" s="1090"/>
      <c r="VZB7" s="1090"/>
      <c r="VZC7" s="1090"/>
      <c r="VZD7" s="1090"/>
      <c r="VZE7" s="1090"/>
      <c r="VZF7" s="1090"/>
      <c r="VZG7" s="1090"/>
      <c r="VZH7" s="1090"/>
      <c r="VZI7" s="1090"/>
      <c r="VZJ7" s="1090"/>
      <c r="VZK7" s="1090"/>
      <c r="VZL7" s="1090"/>
      <c r="VZM7" s="1090"/>
      <c r="VZN7" s="1090"/>
      <c r="VZO7" s="1090"/>
      <c r="VZP7" s="1090"/>
      <c r="VZQ7" s="1090"/>
      <c r="VZR7" s="1090"/>
      <c r="VZS7" s="1090"/>
      <c r="VZT7" s="1090"/>
      <c r="VZU7" s="1090"/>
      <c r="VZV7" s="1090"/>
      <c r="VZW7" s="1090"/>
      <c r="VZX7" s="1090"/>
      <c r="VZY7" s="1090"/>
      <c r="VZZ7" s="1090"/>
      <c r="WAA7" s="1090"/>
      <c r="WAB7" s="1090"/>
      <c r="WAC7" s="1090"/>
      <c r="WAD7" s="1090"/>
      <c r="WAE7" s="1090"/>
      <c r="WAF7" s="1090"/>
      <c r="WAG7" s="1090"/>
      <c r="WAH7" s="1090"/>
      <c r="WAI7" s="1090"/>
      <c r="WAJ7" s="1090"/>
      <c r="WAK7" s="1090"/>
      <c r="WAL7" s="1090"/>
      <c r="WAM7" s="1090"/>
      <c r="WAN7" s="1090"/>
      <c r="WAO7" s="1090"/>
      <c r="WAP7" s="1090"/>
      <c r="WAQ7" s="1090"/>
      <c r="WAR7" s="1090"/>
      <c r="WAS7" s="1090"/>
      <c r="WAT7" s="1090"/>
      <c r="WAU7" s="1090"/>
      <c r="WAV7" s="1090"/>
      <c r="WAW7" s="1090"/>
      <c r="WAX7" s="1090"/>
      <c r="WAY7" s="1090"/>
      <c r="WAZ7" s="1090"/>
      <c r="WBA7" s="1090"/>
      <c r="WBB7" s="1090"/>
      <c r="WBC7" s="1090"/>
      <c r="WBD7" s="1090"/>
      <c r="WBE7" s="1090"/>
      <c r="WBF7" s="1090"/>
      <c r="WBG7" s="1090"/>
      <c r="WBH7" s="1090"/>
      <c r="WBI7" s="1090"/>
      <c r="WBJ7" s="1090"/>
      <c r="WBK7" s="1090"/>
      <c r="WBL7" s="1090"/>
      <c r="WBM7" s="1090"/>
      <c r="WBN7" s="1090"/>
      <c r="WBO7" s="1090"/>
      <c r="WBP7" s="1090"/>
      <c r="WBQ7" s="1090"/>
      <c r="WBR7" s="1090"/>
      <c r="WBS7" s="1090"/>
      <c r="WBT7" s="1090"/>
      <c r="WBU7" s="1090"/>
      <c r="WBV7" s="1090"/>
      <c r="WBW7" s="1090"/>
      <c r="WBX7" s="1090"/>
      <c r="WBY7" s="1090"/>
      <c r="WBZ7" s="1090"/>
      <c r="WCA7" s="1090"/>
      <c r="WCB7" s="1090"/>
      <c r="WCC7" s="1090"/>
      <c r="WCD7" s="1090"/>
      <c r="WCE7" s="1090"/>
      <c r="WCF7" s="1090"/>
      <c r="WCG7" s="1090"/>
      <c r="WCH7" s="1090"/>
      <c r="WCI7" s="1090"/>
      <c r="WCJ7" s="1090"/>
      <c r="WCK7" s="1090"/>
      <c r="WCL7" s="1090"/>
      <c r="WCM7" s="1090"/>
      <c r="WCN7" s="1090"/>
      <c r="WCO7" s="1090"/>
      <c r="WCP7" s="1090"/>
      <c r="WCQ7" s="1090"/>
      <c r="WCR7" s="1090"/>
      <c r="WCS7" s="1090"/>
      <c r="WCT7" s="1090"/>
      <c r="WCU7" s="1090"/>
      <c r="WCV7" s="1090"/>
      <c r="WCW7" s="1090"/>
      <c r="WCX7" s="1090"/>
      <c r="WCY7" s="1090"/>
      <c r="WCZ7" s="1090"/>
      <c r="WDA7" s="1090"/>
      <c r="WDB7" s="1090"/>
      <c r="WDC7" s="1090"/>
      <c r="WDD7" s="1090"/>
      <c r="WDE7" s="1090"/>
      <c r="WDF7" s="1090"/>
      <c r="WDG7" s="1090"/>
      <c r="WDH7" s="1090"/>
      <c r="WDI7" s="1090"/>
      <c r="WDJ7" s="1090"/>
      <c r="WDK7" s="1090"/>
      <c r="WDL7" s="1090"/>
      <c r="WDM7" s="1090"/>
      <c r="WDN7" s="1090"/>
      <c r="WDO7" s="1090"/>
      <c r="WDP7" s="1090"/>
      <c r="WDQ7" s="1090"/>
      <c r="WDR7" s="1090"/>
      <c r="WDS7" s="1090"/>
      <c r="WDT7" s="1090"/>
      <c r="WDU7" s="1090"/>
      <c r="WDV7" s="1090"/>
      <c r="WDW7" s="1090"/>
      <c r="WDX7" s="1090"/>
      <c r="WDY7" s="1090"/>
      <c r="WDZ7" s="1090"/>
      <c r="WEA7" s="1090"/>
      <c r="WEB7" s="1090"/>
      <c r="WEC7" s="1090"/>
      <c r="WED7" s="1090"/>
      <c r="WEE7" s="1090"/>
      <c r="WEF7" s="1090"/>
      <c r="WEG7" s="1090"/>
      <c r="WEH7" s="1090"/>
      <c r="WEI7" s="1090"/>
      <c r="WEJ7" s="1090"/>
      <c r="WEK7" s="1090"/>
      <c r="WEL7" s="1090"/>
      <c r="WEM7" s="1090"/>
      <c r="WEN7" s="1090"/>
      <c r="WEO7" s="1090"/>
      <c r="WEP7" s="1090"/>
      <c r="WEQ7" s="1090"/>
      <c r="WER7" s="1090"/>
      <c r="WES7" s="1090"/>
      <c r="WET7" s="1090"/>
      <c r="WEU7" s="1090"/>
      <c r="WEV7" s="1090"/>
      <c r="WEW7" s="1090"/>
      <c r="WEX7" s="1090"/>
      <c r="WEY7" s="1090"/>
      <c r="WEZ7" s="1090"/>
      <c r="WFA7" s="1090"/>
      <c r="WFB7" s="1090"/>
      <c r="WFC7" s="1090"/>
      <c r="WFD7" s="1090"/>
      <c r="WFE7" s="1090"/>
      <c r="WFF7" s="1090"/>
      <c r="WFG7" s="1090"/>
      <c r="WFH7" s="1090"/>
      <c r="WFI7" s="1090"/>
      <c r="WFJ7" s="1090"/>
      <c r="WFK7" s="1090"/>
      <c r="WFL7" s="1090"/>
      <c r="WFM7" s="1090"/>
      <c r="WFN7" s="1090"/>
      <c r="WFO7" s="1090"/>
      <c r="WFP7" s="1090"/>
      <c r="WFQ7" s="1090"/>
      <c r="WFR7" s="1090"/>
      <c r="WFS7" s="1090"/>
      <c r="WFT7" s="1090"/>
      <c r="WFU7" s="1090"/>
      <c r="WFV7" s="1090"/>
      <c r="WFW7" s="1090"/>
      <c r="WFX7" s="1090"/>
      <c r="WFY7" s="1090"/>
      <c r="WFZ7" s="1090"/>
      <c r="WGA7" s="1090"/>
      <c r="WGB7" s="1090"/>
      <c r="WGC7" s="1090"/>
      <c r="WGD7" s="1090"/>
      <c r="WGE7" s="1090"/>
      <c r="WGF7" s="1090"/>
      <c r="WGG7" s="1090"/>
      <c r="WGH7" s="1090"/>
      <c r="WGI7" s="1090"/>
      <c r="WGJ7" s="1090"/>
      <c r="WGK7" s="1090"/>
      <c r="WGL7" s="1090"/>
      <c r="WGM7" s="1090"/>
      <c r="WGN7" s="1090"/>
      <c r="WGO7" s="1090"/>
      <c r="WGP7" s="1090"/>
      <c r="WGQ7" s="1090"/>
      <c r="WGR7" s="1090"/>
      <c r="WGS7" s="1090"/>
      <c r="WGT7" s="1090"/>
      <c r="WGU7" s="1090"/>
      <c r="WGV7" s="1090"/>
      <c r="WGW7" s="1090"/>
      <c r="WGX7" s="1090"/>
      <c r="WGY7" s="1090"/>
      <c r="WGZ7" s="1090"/>
      <c r="WHA7" s="1090"/>
      <c r="WHB7" s="1090"/>
      <c r="WHC7" s="1090"/>
      <c r="WHD7" s="1090"/>
      <c r="WHE7" s="1090"/>
      <c r="WHF7" s="1090"/>
      <c r="WHG7" s="1090"/>
      <c r="WHH7" s="1090"/>
      <c r="WHI7" s="1090"/>
      <c r="WHJ7" s="1090"/>
      <c r="WHK7" s="1090"/>
      <c r="WHL7" s="1090"/>
      <c r="WHM7" s="1090"/>
      <c r="WHN7" s="1090"/>
      <c r="WHO7" s="1090"/>
      <c r="WHP7" s="1090"/>
      <c r="WHQ7" s="1090"/>
      <c r="WHR7" s="1090"/>
      <c r="WHS7" s="1090"/>
      <c r="WHT7" s="1090"/>
      <c r="WHU7" s="1090"/>
      <c r="WHV7" s="1090"/>
      <c r="WHW7" s="1090"/>
      <c r="WHX7" s="1090"/>
      <c r="WHY7" s="1090"/>
      <c r="WHZ7" s="1090"/>
      <c r="WIA7" s="1090"/>
      <c r="WIB7" s="1090"/>
      <c r="WIC7" s="1090"/>
      <c r="WID7" s="1090"/>
      <c r="WIE7" s="1090"/>
      <c r="WIF7" s="1090"/>
      <c r="WIG7" s="1090"/>
      <c r="WIH7" s="1090"/>
      <c r="WII7" s="1090"/>
      <c r="WIJ7" s="1090"/>
      <c r="WIK7" s="1090"/>
      <c r="WIL7" s="1090"/>
      <c r="WIM7" s="1090"/>
      <c r="WIN7" s="1090"/>
      <c r="WIO7" s="1090"/>
      <c r="WIP7" s="1090"/>
      <c r="WIQ7" s="1090"/>
      <c r="WIR7" s="1090"/>
      <c r="WIS7" s="1090"/>
      <c r="WIT7" s="1090"/>
      <c r="WIU7" s="1090"/>
      <c r="WIV7" s="1090"/>
      <c r="WIW7" s="1090"/>
      <c r="WIX7" s="1090"/>
      <c r="WIY7" s="1090"/>
      <c r="WIZ7" s="1090"/>
      <c r="WJA7" s="1090"/>
      <c r="WJB7" s="1090"/>
      <c r="WJC7" s="1090"/>
      <c r="WJD7" s="1090"/>
      <c r="WJE7" s="1090"/>
      <c r="WJF7" s="1090"/>
      <c r="WJG7" s="1090"/>
      <c r="WJH7" s="1090"/>
      <c r="WJI7" s="1090"/>
      <c r="WJJ7" s="1090"/>
      <c r="WJK7" s="1090"/>
      <c r="WJL7" s="1090"/>
      <c r="WJM7" s="1090"/>
      <c r="WJN7" s="1090"/>
      <c r="WJO7" s="1090"/>
      <c r="WJP7" s="1090"/>
      <c r="WJQ7" s="1090"/>
      <c r="WJR7" s="1090"/>
      <c r="WJS7" s="1090"/>
      <c r="WJT7" s="1090"/>
      <c r="WJU7" s="1090"/>
      <c r="WJV7" s="1090"/>
      <c r="WJW7" s="1090"/>
      <c r="WJX7" s="1090"/>
      <c r="WJY7" s="1090"/>
      <c r="WJZ7" s="1090"/>
      <c r="WKA7" s="1090"/>
      <c r="WKB7" s="1090"/>
      <c r="WKC7" s="1090"/>
      <c r="WKD7" s="1090"/>
      <c r="WKE7" s="1090"/>
      <c r="WKF7" s="1090"/>
      <c r="WKG7" s="1090"/>
      <c r="WKH7" s="1090"/>
      <c r="WKI7" s="1090"/>
      <c r="WKJ7" s="1090"/>
      <c r="WKK7" s="1090"/>
      <c r="WKL7" s="1090"/>
      <c r="WKM7" s="1090"/>
      <c r="WKN7" s="1090"/>
      <c r="WKO7" s="1090"/>
      <c r="WKP7" s="1090"/>
      <c r="WKQ7" s="1090"/>
      <c r="WKR7" s="1090"/>
      <c r="WKS7" s="1090"/>
      <c r="WKT7" s="1090"/>
      <c r="WKU7" s="1090"/>
      <c r="WKV7" s="1090"/>
      <c r="WKW7" s="1090"/>
      <c r="WKX7" s="1090"/>
      <c r="WKY7" s="1090"/>
      <c r="WKZ7" s="1090"/>
      <c r="WLA7" s="1090"/>
      <c r="WLB7" s="1090"/>
      <c r="WLC7" s="1090"/>
      <c r="WLD7" s="1090"/>
      <c r="WLE7" s="1090"/>
      <c r="WLF7" s="1090"/>
      <c r="WLG7" s="1090"/>
      <c r="WLH7" s="1090"/>
      <c r="WLI7" s="1090"/>
      <c r="WLJ7" s="1090"/>
      <c r="WLK7" s="1090"/>
      <c r="WLL7" s="1090"/>
      <c r="WLM7" s="1090"/>
      <c r="WLN7" s="1090"/>
      <c r="WLO7" s="1090"/>
      <c r="WLP7" s="1090"/>
      <c r="WLQ7" s="1090"/>
      <c r="WLR7" s="1090"/>
      <c r="WLS7" s="1090"/>
      <c r="WLT7" s="1090"/>
      <c r="WLU7" s="1090"/>
      <c r="WLV7" s="1090"/>
      <c r="WLW7" s="1090"/>
      <c r="WLX7" s="1090"/>
      <c r="WLY7" s="1090"/>
      <c r="WLZ7" s="1090"/>
      <c r="WMA7" s="1090"/>
      <c r="WMB7" s="1090"/>
      <c r="WMC7" s="1090"/>
      <c r="WMD7" s="1090"/>
      <c r="WME7" s="1090"/>
      <c r="WMF7" s="1090"/>
      <c r="WMG7" s="1090"/>
      <c r="WMH7" s="1090"/>
      <c r="WMI7" s="1090"/>
      <c r="WMJ7" s="1090"/>
      <c r="WMK7" s="1090"/>
      <c r="WML7" s="1090"/>
      <c r="WMM7" s="1090"/>
      <c r="WMN7" s="1090"/>
      <c r="WMO7" s="1090"/>
      <c r="WMP7" s="1090"/>
      <c r="WMQ7" s="1090"/>
      <c r="WMR7" s="1090"/>
      <c r="WMS7" s="1090"/>
      <c r="WMT7" s="1090"/>
      <c r="WMU7" s="1090"/>
      <c r="WMV7" s="1090"/>
      <c r="WMW7" s="1090"/>
      <c r="WMX7" s="1090"/>
      <c r="WMY7" s="1090"/>
      <c r="WMZ7" s="1090"/>
      <c r="WNA7" s="1090"/>
      <c r="WNB7" s="1090"/>
      <c r="WNC7" s="1090"/>
      <c r="WND7" s="1090"/>
      <c r="WNE7" s="1090"/>
      <c r="WNF7" s="1090"/>
      <c r="WNG7" s="1090"/>
      <c r="WNH7" s="1090"/>
      <c r="WNI7" s="1090"/>
      <c r="WNJ7" s="1090"/>
      <c r="WNK7" s="1090"/>
      <c r="WNL7" s="1090"/>
      <c r="WNM7" s="1090"/>
      <c r="WNN7" s="1090"/>
      <c r="WNO7" s="1090"/>
      <c r="WNP7" s="1090"/>
      <c r="WNQ7" s="1090"/>
      <c r="WNR7" s="1090"/>
      <c r="WNS7" s="1090"/>
      <c r="WNT7" s="1090"/>
      <c r="WNU7" s="1090"/>
      <c r="WNV7" s="1090"/>
      <c r="WNW7" s="1090"/>
      <c r="WNX7" s="1090"/>
      <c r="WNY7" s="1090"/>
      <c r="WNZ7" s="1090"/>
      <c r="WOA7" s="1090"/>
      <c r="WOB7" s="1090"/>
      <c r="WOC7" s="1090"/>
      <c r="WOD7" s="1090"/>
      <c r="WOE7" s="1090"/>
      <c r="WOF7" s="1090"/>
      <c r="WOG7" s="1090"/>
      <c r="WOH7" s="1090"/>
      <c r="WOI7" s="1090"/>
      <c r="WOJ7" s="1090"/>
      <c r="WOK7" s="1090"/>
      <c r="WOL7" s="1090"/>
      <c r="WOM7" s="1090"/>
      <c r="WON7" s="1090"/>
      <c r="WOO7" s="1090"/>
      <c r="WOP7" s="1090"/>
      <c r="WOQ7" s="1090"/>
      <c r="WOR7" s="1090"/>
      <c r="WOS7" s="1090"/>
      <c r="WOT7" s="1090"/>
      <c r="WOU7" s="1090"/>
      <c r="WOV7" s="1090"/>
      <c r="WOW7" s="1090"/>
      <c r="WOX7" s="1090"/>
      <c r="WOY7" s="1090"/>
      <c r="WOZ7" s="1090"/>
      <c r="WPA7" s="1090"/>
      <c r="WPB7" s="1090"/>
      <c r="WPC7" s="1090"/>
      <c r="WPD7" s="1090"/>
      <c r="WPE7" s="1090"/>
      <c r="WPF7" s="1090"/>
      <c r="WPG7" s="1090"/>
      <c r="WPH7" s="1090"/>
      <c r="WPI7" s="1090"/>
      <c r="WPJ7" s="1090"/>
      <c r="WPK7" s="1090"/>
      <c r="WPL7" s="1090"/>
      <c r="WPM7" s="1090"/>
      <c r="WPN7" s="1090"/>
      <c r="WPO7" s="1090"/>
      <c r="WPP7" s="1090"/>
      <c r="WPQ7" s="1090"/>
      <c r="WPR7" s="1090"/>
      <c r="WPS7" s="1090"/>
      <c r="WPT7" s="1090"/>
      <c r="WPU7" s="1090"/>
      <c r="WPV7" s="1090"/>
      <c r="WPW7" s="1090"/>
      <c r="WPX7" s="1090"/>
      <c r="WPY7" s="1090"/>
      <c r="WPZ7" s="1090"/>
      <c r="WQA7" s="1090"/>
      <c r="WQB7" s="1090"/>
      <c r="WQC7" s="1090"/>
      <c r="WQD7" s="1090"/>
      <c r="WQE7" s="1090"/>
      <c r="WQF7" s="1090"/>
      <c r="WQG7" s="1090"/>
      <c r="WQH7" s="1090"/>
      <c r="WQI7" s="1090"/>
      <c r="WQJ7" s="1090"/>
      <c r="WQK7" s="1090"/>
      <c r="WQL7" s="1090"/>
      <c r="WQM7" s="1090"/>
      <c r="WQN7" s="1090"/>
      <c r="WQO7" s="1090"/>
      <c r="WQP7" s="1090"/>
      <c r="WQQ7" s="1090"/>
      <c r="WQR7" s="1090"/>
      <c r="WQS7" s="1090"/>
      <c r="WQT7" s="1090"/>
      <c r="WQU7" s="1090"/>
      <c r="WQV7" s="1090"/>
      <c r="WQW7" s="1090"/>
      <c r="WQX7" s="1090"/>
      <c r="WQY7" s="1090"/>
      <c r="WQZ7" s="1090"/>
      <c r="WRA7" s="1090"/>
      <c r="WRB7" s="1090"/>
      <c r="WRC7" s="1090"/>
      <c r="WRD7" s="1090"/>
      <c r="WRE7" s="1090"/>
      <c r="WRF7" s="1090"/>
      <c r="WRG7" s="1090"/>
      <c r="WRH7" s="1090"/>
      <c r="WRI7" s="1090"/>
      <c r="WRJ7" s="1090"/>
      <c r="WRK7" s="1090"/>
      <c r="WRL7" s="1090"/>
      <c r="WRM7" s="1090"/>
      <c r="WRN7" s="1090"/>
      <c r="WRO7" s="1090"/>
      <c r="WRP7" s="1090"/>
      <c r="WRQ7" s="1090"/>
      <c r="WRR7" s="1090"/>
      <c r="WRS7" s="1090"/>
      <c r="WRT7" s="1090"/>
      <c r="WRU7" s="1090"/>
      <c r="WRV7" s="1090"/>
      <c r="WRW7" s="1090"/>
      <c r="WRX7" s="1090"/>
      <c r="WRY7" s="1090"/>
      <c r="WRZ7" s="1090"/>
      <c r="WSA7" s="1090"/>
      <c r="WSB7" s="1090"/>
      <c r="WSC7" s="1090"/>
      <c r="WSD7" s="1090"/>
      <c r="WSE7" s="1090"/>
      <c r="WSF7" s="1090"/>
      <c r="WSG7" s="1090"/>
      <c r="WSH7" s="1090"/>
      <c r="WSI7" s="1090"/>
      <c r="WSJ7" s="1090"/>
      <c r="WSK7" s="1090"/>
      <c r="WSL7" s="1090"/>
      <c r="WSM7" s="1090"/>
      <c r="WSN7" s="1090"/>
      <c r="WSO7" s="1090"/>
      <c r="WSP7" s="1090"/>
      <c r="WSQ7" s="1090"/>
      <c r="WSR7" s="1090"/>
      <c r="WSS7" s="1090"/>
      <c r="WST7" s="1090"/>
      <c r="WSU7" s="1090"/>
      <c r="WSV7" s="1090"/>
      <c r="WSW7" s="1090"/>
      <c r="WSX7" s="1090"/>
      <c r="WSY7" s="1090"/>
      <c r="WSZ7" s="1090"/>
      <c r="WTA7" s="1090"/>
      <c r="WTB7" s="1090"/>
      <c r="WTC7" s="1090"/>
      <c r="WTD7" s="1090"/>
      <c r="WTE7" s="1090"/>
      <c r="WTF7" s="1090"/>
      <c r="WTG7" s="1090"/>
      <c r="WTH7" s="1090"/>
      <c r="WTI7" s="1090"/>
      <c r="WTJ7" s="1090"/>
      <c r="WTK7" s="1090"/>
      <c r="WTL7" s="1090"/>
      <c r="WTM7" s="1090"/>
      <c r="WTN7" s="1090"/>
      <c r="WTO7" s="1090"/>
      <c r="WTP7" s="1090"/>
      <c r="WTQ7" s="1090"/>
      <c r="WTR7" s="1090"/>
      <c r="WTS7" s="1090"/>
      <c r="WTT7" s="1090"/>
      <c r="WTU7" s="1090"/>
      <c r="WTV7" s="1090"/>
      <c r="WTW7" s="1090"/>
      <c r="WTX7" s="1090"/>
      <c r="WTY7" s="1090"/>
      <c r="WTZ7" s="1090"/>
      <c r="WUA7" s="1090"/>
      <c r="WUB7" s="1090"/>
      <c r="WUC7" s="1090"/>
      <c r="WUD7" s="1090"/>
      <c r="WUE7" s="1090"/>
      <c r="WUF7" s="1090"/>
      <c r="WUG7" s="1090"/>
      <c r="WUH7" s="1090"/>
      <c r="WUI7" s="1090"/>
      <c r="WUJ7" s="1090"/>
      <c r="WUK7" s="1090"/>
      <c r="WUL7" s="1090"/>
      <c r="WUM7" s="1090"/>
      <c r="WUN7" s="1090"/>
      <c r="WUO7" s="1090"/>
      <c r="WUP7" s="1090"/>
      <c r="WUQ7" s="1090"/>
      <c r="WUR7" s="1090"/>
      <c r="WUS7" s="1090"/>
      <c r="WUT7" s="1090"/>
      <c r="WUU7" s="1090"/>
      <c r="WUV7" s="1090"/>
      <c r="WUW7" s="1090"/>
      <c r="WUX7" s="1090"/>
      <c r="WUY7" s="1090"/>
      <c r="WUZ7" s="1090"/>
      <c r="WVA7" s="1090"/>
      <c r="WVB7" s="1090"/>
      <c r="WVC7" s="1090"/>
      <c r="WVD7" s="1090"/>
      <c r="WVE7" s="1090"/>
      <c r="WVF7" s="1090"/>
      <c r="WVG7" s="1090"/>
      <c r="WVH7" s="1090"/>
      <c r="WVI7" s="1090"/>
      <c r="WVJ7" s="1090"/>
      <c r="WVK7" s="1090"/>
      <c r="WVL7" s="1090"/>
      <c r="WVM7" s="1090"/>
      <c r="WVN7" s="1090"/>
      <c r="WVO7" s="1090"/>
      <c r="WVP7" s="1090"/>
      <c r="WVQ7" s="1090"/>
      <c r="WVR7" s="1090"/>
      <c r="WVS7" s="1090"/>
      <c r="WVT7" s="1090"/>
      <c r="WVU7" s="1090"/>
      <c r="WVV7" s="1090"/>
      <c r="WVW7" s="1090"/>
      <c r="WVX7" s="1090"/>
      <c r="WVY7" s="1090"/>
      <c r="WVZ7" s="1090"/>
      <c r="WWA7" s="1090"/>
      <c r="WWB7" s="1090"/>
      <c r="WWC7" s="1090"/>
      <c r="WWD7" s="1090"/>
      <c r="WWE7" s="1090"/>
      <c r="WWF7" s="1090"/>
      <c r="WWG7" s="1090"/>
      <c r="WWH7" s="1090"/>
      <c r="WWI7" s="1090"/>
      <c r="WWJ7" s="1090"/>
      <c r="WWK7" s="1090"/>
      <c r="WWL7" s="1090"/>
      <c r="WWM7" s="1090"/>
      <c r="WWN7" s="1090"/>
      <c r="WWO7" s="1090"/>
      <c r="WWP7" s="1090"/>
      <c r="WWQ7" s="1090"/>
      <c r="WWR7" s="1090"/>
      <c r="WWS7" s="1090"/>
      <c r="WWT7" s="1090"/>
      <c r="WWU7" s="1090"/>
      <c r="WWV7" s="1090"/>
      <c r="WWW7" s="1090"/>
      <c r="WWX7" s="1090"/>
      <c r="WWY7" s="1090"/>
      <c r="WWZ7" s="1090"/>
      <c r="WXA7" s="1090"/>
      <c r="WXB7" s="1090"/>
      <c r="WXC7" s="1090"/>
      <c r="WXD7" s="1090"/>
      <c r="WXE7" s="1090"/>
      <c r="WXF7" s="1090"/>
      <c r="WXG7" s="1090"/>
      <c r="WXH7" s="1090"/>
      <c r="WXI7" s="1090"/>
      <c r="WXJ7" s="1090"/>
      <c r="WXK7" s="1090"/>
      <c r="WXL7" s="1090"/>
      <c r="WXM7" s="1090"/>
      <c r="WXN7" s="1090"/>
      <c r="WXO7" s="1090"/>
      <c r="WXP7" s="1090"/>
      <c r="WXQ7" s="1090"/>
      <c r="WXR7" s="1090"/>
      <c r="WXS7" s="1090"/>
      <c r="WXT7" s="1090"/>
      <c r="WXU7" s="1090"/>
      <c r="WXV7" s="1090"/>
      <c r="WXW7" s="1090"/>
      <c r="WXX7" s="1090"/>
      <c r="WXY7" s="1090"/>
      <c r="WXZ7" s="1090"/>
      <c r="WYA7" s="1090"/>
      <c r="WYB7" s="1090"/>
      <c r="WYC7" s="1090"/>
      <c r="WYD7" s="1090"/>
      <c r="WYE7" s="1090"/>
      <c r="WYF7" s="1090"/>
      <c r="WYG7" s="1090"/>
      <c r="WYH7" s="1090"/>
      <c r="WYI7" s="1090"/>
      <c r="WYJ7" s="1090"/>
      <c r="WYK7" s="1090"/>
      <c r="WYL7" s="1090"/>
      <c r="WYM7" s="1090"/>
      <c r="WYN7" s="1090"/>
      <c r="WYO7" s="1090"/>
      <c r="WYP7" s="1090"/>
      <c r="WYQ7" s="1090"/>
      <c r="WYR7" s="1090"/>
      <c r="WYS7" s="1090"/>
      <c r="WYT7" s="1090"/>
      <c r="WYU7" s="1090"/>
      <c r="WYV7" s="1090"/>
      <c r="WYW7" s="1090"/>
      <c r="WYX7" s="1090"/>
      <c r="WYY7" s="1090"/>
      <c r="WYZ7" s="1090"/>
      <c r="WZA7" s="1090"/>
      <c r="WZB7" s="1090"/>
      <c r="WZC7" s="1090"/>
      <c r="WZD7" s="1090"/>
      <c r="WZE7" s="1090"/>
      <c r="WZF7" s="1090"/>
      <c r="WZG7" s="1090"/>
      <c r="WZH7" s="1090"/>
      <c r="WZI7" s="1090"/>
      <c r="WZJ7" s="1090"/>
      <c r="WZK7" s="1090"/>
      <c r="WZL7" s="1090"/>
      <c r="WZM7" s="1090"/>
      <c r="WZN7" s="1090"/>
      <c r="WZO7" s="1090"/>
      <c r="WZP7" s="1090"/>
      <c r="WZQ7" s="1090"/>
      <c r="WZR7" s="1090"/>
      <c r="WZS7" s="1090"/>
      <c r="WZT7" s="1090"/>
      <c r="WZU7" s="1090"/>
      <c r="WZV7" s="1090"/>
      <c r="WZW7" s="1090"/>
      <c r="WZX7" s="1090"/>
      <c r="WZY7" s="1090"/>
      <c r="WZZ7" s="1090"/>
      <c r="XAA7" s="1090"/>
      <c r="XAB7" s="1090"/>
      <c r="XAC7" s="1090"/>
      <c r="XAD7" s="1090"/>
      <c r="XAE7" s="1090"/>
      <c r="XAF7" s="1090"/>
      <c r="XAG7" s="1090"/>
      <c r="XAH7" s="1090"/>
      <c r="XAI7" s="1090"/>
      <c r="XAJ7" s="1090"/>
      <c r="XAK7" s="1090"/>
      <c r="XAL7" s="1090"/>
      <c r="XAM7" s="1090"/>
      <c r="XAN7" s="1090"/>
      <c r="XAO7" s="1090"/>
      <c r="XAP7" s="1090"/>
      <c r="XAQ7" s="1090"/>
      <c r="XAR7" s="1090"/>
      <c r="XAS7" s="1090"/>
      <c r="XAT7" s="1090"/>
      <c r="XAU7" s="1090"/>
      <c r="XAV7" s="1090"/>
      <c r="XAW7" s="1090"/>
      <c r="XAX7" s="1090"/>
      <c r="XAY7" s="1090"/>
      <c r="XAZ7" s="1090"/>
      <c r="XBA7" s="1090"/>
      <c r="XBB7" s="1090"/>
      <c r="XBC7" s="1090"/>
      <c r="XBD7" s="1090"/>
      <c r="XBE7" s="1090"/>
      <c r="XBF7" s="1090"/>
      <c r="XBG7" s="1090"/>
      <c r="XBH7" s="1090"/>
      <c r="XBI7" s="1090"/>
      <c r="XBJ7" s="1090"/>
      <c r="XBK7" s="1090"/>
      <c r="XBL7" s="1090"/>
      <c r="XBM7" s="1090"/>
      <c r="XBN7" s="1090"/>
      <c r="XBO7" s="1090"/>
      <c r="XBP7" s="1090"/>
      <c r="XBQ7" s="1090"/>
      <c r="XBR7" s="1090"/>
      <c r="XBS7" s="1090"/>
      <c r="XBT7" s="1090"/>
      <c r="XBU7" s="1090"/>
      <c r="XBV7" s="1090"/>
      <c r="XBW7" s="1090"/>
      <c r="XBX7" s="1090"/>
      <c r="XBY7" s="1090"/>
      <c r="XBZ7" s="1090"/>
      <c r="XCA7" s="1090"/>
      <c r="XCB7" s="1090"/>
      <c r="XCC7" s="1090"/>
      <c r="XCD7" s="1090"/>
      <c r="XCE7" s="1090"/>
      <c r="XCF7" s="1090"/>
      <c r="XCG7" s="1090"/>
      <c r="XCH7" s="1090"/>
      <c r="XCI7" s="1090"/>
      <c r="XCJ7" s="1090"/>
      <c r="XCK7" s="1090"/>
      <c r="XCL7" s="1090"/>
      <c r="XCM7" s="1090"/>
      <c r="XCN7" s="1090"/>
      <c r="XCO7" s="1090"/>
      <c r="XCP7" s="1090"/>
      <c r="XCQ7" s="1090"/>
      <c r="XCR7" s="1090"/>
      <c r="XCS7" s="1090"/>
      <c r="XCT7" s="1090"/>
      <c r="XCU7" s="1090"/>
      <c r="XCV7" s="1090"/>
      <c r="XCW7" s="1090"/>
      <c r="XCX7" s="1090"/>
      <c r="XCY7" s="1090"/>
      <c r="XCZ7" s="1090"/>
      <c r="XDA7" s="1090"/>
      <c r="XDB7" s="1090"/>
      <c r="XDC7" s="1090"/>
      <c r="XDD7" s="1090"/>
      <c r="XDE7" s="1090"/>
      <c r="XDF7" s="1090"/>
      <c r="XDG7" s="1090"/>
      <c r="XDH7" s="1090"/>
      <c r="XDI7" s="1090"/>
      <c r="XDJ7" s="1090"/>
      <c r="XDK7" s="1090"/>
      <c r="XDL7" s="1090"/>
      <c r="XDM7" s="1090"/>
      <c r="XDN7" s="1090"/>
      <c r="XDO7" s="1090"/>
      <c r="XDP7" s="1090"/>
      <c r="XDQ7" s="1090"/>
      <c r="XDR7" s="1090"/>
      <c r="XDS7" s="1090"/>
      <c r="XDT7" s="1090"/>
      <c r="XDU7" s="1090"/>
      <c r="XDV7" s="1090"/>
      <c r="XDW7" s="1090"/>
      <c r="XDX7" s="1090"/>
      <c r="XDY7" s="1090"/>
      <c r="XDZ7" s="1090"/>
      <c r="XEA7" s="1090"/>
      <c r="XEB7" s="1090"/>
      <c r="XEC7" s="1090"/>
      <c r="XED7" s="1090"/>
      <c r="XEE7" s="1090"/>
      <c r="XEF7" s="1090"/>
      <c r="XEG7" s="1090"/>
      <c r="XEH7" s="1090"/>
      <c r="XEI7" s="1090"/>
      <c r="XEJ7" s="1090"/>
      <c r="XEK7" s="1090"/>
      <c r="XEL7" s="1090"/>
      <c r="XEM7" s="1090"/>
      <c r="XEN7" s="1090"/>
      <c r="XEO7" s="1090"/>
      <c r="XEP7" s="1090"/>
      <c r="XEQ7" s="1090"/>
      <c r="XER7" s="1090"/>
      <c r="XES7" s="1090"/>
      <c r="XET7" s="1090"/>
      <c r="XEU7" s="1090"/>
      <c r="XEV7" s="1090"/>
      <c r="XEW7" s="1090"/>
      <c r="XEX7" s="1090"/>
      <c r="XEY7" s="1090"/>
      <c r="XEZ7" s="1090"/>
      <c r="XFA7" s="1090"/>
      <c r="XFB7" s="1090"/>
      <c r="XFC7" s="1090"/>
      <c r="XFD7" s="1090"/>
    </row>
    <row r="8" spans="1:16384" ht="17.25" customHeight="1" thickBot="1" x14ac:dyDescent="0.3">
      <c r="A8" s="515" t="s">
        <v>49</v>
      </c>
      <c r="B8" s="1937" t="s">
        <v>397</v>
      </c>
      <c r="C8" s="1938"/>
      <c r="D8" s="1938"/>
      <c r="E8" s="1938"/>
      <c r="F8" s="1938"/>
      <c r="G8" s="1938"/>
      <c r="H8" s="1938"/>
      <c r="I8" s="1938"/>
      <c r="J8" s="1938"/>
      <c r="K8" s="1938"/>
      <c r="L8" s="1938"/>
      <c r="M8" s="1938"/>
      <c r="N8" s="1938"/>
      <c r="O8" s="1938"/>
      <c r="P8" s="1938"/>
      <c r="Q8" s="1938"/>
      <c r="R8" s="1938"/>
      <c r="S8" s="1938"/>
      <c r="T8" s="1938"/>
      <c r="U8" s="1938"/>
      <c r="V8" s="1938"/>
      <c r="W8" s="1938"/>
      <c r="X8" s="1938"/>
      <c r="Y8" s="1939"/>
    </row>
    <row r="9" spans="1:16384" ht="135" x14ac:dyDescent="0.25">
      <c r="A9" s="1" t="s">
        <v>398</v>
      </c>
      <c r="B9" s="1" t="s">
        <v>399</v>
      </c>
      <c r="C9" s="2" t="s">
        <v>334</v>
      </c>
      <c r="D9" s="2" t="s">
        <v>400</v>
      </c>
      <c r="E9" s="1" t="s">
        <v>368</v>
      </c>
      <c r="F9" s="1" t="s">
        <v>369</v>
      </c>
      <c r="G9" s="1"/>
      <c r="H9" s="1"/>
      <c r="I9" s="1" t="s">
        <v>401</v>
      </c>
      <c r="J9" s="1" t="s">
        <v>402</v>
      </c>
      <c r="K9" s="1"/>
      <c r="L9" s="1" t="s">
        <v>403</v>
      </c>
      <c r="M9" s="1" t="s">
        <v>404</v>
      </c>
      <c r="N9" s="1"/>
      <c r="O9" s="1"/>
      <c r="P9" s="1" t="s">
        <v>338</v>
      </c>
      <c r="Q9" s="1" t="s">
        <v>338</v>
      </c>
      <c r="R9" s="1"/>
      <c r="S9" s="1" t="s">
        <v>355</v>
      </c>
      <c r="T9" s="1" t="s">
        <v>514</v>
      </c>
      <c r="U9" s="1"/>
      <c r="V9" s="3" t="s">
        <v>405</v>
      </c>
      <c r="W9" s="1"/>
      <c r="X9" s="1"/>
      <c r="Y9" s="1" t="s">
        <v>342</v>
      </c>
    </row>
    <row r="10" spans="1:16384" ht="135" x14ac:dyDescent="0.25">
      <c r="A10" s="1" t="s">
        <v>406</v>
      </c>
      <c r="B10" s="1" t="s">
        <v>407</v>
      </c>
      <c r="C10" s="2" t="s">
        <v>334</v>
      </c>
      <c r="D10" s="2" t="s">
        <v>400</v>
      </c>
      <c r="E10" s="1" t="s">
        <v>368</v>
      </c>
      <c r="F10" s="1" t="s">
        <v>369</v>
      </c>
      <c r="G10" s="1"/>
      <c r="H10" s="1"/>
      <c r="I10" s="1" t="s">
        <v>391</v>
      </c>
      <c r="J10" s="1" t="s">
        <v>408</v>
      </c>
      <c r="K10" s="1"/>
      <c r="L10" s="1" t="s">
        <v>409</v>
      </c>
      <c r="M10" s="1" t="s">
        <v>410</v>
      </c>
      <c r="N10" s="1"/>
      <c r="O10" s="1"/>
      <c r="P10" s="1" t="s">
        <v>338</v>
      </c>
      <c r="Q10" s="1" t="s">
        <v>338</v>
      </c>
      <c r="R10" s="1"/>
      <c r="S10" s="1" t="s">
        <v>355</v>
      </c>
      <c r="T10" s="1" t="s">
        <v>514</v>
      </c>
      <c r="U10" s="1"/>
      <c r="V10" s="3" t="s">
        <v>405</v>
      </c>
      <c r="W10" s="1"/>
      <c r="X10" s="1"/>
      <c r="Y10" s="1" t="s">
        <v>342</v>
      </c>
    </row>
    <row r="11" spans="1:16384" ht="135" x14ac:dyDescent="0.25">
      <c r="A11" s="1" t="s">
        <v>411</v>
      </c>
      <c r="B11" s="1" t="s">
        <v>412</v>
      </c>
      <c r="C11" s="2" t="s">
        <v>413</v>
      </c>
      <c r="D11" s="2" t="s">
        <v>352</v>
      </c>
      <c r="E11" s="1" t="s">
        <v>368</v>
      </c>
      <c r="F11" s="1" t="s">
        <v>369</v>
      </c>
      <c r="G11" s="1"/>
      <c r="H11" s="1"/>
      <c r="I11" s="1" t="s">
        <v>414</v>
      </c>
      <c r="J11" s="1" t="s">
        <v>415</v>
      </c>
      <c r="K11" s="1"/>
      <c r="L11" s="1" t="s">
        <v>416</v>
      </c>
      <c r="M11" s="1" t="s">
        <v>417</v>
      </c>
      <c r="N11" s="1"/>
      <c r="O11" s="1"/>
      <c r="P11" s="1" t="s">
        <v>338</v>
      </c>
      <c r="Q11" s="1" t="s">
        <v>338</v>
      </c>
      <c r="R11" s="1"/>
      <c r="S11" s="1" t="s">
        <v>418</v>
      </c>
      <c r="T11" s="1" t="s">
        <v>514</v>
      </c>
      <c r="U11" s="1"/>
      <c r="V11" s="3" t="s">
        <v>405</v>
      </c>
      <c r="W11" s="1"/>
      <c r="X11" s="1"/>
      <c r="Y11" s="1" t="s">
        <v>342</v>
      </c>
    </row>
    <row r="12" spans="1:16384" ht="108" x14ac:dyDescent="0.25">
      <c r="A12" s="1" t="s">
        <v>419</v>
      </c>
      <c r="B12" s="1" t="s">
        <v>420</v>
      </c>
      <c r="C12" s="2" t="s">
        <v>334</v>
      </c>
      <c r="D12" s="2" t="s">
        <v>352</v>
      </c>
      <c r="E12" s="1" t="s">
        <v>368</v>
      </c>
      <c r="F12" s="1" t="s">
        <v>369</v>
      </c>
      <c r="G12" s="1"/>
      <c r="H12" s="1"/>
      <c r="I12" s="1" t="s">
        <v>421</v>
      </c>
      <c r="J12" s="1" t="s">
        <v>422</v>
      </c>
      <c r="K12" s="1"/>
      <c r="L12" s="1" t="s">
        <v>423</v>
      </c>
      <c r="M12" s="1" t="s">
        <v>424</v>
      </c>
      <c r="N12" s="1"/>
      <c r="O12" s="1"/>
      <c r="P12" s="1" t="s">
        <v>338</v>
      </c>
      <c r="Q12" s="1" t="s">
        <v>338</v>
      </c>
      <c r="R12" s="1"/>
      <c r="S12" s="1" t="s">
        <v>355</v>
      </c>
      <c r="T12" s="1" t="s">
        <v>514</v>
      </c>
      <c r="U12" s="1"/>
      <c r="V12" s="3" t="s">
        <v>405</v>
      </c>
      <c r="W12" s="1"/>
      <c r="X12" s="1"/>
      <c r="Y12" s="1" t="s">
        <v>342</v>
      </c>
    </row>
    <row r="13" spans="1:16384" ht="135" x14ac:dyDescent="0.25">
      <c r="A13" s="1" t="s">
        <v>425</v>
      </c>
      <c r="B13" s="1" t="s">
        <v>426</v>
      </c>
      <c r="C13" s="2" t="s">
        <v>334</v>
      </c>
      <c r="D13" s="2" t="s">
        <v>352</v>
      </c>
      <c r="E13" s="1" t="s">
        <v>368</v>
      </c>
      <c r="F13" s="1" t="s">
        <v>369</v>
      </c>
      <c r="G13" s="1"/>
      <c r="H13" s="1"/>
      <c r="I13" s="1" t="s">
        <v>427</v>
      </c>
      <c r="J13" s="1" t="s">
        <v>428</v>
      </c>
      <c r="K13" s="1"/>
      <c r="L13" s="1" t="s">
        <v>429</v>
      </c>
      <c r="M13" s="1" t="s">
        <v>430</v>
      </c>
      <c r="N13" s="1"/>
      <c r="O13" s="1"/>
      <c r="P13" s="1" t="s">
        <v>338</v>
      </c>
      <c r="Q13" s="1" t="s">
        <v>338</v>
      </c>
      <c r="R13" s="1"/>
      <c r="S13" s="1" t="s">
        <v>355</v>
      </c>
      <c r="T13" s="1" t="s">
        <v>514</v>
      </c>
      <c r="U13" s="1"/>
      <c r="V13" s="3"/>
      <c r="W13" s="1"/>
      <c r="X13" s="1"/>
      <c r="Y13" s="1" t="s">
        <v>342</v>
      </c>
    </row>
    <row r="14" spans="1:16384" ht="67.5" x14ac:dyDescent="0.25">
      <c r="A14" s="1" t="s">
        <v>431</v>
      </c>
      <c r="B14" s="1" t="s">
        <v>432</v>
      </c>
      <c r="C14" s="2" t="s">
        <v>433</v>
      </c>
      <c r="D14" s="2" t="s">
        <v>13</v>
      </c>
      <c r="E14" s="1"/>
      <c r="F14" s="1"/>
      <c r="G14" s="1"/>
      <c r="H14" s="1"/>
      <c r="I14" s="1" t="s">
        <v>434</v>
      </c>
      <c r="J14" s="1"/>
      <c r="K14" s="1"/>
      <c r="L14" s="1" t="s">
        <v>435</v>
      </c>
      <c r="M14" s="1"/>
      <c r="N14" s="1"/>
      <c r="O14" s="1"/>
      <c r="P14" s="1" t="s">
        <v>366</v>
      </c>
      <c r="Q14" s="1"/>
      <c r="R14" s="1"/>
      <c r="S14" s="1" t="s">
        <v>355</v>
      </c>
      <c r="T14" s="1" t="s">
        <v>514</v>
      </c>
      <c r="U14" s="1"/>
      <c r="V14" s="3"/>
      <c r="W14" s="1"/>
      <c r="X14" s="1"/>
      <c r="Y14" s="1" t="s">
        <v>342</v>
      </c>
    </row>
    <row r="15" spans="1:16384" ht="81" x14ac:dyDescent="0.25">
      <c r="A15" s="1" t="s">
        <v>436</v>
      </c>
      <c r="B15" s="1" t="s">
        <v>437</v>
      </c>
      <c r="C15" s="2" t="s">
        <v>438</v>
      </c>
      <c r="D15" s="2" t="s">
        <v>400</v>
      </c>
      <c r="E15" s="1"/>
      <c r="F15" s="1"/>
      <c r="G15" s="1"/>
      <c r="H15" s="1"/>
      <c r="I15" s="1" t="s">
        <v>439</v>
      </c>
      <c r="J15" s="1"/>
      <c r="K15" s="1"/>
      <c r="L15" s="1" t="s">
        <v>440</v>
      </c>
      <c r="M15" s="1"/>
      <c r="N15" s="1"/>
      <c r="O15" s="1" t="s">
        <v>441</v>
      </c>
      <c r="P15" s="1" t="s">
        <v>395</v>
      </c>
      <c r="Q15" s="1"/>
      <c r="R15" s="1"/>
      <c r="S15" s="1" t="s">
        <v>442</v>
      </c>
      <c r="T15" s="1" t="s">
        <v>514</v>
      </c>
      <c r="U15" s="1"/>
      <c r="V15" s="3"/>
      <c r="W15" s="1"/>
      <c r="X15" s="1"/>
      <c r="Y15" s="1" t="s">
        <v>342</v>
      </c>
    </row>
    <row r="16" spans="1:16384" ht="67.5" x14ac:dyDescent="0.25">
      <c r="A16" s="1" t="s">
        <v>443</v>
      </c>
      <c r="B16" s="1" t="s">
        <v>444</v>
      </c>
      <c r="C16" s="2" t="s">
        <v>334</v>
      </c>
      <c r="D16" s="2" t="s">
        <v>400</v>
      </c>
      <c r="E16" s="1"/>
      <c r="F16" s="1"/>
      <c r="G16" s="1"/>
      <c r="H16" s="1"/>
      <c r="I16" s="1" t="s">
        <v>445</v>
      </c>
      <c r="J16" s="1"/>
      <c r="K16" s="1"/>
      <c r="L16" s="1" t="s">
        <v>446</v>
      </c>
      <c r="M16" s="1"/>
      <c r="N16" s="1"/>
      <c r="O16" s="1" t="s">
        <v>447</v>
      </c>
      <c r="P16" s="1" t="s">
        <v>338</v>
      </c>
      <c r="Q16" s="1"/>
      <c r="R16" s="1"/>
      <c r="S16" s="1" t="s">
        <v>355</v>
      </c>
      <c r="T16" s="1" t="s">
        <v>514</v>
      </c>
      <c r="U16" s="1"/>
      <c r="V16" s="3"/>
      <c r="W16" s="1"/>
      <c r="X16" s="1"/>
      <c r="Y16" s="1" t="s">
        <v>342</v>
      </c>
    </row>
    <row r="17" spans="1:25" ht="68.25" thickBot="1" x14ac:dyDescent="0.3">
      <c r="A17" s="1" t="s">
        <v>448</v>
      </c>
      <c r="B17" s="1" t="s">
        <v>449</v>
      </c>
      <c r="C17" s="2" t="s">
        <v>334</v>
      </c>
      <c r="D17" s="2" t="s">
        <v>375</v>
      </c>
      <c r="E17" s="1"/>
      <c r="F17" s="1"/>
      <c r="G17" s="1"/>
      <c r="H17" s="1"/>
      <c r="I17" s="1" t="s">
        <v>450</v>
      </c>
      <c r="J17" s="1"/>
      <c r="K17" s="1"/>
      <c r="L17" s="1" t="s">
        <v>451</v>
      </c>
      <c r="M17" s="1"/>
      <c r="N17" s="1"/>
      <c r="O17" s="1"/>
      <c r="P17" s="1" t="s">
        <v>366</v>
      </c>
      <c r="Q17" s="1"/>
      <c r="R17" s="1"/>
      <c r="S17" s="1" t="s">
        <v>355</v>
      </c>
      <c r="T17" s="1" t="s">
        <v>514</v>
      </c>
      <c r="U17" s="1"/>
      <c r="V17" s="3"/>
      <c r="W17" s="1"/>
      <c r="X17" s="1"/>
      <c r="Y17" s="1" t="s">
        <v>342</v>
      </c>
    </row>
    <row r="18" spans="1:25" ht="17.25" thickBot="1" x14ac:dyDescent="0.3">
      <c r="A18" s="515" t="s">
        <v>50</v>
      </c>
      <c r="B18" s="1937" t="s">
        <v>452</v>
      </c>
      <c r="C18" s="1938"/>
      <c r="D18" s="1938"/>
      <c r="E18" s="1938"/>
      <c r="F18" s="1938"/>
      <c r="G18" s="1938"/>
      <c r="H18" s="1938"/>
      <c r="I18" s="1938"/>
      <c r="J18" s="1938"/>
      <c r="K18" s="1938"/>
      <c r="L18" s="1938"/>
      <c r="M18" s="1938"/>
      <c r="N18" s="1938"/>
      <c r="O18" s="1938"/>
      <c r="P18" s="1938"/>
      <c r="Q18" s="1938"/>
      <c r="R18" s="1938"/>
      <c r="S18" s="1938"/>
      <c r="T18" s="1938"/>
      <c r="U18" s="1938"/>
      <c r="V18" s="1938"/>
      <c r="W18" s="1938"/>
      <c r="X18" s="1938"/>
      <c r="Y18" s="1939"/>
    </row>
    <row r="19" spans="1:25" s="313" customFormat="1" ht="175.5" x14ac:dyDescent="0.25">
      <c r="A19" s="1" t="s">
        <v>453</v>
      </c>
      <c r="B19" s="1" t="s">
        <v>454</v>
      </c>
      <c r="C19" s="2" t="s">
        <v>334</v>
      </c>
      <c r="D19" s="2" t="s">
        <v>400</v>
      </c>
      <c r="E19" s="1"/>
      <c r="F19" s="1"/>
      <c r="G19" s="1"/>
      <c r="H19" s="1"/>
      <c r="I19" s="1" t="s">
        <v>455</v>
      </c>
      <c r="J19" s="1"/>
      <c r="K19" s="1"/>
      <c r="L19" s="1" t="s">
        <v>517</v>
      </c>
      <c r="M19" s="1"/>
      <c r="N19" s="1"/>
      <c r="O19" s="1"/>
      <c r="P19" s="1" t="s">
        <v>338</v>
      </c>
      <c r="Q19" s="1"/>
      <c r="R19" s="1"/>
      <c r="S19" s="1" t="s">
        <v>456</v>
      </c>
      <c r="T19" s="1" t="s">
        <v>514</v>
      </c>
      <c r="U19" s="1"/>
      <c r="V19" s="3" t="s">
        <v>396</v>
      </c>
      <c r="W19" s="1"/>
      <c r="X19" s="1"/>
      <c r="Y19" s="1" t="s">
        <v>342</v>
      </c>
    </row>
    <row r="20" spans="1:25" ht="135" x14ac:dyDescent="0.25">
      <c r="A20" s="1" t="s">
        <v>457</v>
      </c>
      <c r="B20" s="1" t="s">
        <v>458</v>
      </c>
      <c r="C20" s="2" t="s">
        <v>413</v>
      </c>
      <c r="D20" s="2" t="s">
        <v>13</v>
      </c>
      <c r="E20" s="1"/>
      <c r="F20" s="1"/>
      <c r="G20" s="1"/>
      <c r="H20" s="1"/>
      <c r="I20" s="1" t="s">
        <v>459</v>
      </c>
      <c r="J20" s="1"/>
      <c r="K20" s="1"/>
      <c r="L20" s="1" t="s">
        <v>460</v>
      </c>
      <c r="M20" s="1"/>
      <c r="N20" s="1"/>
      <c r="O20" s="1"/>
      <c r="P20" s="1" t="s">
        <v>338</v>
      </c>
      <c r="Q20" s="1"/>
      <c r="R20" s="1"/>
      <c r="S20" s="1" t="s">
        <v>456</v>
      </c>
      <c r="T20" s="1" t="s">
        <v>514</v>
      </c>
      <c r="U20" s="1"/>
      <c r="V20" s="3" t="s">
        <v>405</v>
      </c>
      <c r="W20" s="1"/>
      <c r="X20" s="1"/>
      <c r="Y20" s="1" t="s">
        <v>342</v>
      </c>
    </row>
    <row r="21" spans="1:25" ht="54" x14ac:dyDescent="0.25">
      <c r="A21" s="1" t="s">
        <v>461</v>
      </c>
      <c r="B21" s="1" t="s">
        <v>462</v>
      </c>
      <c r="C21" s="2" t="s">
        <v>334</v>
      </c>
      <c r="D21" s="2" t="s">
        <v>352</v>
      </c>
      <c r="E21" s="1"/>
      <c r="F21" s="1"/>
      <c r="G21" s="1"/>
      <c r="H21" s="1"/>
      <c r="I21" s="1" t="s">
        <v>463</v>
      </c>
      <c r="J21" s="1"/>
      <c r="K21" s="1"/>
      <c r="L21" s="4" t="s">
        <v>464</v>
      </c>
      <c r="M21" s="1"/>
      <c r="N21" s="1"/>
      <c r="O21" s="1"/>
      <c r="P21" s="1" t="s">
        <v>465</v>
      </c>
      <c r="Q21" s="1"/>
      <c r="R21" s="1"/>
      <c r="S21" s="1" t="s">
        <v>466</v>
      </c>
      <c r="T21" s="1" t="s">
        <v>514</v>
      </c>
      <c r="U21" s="1"/>
      <c r="V21" s="3" t="s">
        <v>405</v>
      </c>
      <c r="W21" s="1"/>
      <c r="X21" s="1"/>
      <c r="Y21" s="1" t="s">
        <v>342</v>
      </c>
    </row>
    <row r="22" spans="1:25" s="313" customFormat="1" ht="67.5" x14ac:dyDescent="0.25">
      <c r="A22" s="1" t="s">
        <v>467</v>
      </c>
      <c r="B22" s="1" t="s">
        <v>6060</v>
      </c>
      <c r="C22" s="2" t="s">
        <v>334</v>
      </c>
      <c r="D22" s="2" t="s">
        <v>352</v>
      </c>
      <c r="E22" s="1"/>
      <c r="F22" s="1"/>
      <c r="G22" s="1"/>
      <c r="H22" s="1"/>
      <c r="I22" s="1" t="s">
        <v>434</v>
      </c>
      <c r="J22" s="1"/>
      <c r="K22" s="1"/>
      <c r="L22" s="1" t="s">
        <v>468</v>
      </c>
      <c r="M22" s="1" t="s">
        <v>469</v>
      </c>
      <c r="N22" s="1"/>
      <c r="O22" s="1" t="s">
        <v>470</v>
      </c>
      <c r="P22" s="1" t="s">
        <v>471</v>
      </c>
      <c r="Q22" s="1" t="s">
        <v>471</v>
      </c>
      <c r="R22" s="1"/>
      <c r="S22" s="1" t="s">
        <v>472</v>
      </c>
      <c r="T22" s="1" t="s">
        <v>514</v>
      </c>
      <c r="U22" s="1"/>
      <c r="V22" s="3"/>
      <c r="W22" s="1"/>
      <c r="X22" s="1"/>
      <c r="Y22" s="1" t="s">
        <v>342</v>
      </c>
    </row>
    <row r="23" spans="1:25" s="313" customFormat="1" ht="108.75" thickBot="1" x14ac:dyDescent="0.3">
      <c r="A23" s="1" t="s">
        <v>473</v>
      </c>
      <c r="B23" s="1" t="s">
        <v>474</v>
      </c>
      <c r="C23" s="2" t="s">
        <v>343</v>
      </c>
      <c r="D23" s="2" t="s">
        <v>400</v>
      </c>
      <c r="E23" s="1"/>
      <c r="F23" s="1"/>
      <c r="G23" s="1"/>
      <c r="H23" s="1"/>
      <c r="I23" s="1" t="s">
        <v>445</v>
      </c>
      <c r="J23" s="1"/>
      <c r="K23" s="1"/>
      <c r="L23" s="1" t="s">
        <v>475</v>
      </c>
      <c r="M23" s="1"/>
      <c r="N23" s="1"/>
      <c r="O23" s="1"/>
      <c r="P23" s="1" t="s">
        <v>338</v>
      </c>
      <c r="Q23" s="1"/>
      <c r="R23" s="1"/>
      <c r="S23" s="1" t="s">
        <v>509</v>
      </c>
      <c r="T23" s="1" t="s">
        <v>514</v>
      </c>
      <c r="U23" s="1"/>
      <c r="V23" s="3" t="s">
        <v>405</v>
      </c>
      <c r="W23" s="1"/>
      <c r="X23" s="1"/>
      <c r="Y23" s="1" t="s">
        <v>342</v>
      </c>
    </row>
    <row r="24" spans="1:25" s="313" customFormat="1" ht="17.25" thickBot="1" x14ac:dyDescent="0.3">
      <c r="A24" s="515" t="s">
        <v>51</v>
      </c>
      <c r="B24" s="1937" t="s">
        <v>476</v>
      </c>
      <c r="C24" s="1938"/>
      <c r="D24" s="1938"/>
      <c r="E24" s="1938"/>
      <c r="F24" s="1938"/>
      <c r="G24" s="1938"/>
      <c r="H24" s="1938"/>
      <c r="I24" s="1938"/>
      <c r="J24" s="1938"/>
      <c r="K24" s="1938"/>
      <c r="L24" s="1938"/>
      <c r="M24" s="1938"/>
      <c r="N24" s="1938"/>
      <c r="O24" s="1938"/>
      <c r="P24" s="1938"/>
      <c r="Q24" s="1938"/>
      <c r="R24" s="1938"/>
      <c r="S24" s="1938"/>
      <c r="T24" s="1938"/>
      <c r="U24" s="1938"/>
      <c r="V24" s="1938"/>
      <c r="W24" s="1938"/>
      <c r="X24" s="1938"/>
      <c r="Y24" s="1939"/>
    </row>
    <row r="25" spans="1:25" ht="148.5" x14ac:dyDescent="0.25">
      <c r="A25" s="1" t="s">
        <v>124</v>
      </c>
      <c r="B25" s="1" t="s">
        <v>477</v>
      </c>
      <c r="C25" s="2" t="s">
        <v>334</v>
      </c>
      <c r="D25" s="2" t="s">
        <v>13</v>
      </c>
      <c r="E25" s="1"/>
      <c r="F25" s="1"/>
      <c r="G25" s="1"/>
      <c r="H25" s="1"/>
      <c r="I25" s="1" t="s">
        <v>478</v>
      </c>
      <c r="J25" s="1"/>
      <c r="K25" s="1"/>
      <c r="L25" s="1" t="s">
        <v>516</v>
      </c>
      <c r="M25" s="1"/>
      <c r="N25" s="1"/>
      <c r="O25" s="1" t="s">
        <v>479</v>
      </c>
      <c r="P25" s="1" t="s">
        <v>480</v>
      </c>
      <c r="Q25" s="1"/>
      <c r="R25" s="1"/>
      <c r="S25" s="1" t="s">
        <v>481</v>
      </c>
      <c r="T25" s="1" t="s">
        <v>514</v>
      </c>
      <c r="U25" s="1"/>
      <c r="V25" s="3"/>
      <c r="W25" s="1"/>
      <c r="X25" s="1"/>
      <c r="Y25" s="1" t="s">
        <v>342</v>
      </c>
    </row>
    <row r="26" spans="1:25" ht="54.75" thickBot="1" x14ac:dyDescent="0.3">
      <c r="A26" s="1" t="s">
        <v>125</v>
      </c>
      <c r="B26" s="1" t="s">
        <v>482</v>
      </c>
      <c r="C26" s="2" t="s">
        <v>334</v>
      </c>
      <c r="D26" s="2" t="s">
        <v>13</v>
      </c>
      <c r="E26" s="1"/>
      <c r="F26" s="1"/>
      <c r="G26" s="1"/>
      <c r="H26" s="1"/>
      <c r="I26" s="1" t="s">
        <v>483</v>
      </c>
      <c r="J26" s="1"/>
      <c r="K26" s="1"/>
      <c r="L26" s="1" t="s">
        <v>484</v>
      </c>
      <c r="M26" s="1"/>
      <c r="N26" s="1"/>
      <c r="O26" s="1"/>
      <c r="P26" s="1" t="s">
        <v>485</v>
      </c>
      <c r="Q26" s="1"/>
      <c r="R26" s="1"/>
      <c r="S26" s="1" t="s">
        <v>486</v>
      </c>
      <c r="T26" s="1" t="s">
        <v>514</v>
      </c>
      <c r="U26" s="1"/>
      <c r="V26" s="3"/>
      <c r="W26" s="1"/>
      <c r="X26" s="1"/>
      <c r="Y26" s="1" t="s">
        <v>342</v>
      </c>
    </row>
    <row r="27" spans="1:25" ht="17.25" thickBot="1" x14ac:dyDescent="0.3">
      <c r="A27" s="515" t="s">
        <v>52</v>
      </c>
      <c r="B27" s="1937" t="s">
        <v>487</v>
      </c>
      <c r="C27" s="1938"/>
      <c r="D27" s="1938"/>
      <c r="E27" s="1938"/>
      <c r="F27" s="1938"/>
      <c r="G27" s="1938"/>
      <c r="H27" s="1938"/>
      <c r="I27" s="1938"/>
      <c r="J27" s="1938"/>
      <c r="K27" s="1938"/>
      <c r="L27" s="1938"/>
      <c r="M27" s="1938"/>
      <c r="N27" s="1938"/>
      <c r="O27" s="1938"/>
      <c r="P27" s="1938"/>
      <c r="Q27" s="1938"/>
      <c r="R27" s="1938"/>
      <c r="S27" s="1938"/>
      <c r="T27" s="1938"/>
      <c r="U27" s="1938"/>
      <c r="V27" s="1938"/>
      <c r="W27" s="1938"/>
      <c r="X27" s="1938"/>
      <c r="Y27" s="1939"/>
    </row>
    <row r="28" spans="1:25" ht="175.5" x14ac:dyDescent="0.25">
      <c r="A28" s="1" t="s">
        <v>127</v>
      </c>
      <c r="B28" s="1" t="s">
        <v>488</v>
      </c>
      <c r="C28" s="2" t="s">
        <v>334</v>
      </c>
      <c r="D28" s="2" t="s">
        <v>13</v>
      </c>
      <c r="E28" s="1"/>
      <c r="F28" s="1"/>
      <c r="G28" s="1"/>
      <c r="H28" s="1"/>
      <c r="I28" s="1" t="s">
        <v>489</v>
      </c>
      <c r="J28" s="1"/>
      <c r="K28" s="1"/>
      <c r="L28" s="1" t="s">
        <v>490</v>
      </c>
      <c r="M28" s="1"/>
      <c r="N28" s="1"/>
      <c r="O28" s="1"/>
      <c r="P28" s="1" t="s">
        <v>338</v>
      </c>
      <c r="Q28" s="1"/>
      <c r="R28" s="1"/>
      <c r="S28" s="1" t="s">
        <v>491</v>
      </c>
      <c r="T28" s="1" t="s">
        <v>514</v>
      </c>
      <c r="U28" s="1"/>
      <c r="V28" s="1" t="s">
        <v>405</v>
      </c>
      <c r="W28" s="1"/>
      <c r="X28" s="1"/>
      <c r="Y28" s="1"/>
    </row>
    <row r="29" spans="1:25" ht="409.6" thickBot="1" x14ac:dyDescent="0.3">
      <c r="A29" s="1" t="s">
        <v>128</v>
      </c>
      <c r="B29" s="1" t="s">
        <v>492</v>
      </c>
      <c r="C29" s="2" t="s">
        <v>334</v>
      </c>
      <c r="D29" s="2" t="s">
        <v>13</v>
      </c>
      <c r="E29" s="1"/>
      <c r="F29" s="1"/>
      <c r="G29" s="1"/>
      <c r="H29" s="1"/>
      <c r="I29" s="1" t="s">
        <v>493</v>
      </c>
      <c r="J29" s="1"/>
      <c r="K29" s="1"/>
      <c r="L29" s="1" t="s">
        <v>494</v>
      </c>
      <c r="M29" s="1"/>
      <c r="N29" s="1"/>
      <c r="O29" s="1"/>
      <c r="P29" s="5" t="s">
        <v>495</v>
      </c>
      <c r="Q29" s="1"/>
      <c r="R29" s="1"/>
      <c r="S29" s="1" t="s">
        <v>496</v>
      </c>
      <c r="T29" s="1" t="s">
        <v>514</v>
      </c>
      <c r="U29" s="1"/>
      <c r="V29" s="3" t="s">
        <v>405</v>
      </c>
      <c r="W29" s="1"/>
      <c r="X29" s="1"/>
      <c r="Y29" s="1" t="s">
        <v>342</v>
      </c>
    </row>
    <row r="30" spans="1:25" ht="17.25" thickBot="1" x14ac:dyDescent="0.3">
      <c r="A30" s="515" t="s">
        <v>53</v>
      </c>
      <c r="B30" s="1937" t="s">
        <v>497</v>
      </c>
      <c r="C30" s="1938"/>
      <c r="D30" s="1938"/>
      <c r="E30" s="1938"/>
      <c r="F30" s="1938"/>
      <c r="G30" s="1938"/>
      <c r="H30" s="1938"/>
      <c r="I30" s="1938"/>
      <c r="J30" s="1938"/>
      <c r="K30" s="1938"/>
      <c r="L30" s="1938"/>
      <c r="M30" s="1938"/>
      <c r="N30" s="1938"/>
      <c r="O30" s="1938"/>
      <c r="P30" s="1938"/>
      <c r="Q30" s="1938"/>
      <c r="R30" s="1938"/>
      <c r="S30" s="1938"/>
      <c r="T30" s="1938"/>
      <c r="U30" s="1938"/>
      <c r="V30" s="1938"/>
      <c r="W30" s="1938"/>
      <c r="X30" s="1938"/>
      <c r="Y30" s="1939"/>
    </row>
    <row r="31" spans="1:25" ht="189" x14ac:dyDescent="0.25">
      <c r="A31" s="1" t="s">
        <v>130</v>
      </c>
      <c r="B31" s="1" t="s">
        <v>498</v>
      </c>
      <c r="C31" s="2" t="s">
        <v>343</v>
      </c>
      <c r="D31" s="2" t="s">
        <v>375</v>
      </c>
      <c r="E31" s="1"/>
      <c r="F31" s="1"/>
      <c r="G31" s="1"/>
      <c r="H31" s="1"/>
      <c r="I31" s="1" t="s">
        <v>499</v>
      </c>
      <c r="J31" s="1"/>
      <c r="K31" s="1"/>
      <c r="L31" s="1" t="s">
        <v>500</v>
      </c>
      <c r="M31" s="1"/>
      <c r="N31" s="1"/>
      <c r="O31" s="1" t="s">
        <v>501</v>
      </c>
      <c r="P31" s="1" t="s">
        <v>338</v>
      </c>
      <c r="Q31" s="1"/>
      <c r="R31" s="1"/>
      <c r="S31" s="1" t="s">
        <v>486</v>
      </c>
      <c r="T31" s="1" t="s">
        <v>514</v>
      </c>
      <c r="U31" s="1"/>
      <c r="V31" s="3"/>
      <c r="W31" s="1"/>
      <c r="X31" s="1"/>
      <c r="Y31" s="1" t="s">
        <v>342</v>
      </c>
    </row>
    <row r="32" spans="1:25" ht="175.5" x14ac:dyDescent="0.25">
      <c r="A32" s="1" t="s">
        <v>131</v>
      </c>
      <c r="B32" s="1" t="s">
        <v>502</v>
      </c>
      <c r="C32" s="2" t="s">
        <v>334</v>
      </c>
      <c r="D32" s="2" t="s">
        <v>352</v>
      </c>
      <c r="E32" s="1"/>
      <c r="F32" s="1"/>
      <c r="G32" s="1"/>
      <c r="H32" s="1"/>
      <c r="I32" s="1" t="s">
        <v>503</v>
      </c>
      <c r="J32" s="1"/>
      <c r="K32" s="1"/>
      <c r="L32" s="1" t="s">
        <v>504</v>
      </c>
      <c r="M32" s="1"/>
      <c r="N32" s="1"/>
      <c r="O32" s="1"/>
      <c r="P32" s="1" t="s">
        <v>338</v>
      </c>
      <c r="Q32" s="1"/>
      <c r="R32" s="1"/>
      <c r="S32" s="1" t="s">
        <v>486</v>
      </c>
      <c r="T32" s="1" t="s">
        <v>514</v>
      </c>
      <c r="U32" s="1"/>
      <c r="V32" s="3"/>
      <c r="W32" s="1"/>
      <c r="X32" s="1"/>
      <c r="Y32" s="1" t="s">
        <v>342</v>
      </c>
    </row>
    <row r="33" spans="1:25" ht="67.5" x14ac:dyDescent="0.25">
      <c r="A33" s="4" t="s">
        <v>505</v>
      </c>
      <c r="B33" s="1" t="s">
        <v>506</v>
      </c>
      <c r="C33" s="2" t="s">
        <v>352</v>
      </c>
      <c r="D33" s="2" t="s">
        <v>13</v>
      </c>
      <c r="E33" s="1"/>
      <c r="F33" s="1"/>
      <c r="G33" s="1"/>
      <c r="H33" s="1"/>
      <c r="I33" s="1" t="s">
        <v>515</v>
      </c>
      <c r="J33" s="1"/>
      <c r="K33" s="1"/>
      <c r="L33" s="1" t="s">
        <v>507</v>
      </c>
      <c r="M33" s="1"/>
      <c r="N33" s="1"/>
      <c r="O33" s="1"/>
      <c r="P33" s="5" t="s">
        <v>508</v>
      </c>
      <c r="Q33" s="1"/>
      <c r="R33" s="1"/>
      <c r="S33" s="1" t="s">
        <v>486</v>
      </c>
      <c r="T33" s="1" t="s">
        <v>514</v>
      </c>
      <c r="U33" s="1"/>
      <c r="V33" s="3"/>
      <c r="W33" s="1"/>
      <c r="X33" s="1"/>
      <c r="Y33" s="1" t="s">
        <v>342</v>
      </c>
    </row>
    <row r="34" spans="1:25" x14ac:dyDescent="0.25">
      <c r="A34" s="7"/>
      <c r="B34" s="7"/>
      <c r="C34" s="7"/>
      <c r="D34" s="7"/>
      <c r="E34" s="7"/>
      <c r="F34" s="7"/>
      <c r="G34" s="7"/>
      <c r="H34" s="7"/>
      <c r="I34" s="7"/>
      <c r="J34" s="7"/>
      <c r="K34" s="7"/>
      <c r="L34" s="7"/>
      <c r="M34" s="7"/>
      <c r="N34" s="7"/>
      <c r="O34" s="7"/>
      <c r="P34" s="7"/>
      <c r="Q34" s="7"/>
      <c r="R34" s="7"/>
      <c r="S34" s="7"/>
      <c r="T34" s="7"/>
      <c r="U34" s="7"/>
      <c r="V34" s="7"/>
      <c r="W34" s="7"/>
      <c r="X34" s="7"/>
      <c r="Y34" s="7"/>
    </row>
  </sheetData>
  <mergeCells count="34">
    <mergeCell ref="B30:Y30"/>
    <mergeCell ref="B7:Y7"/>
    <mergeCell ref="B18:Y18"/>
    <mergeCell ref="I5:I6"/>
    <mergeCell ref="J5:J6"/>
    <mergeCell ref="K5:K6"/>
    <mergeCell ref="L5:L6"/>
    <mergeCell ref="M5:M6"/>
    <mergeCell ref="N5:N6"/>
    <mergeCell ref="P5:P6"/>
    <mergeCell ref="Q5:Q6"/>
    <mergeCell ref="R5:R6"/>
    <mergeCell ref="G5:H5"/>
    <mergeCell ref="X5:X6"/>
    <mergeCell ref="B27:Y27"/>
    <mergeCell ref="B8:Y8"/>
    <mergeCell ref="A2:Y2"/>
    <mergeCell ref="A3:B5"/>
    <mergeCell ref="C3:H3"/>
    <mergeCell ref="I3:K4"/>
    <mergeCell ref="L3:O3"/>
    <mergeCell ref="P3:R4"/>
    <mergeCell ref="S3:S6"/>
    <mergeCell ref="T3:Y4"/>
    <mergeCell ref="L4:N4"/>
    <mergeCell ref="O4:O6"/>
    <mergeCell ref="T5:T6"/>
    <mergeCell ref="U5:U6"/>
    <mergeCell ref="C5:D5"/>
    <mergeCell ref="E5:F5"/>
    <mergeCell ref="V5:V6"/>
    <mergeCell ref="W5:W6"/>
    <mergeCell ref="B24:Y24"/>
    <mergeCell ref="Y5:Y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workbookViewId="0">
      <selection activeCell="M32" sqref="M32:N32"/>
    </sheetView>
  </sheetViews>
  <sheetFormatPr defaultColWidth="8.85546875" defaultRowHeight="13.5" x14ac:dyDescent="0.25"/>
  <cols>
    <col min="1" max="1" width="6.7109375" style="311" customWidth="1"/>
    <col min="2" max="2" width="22" style="311" customWidth="1"/>
    <col min="3" max="3" width="4.28515625" style="311" customWidth="1"/>
    <col min="4" max="4" width="4.42578125" style="311" customWidth="1"/>
    <col min="5" max="5" width="3.85546875" style="311" customWidth="1"/>
    <col min="6" max="6" width="4.140625" style="311" customWidth="1"/>
    <col min="7" max="7" width="4" style="311" customWidth="1"/>
    <col min="8" max="8" width="4.28515625" style="311" customWidth="1"/>
    <col min="9" max="9" width="10" style="311" customWidth="1"/>
    <col min="10" max="11" width="10.42578125" style="311" customWidth="1"/>
    <col min="12" max="12" width="10.5703125" style="311" customWidth="1"/>
    <col min="13" max="14" width="11" style="311" customWidth="1"/>
    <col min="15" max="15" width="10.85546875" style="311" customWidth="1"/>
    <col min="16" max="16" width="11" style="311" customWidth="1"/>
    <col min="17" max="17" width="10.5703125" style="311" customWidth="1"/>
    <col min="18" max="18" width="11.140625" style="311" customWidth="1"/>
    <col min="19" max="19" width="11.7109375" style="311" customWidth="1"/>
    <col min="20" max="25" width="10" style="311" customWidth="1"/>
    <col min="26" max="16384" width="8.85546875" style="311"/>
  </cols>
  <sheetData>
    <row r="1" spans="1:25" ht="14.25" thickBot="1" x14ac:dyDescent="0.3"/>
    <row r="2" spans="1:25" ht="21.75" thickTop="1" thickBot="1" x14ac:dyDescent="0.3">
      <c r="A2" s="1947" t="s">
        <v>1206</v>
      </c>
      <c r="B2" s="1948"/>
      <c r="C2" s="1948"/>
      <c r="D2" s="1948"/>
      <c r="E2" s="1948"/>
      <c r="F2" s="1948"/>
      <c r="G2" s="1948"/>
      <c r="H2" s="1948"/>
      <c r="I2" s="1948"/>
      <c r="J2" s="1948"/>
      <c r="K2" s="1948"/>
      <c r="L2" s="1948"/>
      <c r="M2" s="1948"/>
      <c r="N2" s="1948"/>
      <c r="O2" s="1948"/>
      <c r="P2" s="1948"/>
      <c r="Q2" s="1948"/>
      <c r="R2" s="1948"/>
      <c r="S2" s="1948"/>
      <c r="T2" s="1948"/>
      <c r="U2" s="1948"/>
      <c r="V2" s="1948"/>
      <c r="W2" s="1948"/>
      <c r="X2" s="1948"/>
      <c r="Y2" s="1949"/>
    </row>
    <row r="3" spans="1:25" ht="14.25" x14ac:dyDescent="0.25">
      <c r="A3" s="1917" t="s">
        <v>64</v>
      </c>
      <c r="B3" s="1918"/>
      <c r="C3" s="1921" t="s">
        <v>17</v>
      </c>
      <c r="D3" s="1922"/>
      <c r="E3" s="1922"/>
      <c r="F3" s="1922"/>
      <c r="G3" s="1922"/>
      <c r="H3" s="1923"/>
      <c r="I3" s="1924" t="s">
        <v>23</v>
      </c>
      <c r="J3" s="1925"/>
      <c r="K3" s="1926"/>
      <c r="L3" s="1839" t="s">
        <v>24</v>
      </c>
      <c r="M3" s="1927"/>
      <c r="N3" s="1834"/>
      <c r="O3" s="1928"/>
      <c r="P3" s="1924" t="s">
        <v>25</v>
      </c>
      <c r="Q3" s="1925"/>
      <c r="R3" s="1926"/>
      <c r="S3" s="1839" t="s">
        <v>26</v>
      </c>
      <c r="T3" s="1929" t="s">
        <v>27</v>
      </c>
      <c r="U3" s="1930"/>
      <c r="V3" s="1930"/>
      <c r="W3" s="1930"/>
      <c r="X3" s="1930"/>
      <c r="Y3" s="1931"/>
    </row>
    <row r="4" spans="1:25" ht="14.25" x14ac:dyDescent="0.25">
      <c r="A4" s="1917"/>
      <c r="B4" s="1918"/>
      <c r="C4" s="483"/>
      <c r="D4" s="484"/>
      <c r="E4" s="484"/>
      <c r="F4" s="484"/>
      <c r="G4" s="484"/>
      <c r="H4" s="485"/>
      <c r="I4" s="1815"/>
      <c r="J4" s="1816"/>
      <c r="K4" s="1817"/>
      <c r="L4" s="1835" t="s">
        <v>133</v>
      </c>
      <c r="M4" s="1836"/>
      <c r="N4" s="1934"/>
      <c r="O4" s="1935" t="s">
        <v>134</v>
      </c>
      <c r="P4" s="1815"/>
      <c r="Q4" s="1816"/>
      <c r="R4" s="1817"/>
      <c r="S4" s="1839"/>
      <c r="T4" s="1918"/>
      <c r="U4" s="1932"/>
      <c r="V4" s="1932"/>
      <c r="W4" s="1932"/>
      <c r="X4" s="1932"/>
      <c r="Y4" s="1933"/>
    </row>
    <row r="5" spans="1:25" ht="14.25" x14ac:dyDescent="0.25">
      <c r="A5" s="1919"/>
      <c r="B5" s="1920"/>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25" ht="15" thickBot="1" x14ac:dyDescent="0.3">
      <c r="A6" s="486" t="s">
        <v>2</v>
      </c>
      <c r="B6" s="487"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25" ht="15" thickBot="1" x14ac:dyDescent="0.3">
      <c r="A7" s="1942"/>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4"/>
    </row>
    <row r="8" spans="1:25" s="516" customFormat="1" ht="17.25" thickBot="1" x14ac:dyDescent="0.3">
      <c r="A8" s="576" t="s">
        <v>49</v>
      </c>
      <c r="B8" s="1988" t="s">
        <v>1125</v>
      </c>
      <c r="C8" s="1989"/>
      <c r="D8" s="1989"/>
      <c r="E8" s="1989"/>
      <c r="F8" s="1989"/>
      <c r="G8" s="1989"/>
      <c r="H8" s="1989"/>
      <c r="I8" s="1989"/>
      <c r="J8" s="1989"/>
      <c r="K8" s="1989"/>
      <c r="L8" s="1989"/>
      <c r="M8" s="1989"/>
      <c r="N8" s="1989"/>
      <c r="O8" s="1990"/>
      <c r="P8" s="1989"/>
      <c r="Q8" s="1989"/>
      <c r="R8" s="1989"/>
      <c r="S8" s="1989"/>
      <c r="T8" s="1989"/>
      <c r="U8" s="1989"/>
      <c r="V8" s="1989"/>
      <c r="W8" s="1989"/>
      <c r="X8" s="1989"/>
      <c r="Y8" s="1991"/>
    </row>
    <row r="9" spans="1:25" ht="409.5" x14ac:dyDescent="0.25">
      <c r="A9" s="345" t="s">
        <v>58</v>
      </c>
      <c r="B9" s="509" t="s">
        <v>1126</v>
      </c>
      <c r="C9" s="346" t="s">
        <v>433</v>
      </c>
      <c r="D9" s="347" t="s">
        <v>13</v>
      </c>
      <c r="E9" s="348" t="s">
        <v>15</v>
      </c>
      <c r="F9" s="347" t="s">
        <v>369</v>
      </c>
      <c r="G9" s="348" t="s">
        <v>15</v>
      </c>
      <c r="H9" s="349" t="s">
        <v>369</v>
      </c>
      <c r="I9" s="331" t="s">
        <v>6517</v>
      </c>
      <c r="J9" s="672" t="s">
        <v>6517</v>
      </c>
      <c r="K9" s="672" t="s">
        <v>6517</v>
      </c>
      <c r="L9" s="331" t="s">
        <v>6518</v>
      </c>
      <c r="M9" s="672" t="s">
        <v>6518</v>
      </c>
      <c r="N9" s="672" t="s">
        <v>6518</v>
      </c>
      <c r="O9" s="432"/>
      <c r="P9" s="582">
        <v>2085995</v>
      </c>
      <c r="Q9" s="328">
        <v>2085995</v>
      </c>
      <c r="R9" s="332">
        <v>2085995</v>
      </c>
      <c r="S9" s="124" t="s">
        <v>1127</v>
      </c>
      <c r="T9" s="334"/>
      <c r="U9" s="328" t="s">
        <v>1128</v>
      </c>
      <c r="V9" s="328"/>
      <c r="W9" s="328"/>
      <c r="X9" s="329"/>
      <c r="Y9" s="352"/>
    </row>
    <row r="10" spans="1:25" ht="189" x14ac:dyDescent="0.25">
      <c r="A10" s="526" t="s">
        <v>59</v>
      </c>
      <c r="B10" s="139" t="s">
        <v>1129</v>
      </c>
      <c r="C10" s="140" t="s">
        <v>334</v>
      </c>
      <c r="D10" s="527" t="s">
        <v>13</v>
      </c>
      <c r="E10" s="528"/>
      <c r="F10" s="527"/>
      <c r="G10" s="528"/>
      <c r="H10" s="141"/>
      <c r="I10" s="142" t="s">
        <v>6519</v>
      </c>
      <c r="J10" s="138"/>
      <c r="K10" s="161"/>
      <c r="L10" s="142" t="s">
        <v>1130</v>
      </c>
      <c r="M10" s="138"/>
      <c r="N10" s="202"/>
      <c r="O10" s="432"/>
      <c r="P10" s="583">
        <v>5000</v>
      </c>
      <c r="Q10" s="530"/>
      <c r="R10" s="531"/>
      <c r="S10" s="149" t="s">
        <v>1037</v>
      </c>
      <c r="T10" s="145"/>
      <c r="U10" s="143"/>
      <c r="V10" s="143"/>
      <c r="W10" s="143"/>
      <c r="X10" s="148"/>
      <c r="Y10" s="420"/>
    </row>
    <row r="11" spans="1:25" ht="108" x14ac:dyDescent="0.25">
      <c r="A11" s="526" t="s">
        <v>60</v>
      </c>
      <c r="B11" s="139" t="s">
        <v>1131</v>
      </c>
      <c r="C11" s="140" t="s">
        <v>334</v>
      </c>
      <c r="D11" s="527" t="s">
        <v>13</v>
      </c>
      <c r="E11" s="528"/>
      <c r="F11" s="527"/>
      <c r="G11" s="528"/>
      <c r="H11" s="141"/>
      <c r="I11" s="142" t="s">
        <v>6520</v>
      </c>
      <c r="J11" s="138"/>
      <c r="K11" s="161"/>
      <c r="L11" s="142" t="s">
        <v>1132</v>
      </c>
      <c r="M11" s="138"/>
      <c r="N11" s="202"/>
      <c r="O11" s="432"/>
      <c r="P11" s="583">
        <v>5000</v>
      </c>
      <c r="Q11" s="530"/>
      <c r="R11" s="531"/>
      <c r="S11" s="149" t="s">
        <v>1037</v>
      </c>
      <c r="T11" s="145"/>
      <c r="U11" s="143"/>
      <c r="V11" s="143"/>
      <c r="W11" s="143"/>
      <c r="X11" s="148"/>
      <c r="Y11" s="420"/>
    </row>
    <row r="12" spans="1:25" ht="108" x14ac:dyDescent="0.25">
      <c r="A12" s="526" t="s">
        <v>782</v>
      </c>
      <c r="B12" s="139" t="s">
        <v>1133</v>
      </c>
      <c r="C12" s="140" t="s">
        <v>334</v>
      </c>
      <c r="D12" s="527" t="s">
        <v>13</v>
      </c>
      <c r="E12" s="528"/>
      <c r="F12" s="527"/>
      <c r="G12" s="528"/>
      <c r="H12" s="141"/>
      <c r="I12" s="142" t="s">
        <v>6521</v>
      </c>
      <c r="J12" s="138"/>
      <c r="K12" s="161"/>
      <c r="L12" s="142" t="s">
        <v>1134</v>
      </c>
      <c r="M12" s="138"/>
      <c r="N12" s="202"/>
      <c r="O12" s="432"/>
      <c r="P12" s="583">
        <v>5000</v>
      </c>
      <c r="Q12" s="530"/>
      <c r="R12" s="531"/>
      <c r="S12" s="149" t="s">
        <v>1037</v>
      </c>
      <c r="T12" s="145"/>
      <c r="U12" s="143"/>
      <c r="V12" s="143"/>
      <c r="W12" s="143"/>
      <c r="X12" s="148"/>
      <c r="Y12" s="420"/>
    </row>
    <row r="13" spans="1:25" s="313" customFormat="1" ht="108" x14ac:dyDescent="0.25">
      <c r="A13" s="526" t="s">
        <v>786</v>
      </c>
      <c r="B13" s="139" t="s">
        <v>1135</v>
      </c>
      <c r="C13" s="140" t="s">
        <v>334</v>
      </c>
      <c r="D13" s="527" t="s">
        <v>13</v>
      </c>
      <c r="E13" s="528"/>
      <c r="F13" s="527"/>
      <c r="G13" s="528"/>
      <c r="H13" s="141"/>
      <c r="I13" s="142" t="s">
        <v>6521</v>
      </c>
      <c r="J13" s="138"/>
      <c r="K13" s="161"/>
      <c r="L13" s="142" t="s">
        <v>1136</v>
      </c>
      <c r="M13" s="138"/>
      <c r="N13" s="202"/>
      <c r="O13" s="432"/>
      <c r="P13" s="583">
        <v>5000</v>
      </c>
      <c r="Q13" s="530"/>
      <c r="R13" s="531"/>
      <c r="S13" s="149" t="s">
        <v>1037</v>
      </c>
      <c r="T13" s="145"/>
      <c r="U13" s="143"/>
      <c r="V13" s="143"/>
      <c r="W13" s="143"/>
      <c r="X13" s="148"/>
      <c r="Y13" s="420"/>
    </row>
    <row r="14" spans="1:25" ht="284.25" thickBot="1" x14ac:dyDescent="0.3">
      <c r="A14" s="526" t="s">
        <v>973</v>
      </c>
      <c r="B14" s="139" t="s">
        <v>1137</v>
      </c>
      <c r="C14" s="140" t="s">
        <v>343</v>
      </c>
      <c r="D14" s="527" t="s">
        <v>13</v>
      </c>
      <c r="E14" s="528"/>
      <c r="F14" s="527"/>
      <c r="G14" s="528"/>
      <c r="H14" s="141"/>
      <c r="I14" s="142" t="s">
        <v>6522</v>
      </c>
      <c r="J14" s="142" t="s">
        <v>6523</v>
      </c>
      <c r="K14" s="161" t="s">
        <v>6524</v>
      </c>
      <c r="L14" s="142" t="s">
        <v>1138</v>
      </c>
      <c r="M14" s="138" t="s">
        <v>1139</v>
      </c>
      <c r="N14" s="202" t="s">
        <v>1140</v>
      </c>
      <c r="O14" s="432"/>
      <c r="P14" s="583">
        <v>5000</v>
      </c>
      <c r="Q14" s="530"/>
      <c r="R14" s="531"/>
      <c r="S14" s="149" t="s">
        <v>1037</v>
      </c>
      <c r="T14" s="145"/>
      <c r="U14" s="143"/>
      <c r="V14" s="143"/>
      <c r="W14" s="143"/>
      <c r="X14" s="148"/>
      <c r="Y14" s="420"/>
    </row>
    <row r="15" spans="1:25" s="516" customFormat="1" ht="17.25" thickBot="1" x14ac:dyDescent="0.3">
      <c r="A15" s="576" t="s">
        <v>50</v>
      </c>
      <c r="B15" s="1988" t="s">
        <v>1141</v>
      </c>
      <c r="C15" s="1989"/>
      <c r="D15" s="1989"/>
      <c r="E15" s="1989"/>
      <c r="F15" s="1989"/>
      <c r="G15" s="1989"/>
      <c r="H15" s="1989"/>
      <c r="I15" s="1989"/>
      <c r="J15" s="1989"/>
      <c r="K15" s="1989"/>
      <c r="L15" s="1989"/>
      <c r="M15" s="1989"/>
      <c r="N15" s="1989"/>
      <c r="O15" s="1992"/>
      <c r="P15" s="1989"/>
      <c r="Q15" s="1989"/>
      <c r="R15" s="1989"/>
      <c r="S15" s="1989"/>
      <c r="T15" s="1989"/>
      <c r="U15" s="1989"/>
      <c r="V15" s="1989"/>
      <c r="W15" s="1989"/>
      <c r="X15" s="1989"/>
      <c r="Y15" s="1991"/>
    </row>
    <row r="16" spans="1:25" ht="311.25" thickBot="1" x14ac:dyDescent="0.3">
      <c r="A16" s="532" t="s">
        <v>121</v>
      </c>
      <c r="B16" s="120" t="s">
        <v>1142</v>
      </c>
      <c r="C16" s="533" t="s">
        <v>433</v>
      </c>
      <c r="D16" s="534" t="s">
        <v>13</v>
      </c>
      <c r="E16" s="533" t="s">
        <v>15</v>
      </c>
      <c r="F16" s="535" t="s">
        <v>369</v>
      </c>
      <c r="G16" s="536"/>
      <c r="H16" s="534"/>
      <c r="I16" s="121" t="s">
        <v>6525</v>
      </c>
      <c r="J16" s="122" t="s">
        <v>6526</v>
      </c>
      <c r="K16" s="185"/>
      <c r="L16" s="121" t="s">
        <v>1143</v>
      </c>
      <c r="M16" s="122" t="s">
        <v>1144</v>
      </c>
      <c r="N16" s="188"/>
      <c r="O16" s="537"/>
      <c r="P16" s="538">
        <v>5000</v>
      </c>
      <c r="Q16" s="539">
        <v>7000</v>
      </c>
      <c r="R16" s="537"/>
      <c r="S16" s="124" t="s">
        <v>1056</v>
      </c>
      <c r="T16" s="540"/>
      <c r="U16" s="541"/>
      <c r="V16" s="122"/>
      <c r="W16" s="541"/>
      <c r="X16" s="542"/>
      <c r="Y16" s="543" t="s">
        <v>1145</v>
      </c>
    </row>
    <row r="17" spans="1:25" ht="243.75" thickBot="1" x14ac:dyDescent="0.3">
      <c r="A17" s="532" t="s">
        <v>122</v>
      </c>
      <c r="B17" s="120" t="s">
        <v>1146</v>
      </c>
      <c r="C17" s="533" t="s">
        <v>433</v>
      </c>
      <c r="D17" s="534" t="s">
        <v>13</v>
      </c>
      <c r="E17" s="533" t="s">
        <v>15</v>
      </c>
      <c r="F17" s="535" t="s">
        <v>369</v>
      </c>
      <c r="G17" s="536"/>
      <c r="H17" s="534"/>
      <c r="I17" s="121" t="s">
        <v>6527</v>
      </c>
      <c r="J17" s="122" t="s">
        <v>6528</v>
      </c>
      <c r="K17" s="185"/>
      <c r="L17" s="121" t="s">
        <v>1147</v>
      </c>
      <c r="M17" s="122" t="s">
        <v>1148</v>
      </c>
      <c r="N17" s="188"/>
      <c r="O17" s="537"/>
      <c r="P17" s="538">
        <v>5000</v>
      </c>
      <c r="Q17" s="539">
        <v>7000</v>
      </c>
      <c r="R17" s="537"/>
      <c r="S17" s="124" t="s">
        <v>1056</v>
      </c>
      <c r="T17" s="540"/>
      <c r="U17" s="541"/>
      <c r="V17" s="122"/>
      <c r="W17" s="541"/>
      <c r="X17" s="542"/>
      <c r="Y17" s="543" t="s">
        <v>1145</v>
      </c>
    </row>
    <row r="18" spans="1:25" s="313" customFormat="1" ht="270" x14ac:dyDescent="0.25">
      <c r="A18" s="532" t="s">
        <v>1149</v>
      </c>
      <c r="B18" s="120" t="s">
        <v>1150</v>
      </c>
      <c r="C18" s="533"/>
      <c r="D18" s="534"/>
      <c r="E18" s="533" t="s">
        <v>15</v>
      </c>
      <c r="F18" s="535" t="s">
        <v>369</v>
      </c>
      <c r="G18" s="536"/>
      <c r="H18" s="534"/>
      <c r="I18" s="121" t="s">
        <v>6525</v>
      </c>
      <c r="J18" s="122" t="s">
        <v>6529</v>
      </c>
      <c r="K18" s="185"/>
      <c r="L18" s="121" t="s">
        <v>1151</v>
      </c>
      <c r="M18" s="122" t="s">
        <v>1152</v>
      </c>
      <c r="N18" s="188"/>
      <c r="O18" s="537"/>
      <c r="P18" s="538">
        <v>5000</v>
      </c>
      <c r="Q18" s="539">
        <v>7000</v>
      </c>
      <c r="R18" s="537"/>
      <c r="S18" s="187" t="s">
        <v>1056</v>
      </c>
      <c r="T18" s="540"/>
      <c r="U18" s="541"/>
      <c r="V18" s="122"/>
      <c r="W18" s="541"/>
      <c r="X18" s="542"/>
      <c r="Y18" s="543" t="s">
        <v>1145</v>
      </c>
    </row>
    <row r="19" spans="1:25" ht="409.5" x14ac:dyDescent="0.25">
      <c r="A19" s="532" t="s">
        <v>584</v>
      </c>
      <c r="B19" s="120" t="s">
        <v>1153</v>
      </c>
      <c r="C19" s="533" t="s">
        <v>433</v>
      </c>
      <c r="D19" s="534" t="s">
        <v>13</v>
      </c>
      <c r="E19" s="533" t="s">
        <v>15</v>
      </c>
      <c r="F19" s="535" t="s">
        <v>369</v>
      </c>
      <c r="G19" s="536" t="s">
        <v>15</v>
      </c>
      <c r="H19" s="534" t="s">
        <v>369</v>
      </c>
      <c r="I19" s="130" t="s">
        <v>1154</v>
      </c>
      <c r="J19" s="134" t="s">
        <v>1154</v>
      </c>
      <c r="K19" s="193" t="s">
        <v>1154</v>
      </c>
      <c r="L19" s="130" t="s">
        <v>1155</v>
      </c>
      <c r="M19" s="194" t="s">
        <v>1156</v>
      </c>
      <c r="N19" s="196" t="s">
        <v>1156</v>
      </c>
      <c r="O19" s="132"/>
      <c r="P19" s="130" t="s">
        <v>1157</v>
      </c>
      <c r="Q19" s="134" t="s">
        <v>1158</v>
      </c>
      <c r="R19" s="193" t="s">
        <v>1159</v>
      </c>
      <c r="S19" s="137" t="s">
        <v>1160</v>
      </c>
      <c r="T19" s="133"/>
      <c r="U19" s="131"/>
      <c r="V19" s="131"/>
      <c r="W19" s="131"/>
      <c r="X19" s="136"/>
      <c r="Y19" s="545" t="s">
        <v>1145</v>
      </c>
    </row>
    <row r="20" spans="1:25" ht="337.5" x14ac:dyDescent="0.25">
      <c r="A20" s="506" t="s">
        <v>672</v>
      </c>
      <c r="B20" s="134" t="s">
        <v>1161</v>
      </c>
      <c r="C20" s="434" t="s">
        <v>433</v>
      </c>
      <c r="D20" s="129" t="s">
        <v>13</v>
      </c>
      <c r="E20" s="126" t="s">
        <v>15</v>
      </c>
      <c r="F20" s="127" t="s">
        <v>369</v>
      </c>
      <c r="G20" s="128" t="s">
        <v>15</v>
      </c>
      <c r="H20" s="129" t="s">
        <v>369</v>
      </c>
      <c r="I20" s="130" t="s">
        <v>6530</v>
      </c>
      <c r="J20" s="134" t="s">
        <v>6531</v>
      </c>
      <c r="K20" s="193" t="s">
        <v>1162</v>
      </c>
      <c r="L20" s="130" t="s">
        <v>1163</v>
      </c>
      <c r="M20" s="125" t="s">
        <v>1164</v>
      </c>
      <c r="N20" s="196" t="s">
        <v>1165</v>
      </c>
      <c r="O20" s="132"/>
      <c r="P20" s="546">
        <v>300000</v>
      </c>
      <c r="Q20" s="547">
        <v>200000</v>
      </c>
      <c r="R20" s="548">
        <v>100000</v>
      </c>
      <c r="S20" s="137" t="s">
        <v>1166</v>
      </c>
      <c r="T20" s="133"/>
      <c r="U20" s="131"/>
      <c r="V20" s="131"/>
      <c r="W20" s="131"/>
      <c r="X20" s="136"/>
      <c r="Y20" s="354"/>
    </row>
    <row r="21" spans="1:25" ht="189.75" thickBot="1" x14ac:dyDescent="0.3">
      <c r="A21" s="506" t="s">
        <v>676</v>
      </c>
      <c r="B21" s="1503" t="s">
        <v>1167</v>
      </c>
      <c r="C21" s="434" t="s">
        <v>433</v>
      </c>
      <c r="D21" s="129" t="s">
        <v>13</v>
      </c>
      <c r="E21" s="126"/>
      <c r="F21" s="127"/>
      <c r="G21" s="128"/>
      <c r="H21" s="129"/>
      <c r="I21" s="142" t="s">
        <v>6532</v>
      </c>
      <c r="J21" s="138" t="s">
        <v>6533</v>
      </c>
      <c r="K21" s="161"/>
      <c r="L21" s="142" t="s">
        <v>1168</v>
      </c>
      <c r="M21" s="201" t="s">
        <v>1169</v>
      </c>
      <c r="N21" s="202"/>
      <c r="O21" s="144"/>
      <c r="P21" s="549">
        <v>5000</v>
      </c>
      <c r="Q21" s="550"/>
      <c r="R21" s="551"/>
      <c r="S21" s="149" t="s">
        <v>1170</v>
      </c>
      <c r="T21" s="145"/>
      <c r="U21" s="143"/>
      <c r="V21" s="143"/>
      <c r="W21" s="143"/>
      <c r="X21" s="148"/>
      <c r="Y21" s="420"/>
    </row>
    <row r="22" spans="1:25" ht="409.6" thickBot="1" x14ac:dyDescent="0.3">
      <c r="A22" s="506" t="s">
        <v>680</v>
      </c>
      <c r="B22" s="1503" t="s">
        <v>1171</v>
      </c>
      <c r="C22" s="434" t="s">
        <v>433</v>
      </c>
      <c r="D22" s="129" t="s">
        <v>13</v>
      </c>
      <c r="E22" s="126" t="s">
        <v>15</v>
      </c>
      <c r="F22" s="127" t="s">
        <v>369</v>
      </c>
      <c r="G22" s="128" t="s">
        <v>15</v>
      </c>
      <c r="H22" s="129" t="s">
        <v>369</v>
      </c>
      <c r="I22" s="339" t="s">
        <v>1172</v>
      </c>
      <c r="J22" s="134" t="s">
        <v>1173</v>
      </c>
      <c r="K22" s="523" t="s">
        <v>1174</v>
      </c>
      <c r="L22" s="339" t="s">
        <v>6534</v>
      </c>
      <c r="M22" s="351" t="s">
        <v>6535</v>
      </c>
      <c r="N22" s="330" t="s">
        <v>6536</v>
      </c>
      <c r="O22" s="337"/>
      <c r="P22" s="339" t="s">
        <v>1175</v>
      </c>
      <c r="Q22" s="552" t="s">
        <v>1176</v>
      </c>
      <c r="R22" s="523" t="s">
        <v>1177</v>
      </c>
      <c r="S22" s="553" t="s">
        <v>1178</v>
      </c>
      <c r="T22" s="334"/>
      <c r="U22" s="328"/>
      <c r="V22" s="328"/>
      <c r="W22" s="328"/>
      <c r="X22" s="329"/>
      <c r="Y22" s="352"/>
    </row>
    <row r="23" spans="1:25" s="516" customFormat="1" ht="17.25" thickBot="1" x14ac:dyDescent="0.3">
      <c r="A23" s="576" t="s">
        <v>51</v>
      </c>
      <c r="B23" s="1988" t="s">
        <v>1179</v>
      </c>
      <c r="C23" s="1989"/>
      <c r="D23" s="1989"/>
      <c r="E23" s="1989"/>
      <c r="F23" s="1989"/>
      <c r="G23" s="1989"/>
      <c r="H23" s="1989"/>
      <c r="I23" s="1989"/>
      <c r="J23" s="1989"/>
      <c r="K23" s="1989"/>
      <c r="L23" s="1989"/>
      <c r="M23" s="1989"/>
      <c r="N23" s="1989"/>
      <c r="O23" s="1989"/>
      <c r="P23" s="1989"/>
      <c r="Q23" s="1989"/>
      <c r="R23" s="1989"/>
      <c r="S23" s="1989"/>
      <c r="T23" s="1989"/>
      <c r="U23" s="1989"/>
      <c r="V23" s="1989"/>
      <c r="W23" s="1989"/>
      <c r="X23" s="1989"/>
      <c r="Y23" s="1991"/>
    </row>
    <row r="24" spans="1:25" ht="189.75" thickBot="1" x14ac:dyDescent="0.3">
      <c r="A24" s="525" t="s">
        <v>124</v>
      </c>
      <c r="B24" s="509" t="s">
        <v>1180</v>
      </c>
      <c r="C24" s="346" t="s">
        <v>433</v>
      </c>
      <c r="D24" s="347" t="s">
        <v>13</v>
      </c>
      <c r="E24" s="348"/>
      <c r="F24" s="347"/>
      <c r="G24" s="348"/>
      <c r="H24" s="349"/>
      <c r="I24" s="331" t="s">
        <v>6537</v>
      </c>
      <c r="J24" s="331"/>
      <c r="K24" s="334"/>
      <c r="L24" s="331" t="s">
        <v>1181</v>
      </c>
      <c r="M24" s="334"/>
      <c r="N24" s="334"/>
      <c r="O24" s="131"/>
      <c r="P24" s="554">
        <v>10000</v>
      </c>
      <c r="Q24" s="555"/>
      <c r="R24" s="555"/>
      <c r="S24" s="124" t="s">
        <v>1182</v>
      </c>
      <c r="T24" s="334"/>
      <c r="U24" s="328"/>
      <c r="V24" s="328"/>
      <c r="W24" s="328"/>
      <c r="X24" s="329"/>
      <c r="Y24" s="352"/>
    </row>
    <row r="25" spans="1:25" ht="189.75" thickBot="1" x14ac:dyDescent="0.3">
      <c r="A25" s="345" t="s">
        <v>125</v>
      </c>
      <c r="B25" s="120" t="s">
        <v>1183</v>
      </c>
      <c r="C25" s="533" t="s">
        <v>433</v>
      </c>
      <c r="D25" s="535" t="s">
        <v>13</v>
      </c>
      <c r="E25" s="536"/>
      <c r="F25" s="535"/>
      <c r="G25" s="536"/>
      <c r="H25" s="534"/>
      <c r="I25" s="121" t="s">
        <v>6538</v>
      </c>
      <c r="J25" s="186" t="s">
        <v>6539</v>
      </c>
      <c r="K25" s="291"/>
      <c r="L25" s="121" t="s">
        <v>1184</v>
      </c>
      <c r="M25" s="556" t="s">
        <v>1185</v>
      </c>
      <c r="N25" s="123"/>
      <c r="O25" s="196"/>
      <c r="P25" s="557">
        <v>10000</v>
      </c>
      <c r="Q25" s="558">
        <v>7000</v>
      </c>
      <c r="R25" s="291"/>
      <c r="S25" s="124" t="s">
        <v>1182</v>
      </c>
      <c r="T25" s="540"/>
      <c r="U25" s="541"/>
      <c r="V25" s="541"/>
      <c r="W25" s="541"/>
      <c r="X25" s="542"/>
      <c r="Y25" s="559"/>
    </row>
    <row r="26" spans="1:25" ht="392.25" thickBot="1" x14ac:dyDescent="0.3">
      <c r="A26" s="525" t="s">
        <v>126</v>
      </c>
      <c r="B26" s="125" t="s">
        <v>1186</v>
      </c>
      <c r="C26" s="126" t="s">
        <v>433</v>
      </c>
      <c r="D26" s="127" t="s">
        <v>13</v>
      </c>
      <c r="E26" s="128" t="s">
        <v>15</v>
      </c>
      <c r="F26" s="127" t="s">
        <v>369</v>
      </c>
      <c r="G26" s="128" t="s">
        <v>15</v>
      </c>
      <c r="H26" s="129" t="s">
        <v>369</v>
      </c>
      <c r="I26" s="130" t="s">
        <v>6540</v>
      </c>
      <c r="J26" s="134" t="s">
        <v>1187</v>
      </c>
      <c r="K26" s="193" t="s">
        <v>1188</v>
      </c>
      <c r="L26" s="130" t="s">
        <v>6541</v>
      </c>
      <c r="M26" s="679" t="s">
        <v>6541</v>
      </c>
      <c r="N26" s="679" t="s">
        <v>6541</v>
      </c>
      <c r="O26" s="132"/>
      <c r="P26" s="133" t="s">
        <v>1189</v>
      </c>
      <c r="Q26" s="131"/>
      <c r="R26" s="132"/>
      <c r="S26" s="137" t="s">
        <v>1114</v>
      </c>
      <c r="T26" s="133"/>
      <c r="U26" s="131"/>
      <c r="V26" s="131"/>
      <c r="W26" s="131"/>
      <c r="X26" s="136"/>
      <c r="Y26" s="354"/>
    </row>
    <row r="27" spans="1:25" s="577" customFormat="1" ht="17.25" thickBot="1" x14ac:dyDescent="0.3">
      <c r="A27" s="578" t="s">
        <v>52</v>
      </c>
      <c r="B27" s="579" t="s">
        <v>1190</v>
      </c>
      <c r="C27" s="580"/>
      <c r="D27" s="580"/>
      <c r="E27" s="580"/>
      <c r="F27" s="580"/>
      <c r="G27" s="580"/>
      <c r="H27" s="580"/>
      <c r="I27" s="580"/>
      <c r="J27" s="580"/>
      <c r="K27" s="580"/>
      <c r="L27" s="580"/>
      <c r="M27" s="580"/>
      <c r="N27" s="580"/>
      <c r="O27" s="580"/>
      <c r="P27" s="580"/>
      <c r="Q27" s="580"/>
      <c r="R27" s="580"/>
      <c r="S27" s="580"/>
      <c r="T27" s="580"/>
      <c r="U27" s="580"/>
      <c r="V27" s="580"/>
      <c r="W27" s="580"/>
      <c r="X27" s="580"/>
      <c r="Y27" s="581"/>
    </row>
    <row r="28" spans="1:25" s="313" customFormat="1" ht="176.25" thickBot="1" x14ac:dyDescent="0.3">
      <c r="A28" s="312" t="s">
        <v>127</v>
      </c>
      <c r="B28" s="125" t="s">
        <v>1191</v>
      </c>
      <c r="C28" s="189" t="s">
        <v>433</v>
      </c>
      <c r="D28" s="192" t="s">
        <v>13</v>
      </c>
      <c r="E28" s="126"/>
      <c r="F28" s="127"/>
      <c r="G28" s="128"/>
      <c r="H28" s="129"/>
      <c r="I28" s="130" t="s">
        <v>6542</v>
      </c>
      <c r="J28" s="134"/>
      <c r="K28" s="193"/>
      <c r="L28" s="130"/>
      <c r="M28" s="134"/>
      <c r="N28" s="196"/>
      <c r="O28" s="132"/>
      <c r="P28" s="560">
        <v>12000</v>
      </c>
      <c r="Q28" s="561">
        <v>2000</v>
      </c>
      <c r="R28" s="132">
        <v>5000</v>
      </c>
      <c r="S28" s="137" t="s">
        <v>1192</v>
      </c>
      <c r="T28" s="133"/>
      <c r="U28" s="131"/>
      <c r="V28" s="134" t="s">
        <v>1193</v>
      </c>
      <c r="W28" s="131"/>
      <c r="X28" s="136"/>
      <c r="Y28" s="354"/>
    </row>
    <row r="29" spans="1:25" ht="409.5" x14ac:dyDescent="0.25">
      <c r="A29" s="506" t="s">
        <v>128</v>
      </c>
      <c r="B29" s="521" t="s">
        <v>1194</v>
      </c>
      <c r="C29" s="126" t="s">
        <v>433</v>
      </c>
      <c r="D29" s="192" t="s">
        <v>13</v>
      </c>
      <c r="E29" s="126"/>
      <c r="F29" s="190" t="s">
        <v>16</v>
      </c>
      <c r="G29" s="128"/>
      <c r="H29" s="192" t="s">
        <v>16</v>
      </c>
      <c r="I29" s="130" t="s">
        <v>6543</v>
      </c>
      <c r="J29" s="134" t="s">
        <v>6544</v>
      </c>
      <c r="K29" s="1503" t="s">
        <v>6544</v>
      </c>
      <c r="L29" s="130" t="s">
        <v>1195</v>
      </c>
      <c r="M29" s="134" t="s">
        <v>1196</v>
      </c>
      <c r="N29" s="196" t="s">
        <v>1197</v>
      </c>
      <c r="O29" s="132"/>
      <c r="P29" s="562">
        <v>35000</v>
      </c>
      <c r="Q29" s="131">
        <v>5500</v>
      </c>
      <c r="R29" s="132">
        <v>55000</v>
      </c>
      <c r="S29" s="137" t="s">
        <v>1198</v>
      </c>
      <c r="T29" s="133"/>
      <c r="U29" s="131"/>
      <c r="V29" s="131"/>
      <c r="W29" s="131"/>
      <c r="X29" s="136"/>
      <c r="Y29" s="354"/>
    </row>
    <row r="30" spans="1:25" ht="409.5" x14ac:dyDescent="0.25">
      <c r="A30" s="506" t="s">
        <v>129</v>
      </c>
      <c r="B30" s="125" t="s">
        <v>1199</v>
      </c>
      <c r="C30" s="189" t="s">
        <v>433</v>
      </c>
      <c r="D30" s="189" t="s">
        <v>13</v>
      </c>
      <c r="E30" s="126"/>
      <c r="F30" s="190" t="s">
        <v>16</v>
      </c>
      <c r="G30" s="128"/>
      <c r="H30" s="192" t="s">
        <v>16</v>
      </c>
      <c r="I30" s="130" t="s">
        <v>6545</v>
      </c>
      <c r="J30" s="679" t="s">
        <v>6545</v>
      </c>
      <c r="K30" s="679" t="s">
        <v>6545</v>
      </c>
      <c r="L30" s="130" t="s">
        <v>1200</v>
      </c>
      <c r="M30" s="679" t="s">
        <v>1200</v>
      </c>
      <c r="N30" s="679" t="s">
        <v>1200</v>
      </c>
      <c r="O30" s="132"/>
      <c r="P30" s="560">
        <v>20000</v>
      </c>
      <c r="Q30" s="561">
        <v>12000</v>
      </c>
      <c r="R30" s="132">
        <v>12000</v>
      </c>
      <c r="S30" s="137" t="s">
        <v>1198</v>
      </c>
      <c r="T30" s="133"/>
      <c r="U30" s="131"/>
      <c r="V30" s="131"/>
      <c r="W30" s="131"/>
      <c r="X30" s="136"/>
      <c r="Y30" s="354"/>
    </row>
    <row r="31" spans="1:25" ht="378" x14ac:dyDescent="0.25">
      <c r="A31" s="506" t="s">
        <v>1204</v>
      </c>
      <c r="B31" s="139" t="s">
        <v>1201</v>
      </c>
      <c r="C31" s="140" t="s">
        <v>433</v>
      </c>
      <c r="D31" s="141" t="s">
        <v>13</v>
      </c>
      <c r="E31" s="140"/>
      <c r="F31" s="527" t="s">
        <v>16</v>
      </c>
      <c r="G31" s="528"/>
      <c r="H31" s="141" t="s">
        <v>16</v>
      </c>
      <c r="I31" s="142" t="s">
        <v>6546</v>
      </c>
      <c r="J31" s="142" t="s">
        <v>6546</v>
      </c>
      <c r="K31" s="142" t="s">
        <v>6546</v>
      </c>
      <c r="L31" s="142" t="s">
        <v>6547</v>
      </c>
      <c r="M31" s="138" t="s">
        <v>1202</v>
      </c>
      <c r="N31" s="202" t="s">
        <v>1203</v>
      </c>
      <c r="O31" s="144"/>
      <c r="P31" s="529">
        <v>1000</v>
      </c>
      <c r="Q31" s="530">
        <v>1000</v>
      </c>
      <c r="R31" s="530">
        <v>1000</v>
      </c>
      <c r="S31" s="149" t="s">
        <v>1198</v>
      </c>
      <c r="T31" s="145"/>
      <c r="U31" s="143"/>
      <c r="V31" s="143"/>
      <c r="W31" s="143"/>
      <c r="X31" s="148"/>
      <c r="Y31" s="420"/>
    </row>
    <row r="32" spans="1:25" ht="409.6" thickBot="1" x14ac:dyDescent="0.3">
      <c r="A32" s="506" t="s">
        <v>2313</v>
      </c>
      <c r="B32" s="511" t="s">
        <v>1205</v>
      </c>
      <c r="C32" s="426"/>
      <c r="D32" s="563" t="s">
        <v>13</v>
      </c>
      <c r="E32" s="564"/>
      <c r="F32" s="512" t="s">
        <v>16</v>
      </c>
      <c r="G32" s="565"/>
      <c r="H32" s="428" t="s">
        <v>16</v>
      </c>
      <c r="I32" s="566" t="s">
        <v>6548</v>
      </c>
      <c r="J32" s="566" t="s">
        <v>6548</v>
      </c>
      <c r="K32" s="566" t="s">
        <v>6548</v>
      </c>
      <c r="L32" s="339" t="s">
        <v>6549</v>
      </c>
      <c r="M32" s="339" t="s">
        <v>6549</v>
      </c>
      <c r="N32" s="339" t="s">
        <v>6549</v>
      </c>
      <c r="O32" s="337"/>
      <c r="P32" s="567">
        <v>28000</v>
      </c>
      <c r="Q32" s="567">
        <v>28000</v>
      </c>
      <c r="R32" s="567">
        <v>28000</v>
      </c>
      <c r="S32" s="553" t="s">
        <v>1198</v>
      </c>
      <c r="T32" s="335"/>
      <c r="U32" s="340"/>
      <c r="V32" s="340"/>
      <c r="W32" s="340"/>
      <c r="X32" s="336"/>
      <c r="Y32" s="431"/>
    </row>
    <row r="33" spans="1:1" x14ac:dyDescent="0.25">
      <c r="A33" s="506"/>
    </row>
  </sheetData>
  <mergeCells count="32">
    <mergeCell ref="B23:Y23"/>
    <mergeCell ref="K5:K6"/>
    <mergeCell ref="A2:Y2"/>
    <mergeCell ref="A3:B5"/>
    <mergeCell ref="C3:H3"/>
    <mergeCell ref="I3:K4"/>
    <mergeCell ref="L3:O3"/>
    <mergeCell ref="P3:R4"/>
    <mergeCell ref="S3:S6"/>
    <mergeCell ref="T3:Y4"/>
    <mergeCell ref="L4:N4"/>
    <mergeCell ref="O4:O6"/>
    <mergeCell ref="C5:D5"/>
    <mergeCell ref="E5:F5"/>
    <mergeCell ref="G5:H5"/>
    <mergeCell ref="I5:I6"/>
    <mergeCell ref="J5:J6"/>
    <mergeCell ref="A7:Y7"/>
    <mergeCell ref="B8:Y8"/>
    <mergeCell ref="B15:Y15"/>
    <mergeCell ref="T5:T6"/>
    <mergeCell ref="U5:U6"/>
    <mergeCell ref="V5:V6"/>
    <mergeCell ref="W5:W6"/>
    <mergeCell ref="X5:X6"/>
    <mergeCell ref="Y5:Y6"/>
    <mergeCell ref="L5:L6"/>
    <mergeCell ref="M5:M6"/>
    <mergeCell ref="N5:N6"/>
    <mergeCell ref="P5:P6"/>
    <mergeCell ref="Q5:Q6"/>
    <mergeCell ref="R5:R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showGridLines="0" topLeftCell="B1" workbookViewId="0">
      <selection activeCell="C39" sqref="C39"/>
    </sheetView>
  </sheetViews>
  <sheetFormatPr defaultColWidth="8.85546875" defaultRowHeight="13.5" x14ac:dyDescent="0.25"/>
  <cols>
    <col min="1" max="1" width="6.7109375" style="657" customWidth="1"/>
    <col min="2" max="2" width="26.28515625" style="657" customWidth="1"/>
    <col min="3" max="3" width="4.28515625" style="657" customWidth="1"/>
    <col min="4" max="4" width="4.42578125" style="657" customWidth="1"/>
    <col min="5" max="5" width="3.85546875" style="657" customWidth="1"/>
    <col min="6" max="6" width="4.140625" style="657" customWidth="1"/>
    <col min="7" max="7" width="4" style="657" customWidth="1"/>
    <col min="8" max="8" width="4.28515625" style="657" customWidth="1"/>
    <col min="9" max="9" width="18.7109375" style="657" customWidth="1"/>
    <col min="10" max="10" width="16.42578125" style="657" customWidth="1"/>
    <col min="11" max="11" width="16.5703125" style="657" customWidth="1"/>
    <col min="12" max="12" width="21.42578125" style="657" customWidth="1"/>
    <col min="13" max="13" width="21.5703125" style="657" customWidth="1"/>
    <col min="14" max="14" width="20.5703125" style="657" customWidth="1"/>
    <col min="15" max="15" width="19.28515625" style="657" customWidth="1"/>
    <col min="16" max="16" width="12.140625" style="657" customWidth="1"/>
    <col min="17" max="17" width="10.5703125" style="657" customWidth="1"/>
    <col min="18" max="18" width="11.140625" style="657" customWidth="1"/>
    <col min="19" max="19" width="11.7109375" style="657" customWidth="1"/>
    <col min="20" max="21" width="10" style="657" customWidth="1"/>
    <col min="22" max="22" width="13.85546875" style="657" customWidth="1"/>
    <col min="23" max="23" width="11.7109375" style="657" customWidth="1"/>
    <col min="24" max="25" width="10" style="657" customWidth="1"/>
    <col min="26" max="26" width="8.85546875" style="657"/>
    <col min="27" max="27" width="18.28515625" style="657" customWidth="1"/>
    <col min="28" max="16384" width="8.85546875" style="657"/>
  </cols>
  <sheetData>
    <row r="1" spans="1:25" ht="14.25" thickBot="1" x14ac:dyDescent="0.3"/>
    <row r="2" spans="1:25" ht="21.75" thickTop="1" thickBot="1" x14ac:dyDescent="0.3">
      <c r="A2" s="1887" t="s">
        <v>4164</v>
      </c>
      <c r="B2" s="1888"/>
      <c r="C2" s="1888"/>
      <c r="D2" s="1888"/>
      <c r="E2" s="1888"/>
      <c r="F2" s="1888"/>
      <c r="G2" s="1888"/>
      <c r="H2" s="1888"/>
      <c r="I2" s="1888"/>
      <c r="J2" s="1888"/>
      <c r="K2" s="1888"/>
      <c r="L2" s="1888"/>
      <c r="M2" s="1888"/>
      <c r="N2" s="1888"/>
      <c r="O2" s="1888"/>
      <c r="P2" s="1888"/>
      <c r="Q2" s="1888"/>
      <c r="R2" s="1888"/>
      <c r="S2" s="1888"/>
      <c r="T2" s="1888"/>
      <c r="U2" s="1888"/>
      <c r="V2" s="1888"/>
      <c r="W2" s="1888"/>
      <c r="X2" s="1888"/>
      <c r="Y2" s="1889"/>
    </row>
    <row r="3" spans="1:25" ht="14.25" x14ac:dyDescent="0.25">
      <c r="A3" s="1993" t="s">
        <v>64</v>
      </c>
      <c r="B3" s="1834"/>
      <c r="C3" s="1982" t="s">
        <v>17</v>
      </c>
      <c r="D3" s="1983"/>
      <c r="E3" s="1983"/>
      <c r="F3" s="1983"/>
      <c r="G3" s="1983"/>
      <c r="H3" s="1984"/>
      <c r="I3" s="1924" t="s">
        <v>23</v>
      </c>
      <c r="J3" s="1925"/>
      <c r="K3" s="1926"/>
      <c r="L3" s="1839" t="s">
        <v>24</v>
      </c>
      <c r="M3" s="1927"/>
      <c r="N3" s="1834"/>
      <c r="O3" s="1928"/>
      <c r="P3" s="1924" t="s">
        <v>25</v>
      </c>
      <c r="Q3" s="1925"/>
      <c r="R3" s="1926"/>
      <c r="S3" s="1839" t="s">
        <v>26</v>
      </c>
      <c r="T3" s="1985" t="s">
        <v>27</v>
      </c>
      <c r="U3" s="1925"/>
      <c r="V3" s="1925"/>
      <c r="W3" s="1925"/>
      <c r="X3" s="1925"/>
      <c r="Y3" s="1995"/>
    </row>
    <row r="4" spans="1:25" ht="14.25" x14ac:dyDescent="0.25">
      <c r="A4" s="1993"/>
      <c r="B4" s="1834"/>
      <c r="C4" s="992"/>
      <c r="D4" s="993"/>
      <c r="E4" s="993"/>
      <c r="F4" s="993"/>
      <c r="G4" s="993"/>
      <c r="H4" s="994"/>
      <c r="I4" s="1815"/>
      <c r="J4" s="1816"/>
      <c r="K4" s="1817"/>
      <c r="L4" s="1835" t="s">
        <v>133</v>
      </c>
      <c r="M4" s="1836"/>
      <c r="N4" s="1934"/>
      <c r="O4" s="1935" t="s">
        <v>134</v>
      </c>
      <c r="P4" s="1815"/>
      <c r="Q4" s="1816"/>
      <c r="R4" s="1817"/>
      <c r="S4" s="1839"/>
      <c r="T4" s="1834"/>
      <c r="U4" s="1816"/>
      <c r="V4" s="1816"/>
      <c r="W4" s="1816"/>
      <c r="X4" s="1816"/>
      <c r="Y4" s="1996"/>
    </row>
    <row r="5" spans="1:25" ht="14.25" x14ac:dyDescent="0.25">
      <c r="A5" s="1994"/>
      <c r="B5" s="1981"/>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25" ht="15" thickBot="1" x14ac:dyDescent="0.3">
      <c r="A6" s="995" t="s">
        <v>2</v>
      </c>
      <c r="B6" s="505"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25" ht="15" thickBot="1" x14ac:dyDescent="0.3">
      <c r="A7" s="1942"/>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4"/>
    </row>
    <row r="8" spans="1:25" s="996" customFormat="1" ht="17.25" thickBot="1" x14ac:dyDescent="0.3">
      <c r="A8" s="515" t="s">
        <v>49</v>
      </c>
      <c r="B8" s="1937" t="s">
        <v>4081</v>
      </c>
      <c r="C8" s="1938"/>
      <c r="D8" s="1938"/>
      <c r="E8" s="1938"/>
      <c r="F8" s="1938"/>
      <c r="G8" s="1938"/>
      <c r="H8" s="1938"/>
      <c r="I8" s="1997"/>
      <c r="J8" s="1938"/>
      <c r="K8" s="1938"/>
      <c r="L8" s="1938"/>
      <c r="M8" s="1938"/>
      <c r="N8" s="1938"/>
      <c r="O8" s="1938"/>
      <c r="P8" s="1938"/>
      <c r="Q8" s="1938"/>
      <c r="R8" s="1938"/>
      <c r="S8" s="1938"/>
      <c r="T8" s="1938"/>
      <c r="U8" s="1938"/>
      <c r="V8" s="1938"/>
      <c r="W8" s="1938"/>
      <c r="X8" s="1938"/>
      <c r="Y8" s="1939"/>
    </row>
    <row r="9" spans="1:25" ht="94.5" x14ac:dyDescent="0.25">
      <c r="A9" s="663" t="s">
        <v>58</v>
      </c>
      <c r="B9" s="667" t="s">
        <v>4082</v>
      </c>
      <c r="C9" s="668" t="s">
        <v>14</v>
      </c>
      <c r="D9" s="671" t="s">
        <v>690</v>
      </c>
      <c r="E9" s="668"/>
      <c r="F9" s="669"/>
      <c r="G9" s="670"/>
      <c r="H9" s="671"/>
      <c r="I9" s="672" t="s">
        <v>4083</v>
      </c>
      <c r="J9" s="673"/>
      <c r="K9" s="674"/>
      <c r="L9" s="672" t="s">
        <v>6550</v>
      </c>
      <c r="M9" s="673"/>
      <c r="N9" s="675"/>
      <c r="O9" s="674"/>
      <c r="P9" s="672"/>
      <c r="Q9" s="673"/>
      <c r="R9" s="674"/>
      <c r="S9" s="676" t="s">
        <v>4080</v>
      </c>
      <c r="T9" s="672"/>
      <c r="U9" s="673"/>
      <c r="V9" s="673"/>
      <c r="W9" s="673"/>
      <c r="X9" s="675"/>
      <c r="Y9" s="677" t="s">
        <v>4084</v>
      </c>
    </row>
    <row r="10" spans="1:25" s="780" customFormat="1" ht="108" x14ac:dyDescent="0.25">
      <c r="A10" s="997" t="s">
        <v>59</v>
      </c>
      <c r="B10" s="592" t="s">
        <v>4085</v>
      </c>
      <c r="C10" s="998"/>
      <c r="D10" s="999" t="s">
        <v>690</v>
      </c>
      <c r="E10" s="998"/>
      <c r="F10" s="1000"/>
      <c r="G10" s="1001"/>
      <c r="H10" s="999"/>
      <c r="I10" s="405" t="s">
        <v>4086</v>
      </c>
      <c r="J10" s="1002"/>
      <c r="K10" s="982"/>
      <c r="L10" s="405" t="s">
        <v>6551</v>
      </c>
      <c r="M10" s="1002"/>
      <c r="N10" s="630"/>
      <c r="O10" s="982" t="s">
        <v>4087</v>
      </c>
      <c r="P10" s="1003">
        <v>15371286</v>
      </c>
      <c r="Q10" s="1002"/>
      <c r="R10" s="982"/>
      <c r="S10" s="1004" t="s">
        <v>4080</v>
      </c>
      <c r="T10" s="405"/>
      <c r="U10" s="1002"/>
      <c r="V10" s="1002" t="s">
        <v>4088</v>
      </c>
      <c r="W10" s="1002"/>
      <c r="X10" s="630"/>
      <c r="Y10" s="983"/>
    </row>
    <row r="11" spans="1:25" s="780" customFormat="1" ht="378" x14ac:dyDescent="0.25">
      <c r="A11" s="1005" t="s">
        <v>60</v>
      </c>
      <c r="B11" s="309" t="s">
        <v>4089</v>
      </c>
      <c r="C11" s="1006" t="s">
        <v>603</v>
      </c>
      <c r="D11" s="1007" t="s">
        <v>13</v>
      </c>
      <c r="E11" s="1006" t="s">
        <v>15</v>
      </c>
      <c r="F11" s="920" t="s">
        <v>369</v>
      </c>
      <c r="G11" s="1008" t="s">
        <v>15</v>
      </c>
      <c r="H11" s="1007" t="s">
        <v>369</v>
      </c>
      <c r="I11" s="308"/>
      <c r="J11" s="303"/>
      <c r="K11" s="981"/>
      <c r="L11" s="308" t="s">
        <v>6552</v>
      </c>
      <c r="M11" s="303" t="s">
        <v>6553</v>
      </c>
      <c r="N11" s="590" t="s">
        <v>6554</v>
      </c>
      <c r="O11" s="981"/>
      <c r="P11" s="308"/>
      <c r="Q11" s="303"/>
      <c r="R11" s="981"/>
      <c r="S11" s="1009" t="s">
        <v>4080</v>
      </c>
      <c r="T11" s="308"/>
      <c r="U11" s="303"/>
      <c r="V11" s="303"/>
      <c r="W11" s="303"/>
      <c r="X11" s="590"/>
      <c r="Y11" s="984" t="s">
        <v>4084</v>
      </c>
    </row>
    <row r="12" spans="1:25" ht="135" x14ac:dyDescent="0.25">
      <c r="A12" s="658" t="s">
        <v>782</v>
      </c>
      <c r="B12" s="139" t="s">
        <v>4090</v>
      </c>
      <c r="C12" s="197"/>
      <c r="D12" s="200" t="s">
        <v>334</v>
      </c>
      <c r="E12" s="197"/>
      <c r="F12" s="198"/>
      <c r="G12" s="199"/>
      <c r="H12" s="200"/>
      <c r="I12" s="142" t="s">
        <v>6555</v>
      </c>
      <c r="J12" s="685"/>
      <c r="K12" s="161"/>
      <c r="L12" s="142" t="s">
        <v>4091</v>
      </c>
      <c r="M12" s="685"/>
      <c r="N12" s="202"/>
      <c r="O12" s="161" t="s">
        <v>4092</v>
      </c>
      <c r="P12" s="142"/>
      <c r="Q12" s="685"/>
      <c r="R12" s="161"/>
      <c r="S12" s="149" t="s">
        <v>4080</v>
      </c>
      <c r="T12" s="142"/>
      <c r="U12" s="685"/>
      <c r="V12" s="685" t="s">
        <v>4093</v>
      </c>
      <c r="W12" s="685"/>
      <c r="X12" s="202"/>
      <c r="Y12" s="626"/>
    </row>
    <row r="13" spans="1:25" ht="148.5" x14ac:dyDescent="0.25">
      <c r="A13" s="658" t="s">
        <v>786</v>
      </c>
      <c r="B13" s="139" t="s">
        <v>4094</v>
      </c>
      <c r="C13" s="197"/>
      <c r="D13" s="200" t="s">
        <v>433</v>
      </c>
      <c r="E13" s="197"/>
      <c r="F13" s="198"/>
      <c r="G13" s="199"/>
      <c r="H13" s="200"/>
      <c r="I13" s="142" t="s">
        <v>6556</v>
      </c>
      <c r="J13" s="685"/>
      <c r="K13" s="161"/>
      <c r="L13" s="142" t="s">
        <v>6557</v>
      </c>
      <c r="M13" s="685"/>
      <c r="N13" s="202"/>
      <c r="O13" s="161"/>
      <c r="P13" s="142"/>
      <c r="Q13" s="685"/>
      <c r="R13" s="161"/>
      <c r="S13" s="149" t="s">
        <v>4080</v>
      </c>
      <c r="T13" s="142"/>
      <c r="U13" s="685"/>
      <c r="V13" s="685" t="s">
        <v>4093</v>
      </c>
      <c r="W13" s="685"/>
      <c r="X13" s="202"/>
      <c r="Y13" s="626"/>
    </row>
    <row r="14" spans="1:25" ht="148.5" x14ac:dyDescent="0.25">
      <c r="A14" s="658" t="s">
        <v>973</v>
      </c>
      <c r="B14" s="139" t="s">
        <v>4095</v>
      </c>
      <c r="C14" s="197"/>
      <c r="D14" s="200" t="s">
        <v>433</v>
      </c>
      <c r="E14" s="197"/>
      <c r="F14" s="198"/>
      <c r="G14" s="199"/>
      <c r="H14" s="200"/>
      <c r="I14" s="142" t="s">
        <v>6558</v>
      </c>
      <c r="J14" s="685"/>
      <c r="K14" s="161"/>
      <c r="L14" s="142" t="s">
        <v>4096</v>
      </c>
      <c r="M14" s="685"/>
      <c r="N14" s="202"/>
      <c r="O14" s="161"/>
      <c r="P14" s="142"/>
      <c r="Q14" s="685"/>
      <c r="R14" s="161"/>
      <c r="S14" s="149" t="s">
        <v>4080</v>
      </c>
      <c r="T14" s="142"/>
      <c r="U14" s="685"/>
      <c r="V14" s="685"/>
      <c r="W14" s="685"/>
      <c r="X14" s="202"/>
      <c r="Y14" s="626"/>
    </row>
    <row r="15" spans="1:25" ht="148.5" x14ac:dyDescent="0.25">
      <c r="A15" s="658" t="s">
        <v>979</v>
      </c>
      <c r="B15" s="139" t="s">
        <v>4097</v>
      </c>
      <c r="C15" s="197" t="s">
        <v>603</v>
      </c>
      <c r="D15" s="200" t="s">
        <v>13</v>
      </c>
      <c r="E15" s="197"/>
      <c r="F15" s="198"/>
      <c r="G15" s="199"/>
      <c r="H15" s="200"/>
      <c r="I15" s="142" t="s">
        <v>6558</v>
      </c>
      <c r="J15" s="685"/>
      <c r="K15" s="161"/>
      <c r="L15" s="142" t="s">
        <v>4098</v>
      </c>
      <c r="M15" s="685"/>
      <c r="N15" s="202"/>
      <c r="O15" s="161"/>
      <c r="P15" s="142"/>
      <c r="Q15" s="685"/>
      <c r="R15" s="161"/>
      <c r="S15" s="149" t="s">
        <v>4080</v>
      </c>
      <c r="T15" s="142"/>
      <c r="U15" s="685"/>
      <c r="V15" s="685"/>
      <c r="W15" s="685"/>
      <c r="X15" s="202"/>
      <c r="Y15" s="626" t="s">
        <v>4099</v>
      </c>
    </row>
    <row r="16" spans="1:25" ht="148.5" x14ac:dyDescent="0.25">
      <c r="A16" s="658" t="s">
        <v>982</v>
      </c>
      <c r="B16" s="139" t="s">
        <v>4100</v>
      </c>
      <c r="C16" s="197" t="s">
        <v>603</v>
      </c>
      <c r="D16" s="200" t="s">
        <v>13</v>
      </c>
      <c r="E16" s="197"/>
      <c r="F16" s="198"/>
      <c r="G16" s="199"/>
      <c r="H16" s="200"/>
      <c r="I16" s="142" t="s">
        <v>6559</v>
      </c>
      <c r="J16" s="685"/>
      <c r="K16" s="161"/>
      <c r="L16" s="142" t="s">
        <v>4101</v>
      </c>
      <c r="M16" s="685"/>
      <c r="N16" s="202"/>
      <c r="O16" s="161"/>
      <c r="P16" s="142"/>
      <c r="Q16" s="685"/>
      <c r="R16" s="161"/>
      <c r="S16" s="149" t="s">
        <v>4003</v>
      </c>
      <c r="T16" s="142"/>
      <c r="U16" s="685"/>
      <c r="V16" s="685" t="s">
        <v>4102</v>
      </c>
      <c r="W16" s="685"/>
      <c r="X16" s="202"/>
      <c r="Y16" s="626" t="s">
        <v>4099</v>
      </c>
    </row>
    <row r="17" spans="1:28" ht="148.5" x14ac:dyDescent="0.25">
      <c r="A17" s="658" t="s">
        <v>986</v>
      </c>
      <c r="B17" s="139" t="s">
        <v>4103</v>
      </c>
      <c r="C17" s="197" t="s">
        <v>603</v>
      </c>
      <c r="D17" s="200" t="s">
        <v>433</v>
      </c>
      <c r="E17" s="197"/>
      <c r="F17" s="198"/>
      <c r="G17" s="199"/>
      <c r="H17" s="200"/>
      <c r="I17" s="142" t="s">
        <v>6560</v>
      </c>
      <c r="J17" s="685"/>
      <c r="K17" s="161"/>
      <c r="L17" s="142" t="s">
        <v>4104</v>
      </c>
      <c r="M17" s="685"/>
      <c r="N17" s="202"/>
      <c r="O17" s="161"/>
      <c r="P17" s="142"/>
      <c r="Q17" s="685"/>
      <c r="R17" s="161"/>
      <c r="S17" s="149" t="s">
        <v>4080</v>
      </c>
      <c r="T17" s="142"/>
      <c r="U17" s="685"/>
      <c r="V17" s="685" t="s">
        <v>4102</v>
      </c>
      <c r="W17" s="685"/>
      <c r="X17" s="202"/>
      <c r="Y17" s="626"/>
    </row>
    <row r="18" spans="1:28" s="780" customFormat="1" ht="54" x14ac:dyDescent="0.25">
      <c r="A18" s="1010" t="s">
        <v>992</v>
      </c>
      <c r="B18" s="744" t="s">
        <v>4105</v>
      </c>
      <c r="C18" s="745" t="s">
        <v>603</v>
      </c>
      <c r="D18" s="748" t="s">
        <v>13</v>
      </c>
      <c r="E18" s="745" t="s">
        <v>15</v>
      </c>
      <c r="F18" s="746" t="s">
        <v>16</v>
      </c>
      <c r="G18" s="747"/>
      <c r="H18" s="748"/>
      <c r="I18" s="299" t="s">
        <v>6561</v>
      </c>
      <c r="J18" s="300" t="s">
        <v>4106</v>
      </c>
      <c r="K18" s="301"/>
      <c r="L18" s="299" t="s">
        <v>6562</v>
      </c>
      <c r="M18" s="300" t="s">
        <v>6565</v>
      </c>
      <c r="N18" s="753"/>
      <c r="O18" s="301"/>
      <c r="P18" s="299"/>
      <c r="Q18" s="300"/>
      <c r="R18" s="301"/>
      <c r="S18" s="752" t="s">
        <v>4165</v>
      </c>
      <c r="T18" s="299"/>
      <c r="U18" s="300"/>
      <c r="V18" s="300"/>
      <c r="W18" s="300"/>
      <c r="X18" s="753"/>
      <c r="Y18" s="754"/>
    </row>
    <row r="19" spans="1:28" s="780" customFormat="1" ht="108" x14ac:dyDescent="0.25">
      <c r="A19" s="1010" t="s">
        <v>4107</v>
      </c>
      <c r="B19" s="744" t="s">
        <v>4108</v>
      </c>
      <c r="C19" s="745" t="s">
        <v>603</v>
      </c>
      <c r="D19" s="748" t="s">
        <v>13</v>
      </c>
      <c r="E19" s="745"/>
      <c r="F19" s="746"/>
      <c r="G19" s="747"/>
      <c r="H19" s="748"/>
      <c r="I19" s="299" t="s">
        <v>6563</v>
      </c>
      <c r="J19" s="300"/>
      <c r="K19" s="301"/>
      <c r="L19" s="299"/>
      <c r="M19" s="300" t="s">
        <v>6564</v>
      </c>
      <c r="N19" s="753"/>
      <c r="O19" s="301"/>
      <c r="P19" s="299" t="s">
        <v>4109</v>
      </c>
      <c r="Q19" s="300">
        <v>14000</v>
      </c>
      <c r="R19" s="301" t="s">
        <v>4110</v>
      </c>
      <c r="S19" s="299" t="s">
        <v>4166</v>
      </c>
      <c r="U19" s="300"/>
      <c r="V19" s="300"/>
      <c r="W19" s="300"/>
      <c r="X19" s="753"/>
      <c r="Y19" s="754"/>
    </row>
    <row r="20" spans="1:28" ht="135.75" thickBot="1" x14ac:dyDescent="0.3">
      <c r="A20" s="662" t="s">
        <v>3888</v>
      </c>
      <c r="B20" s="511" t="s">
        <v>4111</v>
      </c>
      <c r="C20" s="564" t="s">
        <v>603</v>
      </c>
      <c r="D20" s="563" t="s">
        <v>433</v>
      </c>
      <c r="E20" s="564"/>
      <c r="F20" s="629"/>
      <c r="G20" s="565"/>
      <c r="H20" s="563"/>
      <c r="I20" s="339" t="s">
        <v>6566</v>
      </c>
      <c r="J20" s="342"/>
      <c r="K20" s="523"/>
      <c r="L20" s="339" t="s">
        <v>4112</v>
      </c>
      <c r="M20" s="342" t="s">
        <v>4113</v>
      </c>
      <c r="N20" s="343"/>
      <c r="O20" s="523" t="s">
        <v>4114</v>
      </c>
      <c r="P20" s="524">
        <v>50000</v>
      </c>
      <c r="Q20" s="552">
        <v>20000</v>
      </c>
      <c r="R20" s="523"/>
      <c r="S20" s="553" t="s">
        <v>4080</v>
      </c>
      <c r="T20" s="339"/>
      <c r="U20" s="342"/>
      <c r="V20" s="342" t="s">
        <v>4115</v>
      </c>
      <c r="W20" s="342"/>
      <c r="X20" s="343"/>
      <c r="Y20" s="632" t="s">
        <v>4084</v>
      </c>
    </row>
    <row r="21" spans="1:28" s="996" customFormat="1" ht="17.25" thickBot="1" x14ac:dyDescent="0.3">
      <c r="A21" s="515" t="s">
        <v>50</v>
      </c>
      <c r="B21" s="1937" t="s">
        <v>4116</v>
      </c>
      <c r="C21" s="1938"/>
      <c r="D21" s="1938"/>
      <c r="E21" s="1938"/>
      <c r="F21" s="1938"/>
      <c r="G21" s="1938"/>
      <c r="H21" s="1938"/>
      <c r="I21" s="1938"/>
      <c r="J21" s="1938"/>
      <c r="K21" s="1938"/>
      <c r="L21" s="1938"/>
      <c r="M21" s="1938"/>
      <c r="N21" s="1938"/>
      <c r="O21" s="1938"/>
      <c r="P21" s="1938"/>
      <c r="Q21" s="1938"/>
      <c r="R21" s="1938"/>
      <c r="S21" s="1938"/>
      <c r="T21" s="1938"/>
      <c r="U21" s="1938"/>
      <c r="V21" s="1938"/>
      <c r="W21" s="1938"/>
      <c r="X21" s="1938"/>
      <c r="Y21" s="1939"/>
    </row>
    <row r="22" spans="1:28" s="719" customFormat="1" ht="122.25" thickBot="1" x14ac:dyDescent="0.3">
      <c r="A22" s="1011" t="s">
        <v>121</v>
      </c>
      <c r="B22" s="896" t="s">
        <v>4117</v>
      </c>
      <c r="C22" s="897" t="s">
        <v>603</v>
      </c>
      <c r="D22" s="898" t="s">
        <v>13</v>
      </c>
      <c r="E22" s="899" t="s">
        <v>15</v>
      </c>
      <c r="F22" s="898" t="s">
        <v>369</v>
      </c>
      <c r="G22" s="899" t="s">
        <v>15</v>
      </c>
      <c r="H22" s="900" t="s">
        <v>369</v>
      </c>
      <c r="I22" s="518" t="s">
        <v>4118</v>
      </c>
      <c r="J22" s="519" t="s">
        <v>4118</v>
      </c>
      <c r="K22" s="901" t="s">
        <v>4118</v>
      </c>
      <c r="L22" s="518" t="s">
        <v>6567</v>
      </c>
      <c r="M22" s="519" t="s">
        <v>6567</v>
      </c>
      <c r="N22" s="985" t="s">
        <v>6567</v>
      </c>
      <c r="O22" s="901" t="s">
        <v>4119</v>
      </c>
      <c r="P22" s="922">
        <v>68672543</v>
      </c>
      <c r="Q22" s="924">
        <v>75458683</v>
      </c>
      <c r="R22" s="1012">
        <v>116312513</v>
      </c>
      <c r="S22" s="553" t="s">
        <v>4080</v>
      </c>
      <c r="T22" s="518"/>
      <c r="U22" s="519"/>
      <c r="V22" s="519"/>
      <c r="W22" s="519"/>
      <c r="X22" s="985"/>
      <c r="Y22" s="612" t="s">
        <v>4084</v>
      </c>
    </row>
    <row r="23" spans="1:28" s="719" customFormat="1" ht="54.75" thickBot="1" x14ac:dyDescent="0.3">
      <c r="A23" s="1013" t="s">
        <v>122</v>
      </c>
      <c r="B23" s="986" t="s">
        <v>4120</v>
      </c>
      <c r="C23" s="1014" t="s">
        <v>603</v>
      </c>
      <c r="D23" s="717" t="s">
        <v>13</v>
      </c>
      <c r="E23" s="716" t="s">
        <v>15</v>
      </c>
      <c r="F23" s="717" t="s">
        <v>369</v>
      </c>
      <c r="G23" s="716" t="s">
        <v>15</v>
      </c>
      <c r="H23" s="1015" t="s">
        <v>369</v>
      </c>
      <c r="I23" s="987" t="s">
        <v>4121</v>
      </c>
      <c r="J23" s="988" t="s">
        <v>4121</v>
      </c>
      <c r="K23" s="989" t="s">
        <v>4121</v>
      </c>
      <c r="L23" s="987" t="s">
        <v>6568</v>
      </c>
      <c r="M23" s="988" t="s">
        <v>6568</v>
      </c>
      <c r="N23" s="990" t="s">
        <v>6568</v>
      </c>
      <c r="O23" s="989" t="s">
        <v>4122</v>
      </c>
      <c r="P23" s="1016">
        <v>4000000</v>
      </c>
      <c r="Q23" s="1017">
        <v>4000000</v>
      </c>
      <c r="R23" s="1018">
        <v>7000000</v>
      </c>
      <c r="S23" s="553" t="s">
        <v>4080</v>
      </c>
      <c r="T23" s="987"/>
      <c r="U23" s="988"/>
      <c r="V23" s="988"/>
      <c r="W23" s="988" t="s">
        <v>4123</v>
      </c>
      <c r="X23" s="990"/>
      <c r="Y23" s="991"/>
    </row>
    <row r="24" spans="1:28" s="719" customFormat="1" ht="54.75" thickBot="1" x14ac:dyDescent="0.3">
      <c r="A24" s="896">
        <v>3</v>
      </c>
      <c r="B24" s="897" t="s">
        <v>4124</v>
      </c>
      <c r="C24" s="897" t="s">
        <v>603</v>
      </c>
      <c r="D24" s="898" t="s">
        <v>13</v>
      </c>
      <c r="E24" s="899" t="s">
        <v>15</v>
      </c>
      <c r="F24" s="898" t="s">
        <v>369</v>
      </c>
      <c r="G24" s="899" t="s">
        <v>15</v>
      </c>
      <c r="H24" s="900" t="s">
        <v>369</v>
      </c>
      <c r="I24" s="519" t="s">
        <v>4121</v>
      </c>
      <c r="J24" s="901" t="s">
        <v>4121</v>
      </c>
      <c r="K24" s="518" t="s">
        <v>4121</v>
      </c>
      <c r="L24" s="519" t="s">
        <v>6569</v>
      </c>
      <c r="M24" s="985" t="s">
        <v>6569</v>
      </c>
      <c r="N24" s="901" t="s">
        <v>6569</v>
      </c>
      <c r="O24" s="922" t="s">
        <v>4122</v>
      </c>
      <c r="P24" s="924">
        <v>2400000</v>
      </c>
      <c r="Q24" s="1012">
        <v>4100000</v>
      </c>
      <c r="R24" s="553">
        <v>9070000</v>
      </c>
      <c r="S24" s="518" t="s">
        <v>4080</v>
      </c>
      <c r="T24" s="519"/>
      <c r="U24" s="519"/>
      <c r="V24" s="519" t="s">
        <v>3988</v>
      </c>
      <c r="W24" s="985"/>
      <c r="X24" s="612"/>
      <c r="Y24" s="896"/>
    </row>
    <row r="25" spans="1:28" s="996" customFormat="1" ht="17.25" thickBot="1" x14ac:dyDescent="0.3">
      <c r="A25" s="515" t="s">
        <v>51</v>
      </c>
      <c r="B25" s="1937" t="s">
        <v>4125</v>
      </c>
      <c r="C25" s="1938"/>
      <c r="D25" s="1938"/>
      <c r="E25" s="1938"/>
      <c r="F25" s="1938"/>
      <c r="G25" s="1938"/>
      <c r="H25" s="1938"/>
      <c r="I25" s="1997"/>
      <c r="J25" s="1938"/>
      <c r="K25" s="1938"/>
      <c r="L25" s="1938"/>
      <c r="M25" s="1938"/>
      <c r="N25" s="1938"/>
      <c r="O25" s="1938"/>
      <c r="P25" s="1938"/>
      <c r="Q25" s="1938"/>
      <c r="R25" s="1938"/>
      <c r="S25" s="1938"/>
      <c r="T25" s="1938"/>
      <c r="U25" s="1938"/>
      <c r="V25" s="1938"/>
      <c r="W25" s="1938"/>
      <c r="X25" s="1938"/>
      <c r="Y25" s="1939"/>
    </row>
    <row r="26" spans="1:28" ht="81.75" thickBot="1" x14ac:dyDescent="0.3">
      <c r="A26" s="663" t="s">
        <v>124</v>
      </c>
      <c r="B26" s="667" t="s">
        <v>4126</v>
      </c>
      <c r="C26" s="668" t="s">
        <v>603</v>
      </c>
      <c r="D26" s="669" t="s">
        <v>13</v>
      </c>
      <c r="E26" s="670"/>
      <c r="F26" s="669"/>
      <c r="G26" s="670"/>
      <c r="H26" s="640"/>
      <c r="I26" s="680" t="s">
        <v>4127</v>
      </c>
      <c r="J26" s="673"/>
      <c r="K26" s="674"/>
      <c r="L26" s="672" t="s">
        <v>4128</v>
      </c>
      <c r="M26" s="673"/>
      <c r="N26" s="675"/>
      <c r="O26" s="674" t="s">
        <v>4129</v>
      </c>
      <c r="P26" s="691">
        <v>7000</v>
      </c>
      <c r="Q26" s="673"/>
      <c r="R26" s="674"/>
      <c r="S26" s="553" t="s">
        <v>4080</v>
      </c>
      <c r="T26" s="672"/>
      <c r="U26" s="673"/>
      <c r="V26" s="673"/>
      <c r="W26" s="673"/>
      <c r="X26" s="675"/>
      <c r="Y26" s="677" t="s">
        <v>4099</v>
      </c>
    </row>
    <row r="27" spans="1:28" ht="81.75" thickBot="1" x14ac:dyDescent="0.3">
      <c r="A27" s="661" t="s">
        <v>125</v>
      </c>
      <c r="B27" s="678" t="s">
        <v>4130</v>
      </c>
      <c r="C27" s="189" t="s">
        <v>603</v>
      </c>
      <c r="D27" s="190" t="s">
        <v>13</v>
      </c>
      <c r="E27" s="191"/>
      <c r="F27" s="190"/>
      <c r="G27" s="191"/>
      <c r="H27" s="706"/>
      <c r="I27" s="680" t="s">
        <v>4127</v>
      </c>
      <c r="J27" s="680"/>
      <c r="K27" s="681"/>
      <c r="L27" s="679" t="s">
        <v>6570</v>
      </c>
      <c r="M27" s="680"/>
      <c r="N27" s="682"/>
      <c r="O27" s="681" t="s">
        <v>4129</v>
      </c>
      <c r="P27" s="562">
        <v>7000</v>
      </c>
      <c r="Q27" s="680"/>
      <c r="R27" s="681"/>
      <c r="S27" s="553" t="s">
        <v>4080</v>
      </c>
      <c r="T27" s="679"/>
      <c r="U27" s="680"/>
      <c r="V27" s="680"/>
      <c r="W27" s="680"/>
      <c r="X27" s="682"/>
      <c r="Y27" s="684" t="s">
        <v>4099</v>
      </c>
    </row>
    <row r="28" spans="1:28" ht="81.75" thickBot="1" x14ac:dyDescent="0.3">
      <c r="A28" s="661" t="s">
        <v>126</v>
      </c>
      <c r="B28" s="678" t="s">
        <v>4131</v>
      </c>
      <c r="C28" s="189" t="s">
        <v>603</v>
      </c>
      <c r="D28" s="190" t="s">
        <v>13</v>
      </c>
      <c r="E28" s="191"/>
      <c r="F28" s="190"/>
      <c r="G28" s="191"/>
      <c r="H28" s="192"/>
      <c r="I28" s="679" t="s">
        <v>6571</v>
      </c>
      <c r="J28" s="680"/>
      <c r="K28" s="681"/>
      <c r="L28" s="679" t="s">
        <v>6572</v>
      </c>
      <c r="M28" s="680"/>
      <c r="N28" s="682"/>
      <c r="O28" s="681"/>
      <c r="P28" s="562">
        <v>77100</v>
      </c>
      <c r="Q28" s="969">
        <v>77100</v>
      </c>
      <c r="R28" s="970">
        <v>77100</v>
      </c>
      <c r="S28" s="553" t="s">
        <v>4080</v>
      </c>
      <c r="T28" s="679"/>
      <c r="U28" s="680"/>
      <c r="V28" s="680"/>
      <c r="W28" s="680"/>
      <c r="X28" s="682"/>
      <c r="Y28" s="684" t="s">
        <v>4099</v>
      </c>
    </row>
    <row r="29" spans="1:28" ht="54.75" thickBot="1" x14ac:dyDescent="0.3">
      <c r="A29" s="658" t="s">
        <v>830</v>
      </c>
      <c r="B29" s="139" t="s">
        <v>4132</v>
      </c>
      <c r="C29" s="197" t="s">
        <v>603</v>
      </c>
      <c r="D29" s="198" t="s">
        <v>13</v>
      </c>
      <c r="E29" s="199"/>
      <c r="F29" s="198"/>
      <c r="G29" s="199"/>
      <c r="H29" s="200"/>
      <c r="I29" s="142" t="s">
        <v>4133</v>
      </c>
      <c r="J29" s="685"/>
      <c r="K29" s="161"/>
      <c r="L29" s="142" t="s">
        <v>4134</v>
      </c>
      <c r="M29" s="685"/>
      <c r="N29" s="202"/>
      <c r="O29" s="161"/>
      <c r="P29" s="424"/>
      <c r="Q29" s="971"/>
      <c r="R29" s="972"/>
      <c r="S29" s="553" t="s">
        <v>4080</v>
      </c>
      <c r="T29" s="142"/>
      <c r="U29" s="685"/>
      <c r="V29" s="685"/>
      <c r="W29" s="685"/>
      <c r="X29" s="202"/>
      <c r="Y29" s="626"/>
    </row>
    <row r="30" spans="1:28" ht="68.25" thickBot="1" x14ac:dyDescent="0.3">
      <c r="A30" s="658" t="s">
        <v>2293</v>
      </c>
      <c r="B30" s="139" t="s">
        <v>4135</v>
      </c>
      <c r="C30" s="197" t="s">
        <v>603</v>
      </c>
      <c r="D30" s="198" t="s">
        <v>13</v>
      </c>
      <c r="E30" s="199"/>
      <c r="F30" s="198"/>
      <c r="G30" s="199"/>
      <c r="H30" s="200"/>
      <c r="I30" s="142" t="s">
        <v>4133</v>
      </c>
      <c r="J30" s="685"/>
      <c r="K30" s="161"/>
      <c r="L30" s="142" t="s">
        <v>4134</v>
      </c>
      <c r="M30" s="685"/>
      <c r="N30" s="202"/>
      <c r="O30" s="161"/>
      <c r="P30" s="424"/>
      <c r="Q30" s="971"/>
      <c r="R30" s="972"/>
      <c r="S30" s="553" t="s">
        <v>4080</v>
      </c>
      <c r="T30" s="142"/>
      <c r="U30" s="685"/>
      <c r="V30" s="685"/>
      <c r="W30" s="685"/>
      <c r="X30" s="202"/>
      <c r="Y30" s="626"/>
    </row>
    <row r="31" spans="1:28" ht="68.25" thickBot="1" x14ac:dyDescent="0.3">
      <c r="A31" s="658" t="s">
        <v>2298</v>
      </c>
      <c r="B31" s="139" t="s">
        <v>4136</v>
      </c>
      <c r="C31" s="197" t="s">
        <v>603</v>
      </c>
      <c r="D31" s="198" t="s">
        <v>13</v>
      </c>
      <c r="E31" s="199"/>
      <c r="F31" s="198"/>
      <c r="G31" s="199"/>
      <c r="H31" s="200"/>
      <c r="I31" s="142" t="s">
        <v>4133</v>
      </c>
      <c r="J31" s="685"/>
      <c r="K31" s="161"/>
      <c r="L31" s="142" t="s">
        <v>4134</v>
      </c>
      <c r="M31" s="685"/>
      <c r="N31" s="202"/>
      <c r="O31" s="161"/>
      <c r="P31" s="424"/>
      <c r="Q31" s="971"/>
      <c r="R31" s="972"/>
      <c r="S31" s="553" t="s">
        <v>4080</v>
      </c>
      <c r="T31" s="142"/>
      <c r="U31" s="685"/>
      <c r="V31" s="685"/>
      <c r="W31" s="685"/>
      <c r="X31" s="202"/>
      <c r="Y31" s="626"/>
    </row>
    <row r="32" spans="1:28" ht="149.25" thickBot="1" x14ac:dyDescent="0.3">
      <c r="A32" s="662" t="s">
        <v>2541</v>
      </c>
      <c r="B32" s="511" t="s">
        <v>4137</v>
      </c>
      <c r="C32" s="564" t="s">
        <v>603</v>
      </c>
      <c r="D32" s="629" t="s">
        <v>13</v>
      </c>
      <c r="E32" s="565"/>
      <c r="F32" s="629"/>
      <c r="G32" s="565"/>
      <c r="H32" s="563"/>
      <c r="I32" s="339" t="s">
        <v>4138</v>
      </c>
      <c r="J32" s="342"/>
      <c r="K32" s="523"/>
      <c r="L32" s="339" t="s">
        <v>4139</v>
      </c>
      <c r="M32" s="342"/>
      <c r="N32" s="343"/>
      <c r="O32" s="523"/>
      <c r="P32" s="339"/>
      <c r="Q32" s="342"/>
      <c r="R32" s="523"/>
      <c r="S32" s="553" t="s">
        <v>4080</v>
      </c>
      <c r="T32" s="339"/>
      <c r="U32" s="342"/>
      <c r="V32" s="342"/>
      <c r="W32" s="342"/>
      <c r="X32" s="343"/>
      <c r="Y32" s="632" t="s">
        <v>4099</v>
      </c>
      <c r="AB32" s="657" t="s">
        <v>4110</v>
      </c>
    </row>
    <row r="33" spans="1:28" s="996" customFormat="1" ht="17.25" thickBot="1" x14ac:dyDescent="0.3">
      <c r="A33" s="515" t="s">
        <v>4140</v>
      </c>
      <c r="B33" s="1937" t="s">
        <v>4141</v>
      </c>
      <c r="C33" s="1938"/>
      <c r="D33" s="1938"/>
      <c r="E33" s="1938"/>
      <c r="F33" s="1938"/>
      <c r="G33" s="1938"/>
      <c r="H33" s="1938"/>
      <c r="I33" s="1997"/>
      <c r="J33" s="1938"/>
      <c r="K33" s="1938"/>
      <c r="L33" s="1938"/>
      <c r="M33" s="1938"/>
      <c r="N33" s="1938"/>
      <c r="O33" s="1938"/>
      <c r="P33" s="1938"/>
      <c r="Q33" s="1938"/>
      <c r="R33" s="1938"/>
      <c r="S33" s="1938"/>
      <c r="T33" s="1938"/>
      <c r="U33" s="1938"/>
      <c r="V33" s="1938"/>
      <c r="W33" s="1938"/>
      <c r="X33" s="1938"/>
      <c r="Y33" s="1939"/>
    </row>
    <row r="34" spans="1:28" ht="81.75" thickBot="1" x14ac:dyDescent="0.3">
      <c r="A34" s="662" t="s">
        <v>127</v>
      </c>
      <c r="B34" s="511" t="s">
        <v>4142</v>
      </c>
      <c r="C34" s="564" t="s">
        <v>603</v>
      </c>
      <c r="D34" s="629" t="s">
        <v>13</v>
      </c>
      <c r="E34" s="565" t="s">
        <v>15</v>
      </c>
      <c r="F34" s="629" t="s">
        <v>369</v>
      </c>
      <c r="G34" s="565" t="s">
        <v>15</v>
      </c>
      <c r="H34" s="563" t="s">
        <v>369</v>
      </c>
      <c r="I34" s="339" t="s">
        <v>4143</v>
      </c>
      <c r="J34" s="342" t="s">
        <v>4144</v>
      </c>
      <c r="K34" s="523" t="s">
        <v>4145</v>
      </c>
      <c r="L34" s="339" t="s">
        <v>4146</v>
      </c>
      <c r="M34" s="342" t="s">
        <v>6573</v>
      </c>
      <c r="N34" s="343" t="s">
        <v>6574</v>
      </c>
      <c r="O34" s="523"/>
      <c r="P34" s="339"/>
      <c r="Q34" s="342"/>
      <c r="R34" s="523"/>
      <c r="S34" s="553" t="s">
        <v>4080</v>
      </c>
      <c r="T34" s="339"/>
      <c r="U34" s="342"/>
      <c r="V34" s="342"/>
      <c r="W34" s="342"/>
      <c r="X34" s="343"/>
      <c r="Y34" s="632" t="s">
        <v>4099</v>
      </c>
      <c r="AB34" s="657" t="s">
        <v>4110</v>
      </c>
    </row>
    <row r="35" spans="1:28" ht="81.75" thickBot="1" x14ac:dyDescent="0.3">
      <c r="A35" s="662" t="s">
        <v>128</v>
      </c>
      <c r="B35" s="511" t="s">
        <v>4147</v>
      </c>
      <c r="C35" s="564" t="s">
        <v>603</v>
      </c>
      <c r="D35" s="629" t="s">
        <v>13</v>
      </c>
      <c r="E35" s="565" t="s">
        <v>15</v>
      </c>
      <c r="F35" s="629" t="s">
        <v>369</v>
      </c>
      <c r="G35" s="565" t="s">
        <v>15</v>
      </c>
      <c r="H35" s="563" t="s">
        <v>369</v>
      </c>
      <c r="I35" s="339" t="s">
        <v>4148</v>
      </c>
      <c r="J35" s="342" t="s">
        <v>4149</v>
      </c>
      <c r="K35" s="523" t="s">
        <v>6575</v>
      </c>
      <c r="L35" s="339" t="s">
        <v>4150</v>
      </c>
      <c r="M35" s="342" t="s">
        <v>4150</v>
      </c>
      <c r="N35" s="343" t="s">
        <v>4151</v>
      </c>
      <c r="O35" s="523"/>
      <c r="P35" s="339"/>
      <c r="Q35" s="342"/>
      <c r="R35" s="523"/>
      <c r="S35" s="553" t="s">
        <v>4080</v>
      </c>
      <c r="T35" s="339"/>
      <c r="U35" s="342"/>
      <c r="V35" s="342"/>
      <c r="W35" s="342"/>
      <c r="X35" s="343"/>
      <c r="Y35" s="632" t="s">
        <v>4099</v>
      </c>
      <c r="AB35" s="657" t="s">
        <v>4110</v>
      </c>
    </row>
    <row r="36" spans="1:28" s="996" customFormat="1" ht="17.25" thickBot="1" x14ac:dyDescent="0.3">
      <c r="A36" s="515" t="s">
        <v>53</v>
      </c>
      <c r="B36" s="1937" t="s">
        <v>4152</v>
      </c>
      <c r="C36" s="1938"/>
      <c r="D36" s="1938"/>
      <c r="E36" s="1938"/>
      <c r="F36" s="1938"/>
      <c r="G36" s="1938"/>
      <c r="H36" s="1938"/>
      <c r="I36" s="1997"/>
      <c r="J36" s="1938"/>
      <c r="K36" s="1938"/>
      <c r="L36" s="1938"/>
      <c r="M36" s="1938"/>
      <c r="N36" s="1938"/>
      <c r="O36" s="1938"/>
      <c r="P36" s="1938"/>
      <c r="Q36" s="1938"/>
      <c r="R36" s="1938"/>
      <c r="S36" s="1938"/>
      <c r="T36" s="1938"/>
      <c r="U36" s="1938"/>
      <c r="V36" s="1938"/>
      <c r="W36" s="1938"/>
      <c r="X36" s="1938"/>
      <c r="Y36" s="1939"/>
    </row>
    <row r="37" spans="1:28" ht="95.25" thickBot="1" x14ac:dyDescent="0.3">
      <c r="A37" s="662" t="s">
        <v>130</v>
      </c>
      <c r="B37" s="511" t="s">
        <v>4153</v>
      </c>
      <c r="C37" s="564" t="s">
        <v>603</v>
      </c>
      <c r="D37" s="629" t="s">
        <v>13</v>
      </c>
      <c r="E37" s="565" t="s">
        <v>15</v>
      </c>
      <c r="F37" s="629" t="s">
        <v>369</v>
      </c>
      <c r="G37" s="565"/>
      <c r="H37" s="563"/>
      <c r="I37" s="339" t="s">
        <v>6576</v>
      </c>
      <c r="J37" s="342" t="s">
        <v>6577</v>
      </c>
      <c r="K37" s="523"/>
      <c r="L37" s="339" t="s">
        <v>4154</v>
      </c>
      <c r="M37" s="342" t="s">
        <v>4155</v>
      </c>
      <c r="N37" s="343"/>
      <c r="O37" s="523" t="s">
        <v>4156</v>
      </c>
      <c r="P37" s="339"/>
      <c r="Q37" s="342"/>
      <c r="R37" s="523"/>
      <c r="S37" s="553" t="s">
        <v>4080</v>
      </c>
      <c r="T37" s="339"/>
      <c r="U37" s="342"/>
      <c r="V37" s="342"/>
      <c r="W37" s="342" t="s">
        <v>4157</v>
      </c>
      <c r="X37" s="343"/>
      <c r="Y37" s="632" t="s">
        <v>4099</v>
      </c>
      <c r="AB37" s="657" t="s">
        <v>4110</v>
      </c>
    </row>
    <row r="38" spans="1:28" ht="149.25" thickBot="1" x14ac:dyDescent="0.3">
      <c r="A38" s="662" t="s">
        <v>131</v>
      </c>
      <c r="B38" s="511" t="s">
        <v>4158</v>
      </c>
      <c r="C38" s="564" t="s">
        <v>603</v>
      </c>
      <c r="D38" s="629" t="s">
        <v>400</v>
      </c>
      <c r="E38" s="565"/>
      <c r="F38" s="629"/>
      <c r="G38" s="565"/>
      <c r="H38" s="563"/>
      <c r="I38" s="339" t="s">
        <v>6578</v>
      </c>
      <c r="J38" s="342"/>
      <c r="K38" s="523"/>
      <c r="L38" s="339" t="s">
        <v>4159</v>
      </c>
      <c r="M38" s="342"/>
      <c r="N38" s="343"/>
      <c r="O38" s="523"/>
      <c r="P38" s="339"/>
      <c r="Q38" s="342"/>
      <c r="R38" s="523"/>
      <c r="S38" s="553" t="s">
        <v>4080</v>
      </c>
      <c r="T38" s="339"/>
      <c r="U38" s="342"/>
      <c r="V38" s="342" t="s">
        <v>4093</v>
      </c>
      <c r="W38" s="342"/>
      <c r="X38" s="343"/>
      <c r="Y38" s="632" t="s">
        <v>4099</v>
      </c>
      <c r="AB38" s="657" t="s">
        <v>4110</v>
      </c>
    </row>
    <row r="39" spans="1:28" ht="81.75" thickBot="1" x14ac:dyDescent="0.3">
      <c r="A39" s="662" t="s">
        <v>132</v>
      </c>
      <c r="B39" s="511" t="s">
        <v>4160</v>
      </c>
      <c r="C39" s="564" t="s">
        <v>603</v>
      </c>
      <c r="D39" s="629" t="s">
        <v>13</v>
      </c>
      <c r="E39" s="565"/>
      <c r="F39" s="629"/>
      <c r="G39" s="565"/>
      <c r="H39" s="563"/>
      <c r="I39" s="339" t="s">
        <v>4161</v>
      </c>
      <c r="J39" s="342" t="s">
        <v>4162</v>
      </c>
      <c r="K39" s="523" t="s">
        <v>4162</v>
      </c>
      <c r="L39" s="339" t="s">
        <v>4163</v>
      </c>
      <c r="M39" s="342" t="s">
        <v>4163</v>
      </c>
      <c r="N39" s="343" t="s">
        <v>4163</v>
      </c>
      <c r="O39" s="523"/>
      <c r="P39" s="339"/>
      <c r="Q39" s="342"/>
      <c r="R39" s="523"/>
      <c r="S39" s="553" t="s">
        <v>4080</v>
      </c>
      <c r="T39" s="339"/>
      <c r="U39" s="342"/>
      <c r="V39" s="342"/>
      <c r="W39" s="342"/>
      <c r="X39" s="343"/>
      <c r="Y39" s="632" t="s">
        <v>4099</v>
      </c>
      <c r="AB39" s="657" t="s">
        <v>4110</v>
      </c>
    </row>
  </sheetData>
  <mergeCells count="34">
    <mergeCell ref="A7:Y7"/>
    <mergeCell ref="B8:Y8"/>
    <mergeCell ref="B21:Y21"/>
    <mergeCell ref="B25:Y25"/>
    <mergeCell ref="B33:Y33"/>
    <mergeCell ref="B36:Y36"/>
    <mergeCell ref="T5:T6"/>
    <mergeCell ref="U5:U6"/>
    <mergeCell ref="V5:V6"/>
    <mergeCell ref="W5:W6"/>
    <mergeCell ref="X5:X6"/>
    <mergeCell ref="Y5:Y6"/>
    <mergeCell ref="L5:L6"/>
    <mergeCell ref="M5:M6"/>
    <mergeCell ref="N5:N6"/>
    <mergeCell ref="P5:P6"/>
    <mergeCell ref="Q5:Q6"/>
    <mergeCell ref="R5:R6"/>
    <mergeCell ref="C5:D5"/>
    <mergeCell ref="E5:F5"/>
    <mergeCell ref="G5:H5"/>
    <mergeCell ref="I5:I6"/>
    <mergeCell ref="J5:J6"/>
    <mergeCell ref="K5:K6"/>
    <mergeCell ref="A2:Y2"/>
    <mergeCell ref="A3:B5"/>
    <mergeCell ref="C3:H3"/>
    <mergeCell ref="I3:K4"/>
    <mergeCell ref="L3:O3"/>
    <mergeCell ref="P3:R4"/>
    <mergeCell ref="S3:S6"/>
    <mergeCell ref="T3:Y4"/>
    <mergeCell ref="L4:N4"/>
    <mergeCell ref="O4:O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showGridLines="0" zoomScaleNormal="100" workbookViewId="0">
      <selection activeCell="J1" sqref="J1"/>
    </sheetView>
  </sheetViews>
  <sheetFormatPr defaultColWidth="8.85546875" defaultRowHeight="13.5" x14ac:dyDescent="0.25"/>
  <cols>
    <col min="1" max="1" width="6.7109375" style="1423" customWidth="1"/>
    <col min="2" max="2" width="22" style="1423" customWidth="1"/>
    <col min="3" max="3" width="4.28515625" style="1423" customWidth="1"/>
    <col min="4" max="4" width="4.42578125" style="1423" customWidth="1"/>
    <col min="5" max="5" width="3.85546875" style="1423" customWidth="1"/>
    <col min="6" max="6" width="4.140625" style="1423" customWidth="1"/>
    <col min="7" max="7" width="4" style="1423" customWidth="1"/>
    <col min="8" max="8" width="4.28515625" style="1423" customWidth="1"/>
    <col min="9" max="9" width="10" style="1423" customWidth="1"/>
    <col min="10" max="11" width="10.42578125" style="1423" customWidth="1"/>
    <col min="12" max="12" width="10.5703125" style="1423" customWidth="1"/>
    <col min="13" max="14" width="11" style="1423" customWidth="1"/>
    <col min="15" max="15" width="14" style="1423" customWidth="1"/>
    <col min="16" max="16" width="14.7109375" style="1423" customWidth="1"/>
    <col min="17" max="18" width="15" style="1423" customWidth="1"/>
    <col min="19" max="19" width="11.7109375" style="1423" customWidth="1"/>
    <col min="20" max="20" width="11.42578125" style="1456" customWidth="1"/>
    <col min="21" max="24" width="10" style="1423" customWidth="1"/>
    <col min="25" max="25" width="14" style="1423" customWidth="1"/>
    <col min="26" max="16384" width="8.85546875" style="1423"/>
  </cols>
  <sheetData>
    <row r="1" spans="1:25" ht="18.600000000000001" customHeight="1" thickBot="1" x14ac:dyDescent="0.3">
      <c r="A1" s="1419"/>
      <c r="B1" s="1420"/>
      <c r="C1" s="1420"/>
      <c r="D1" s="1420"/>
      <c r="E1" s="1420"/>
      <c r="F1" s="1420"/>
      <c r="G1" s="1420"/>
      <c r="H1" s="1420"/>
      <c r="I1" s="1420"/>
      <c r="J1" s="1420"/>
      <c r="K1" s="1420"/>
      <c r="L1" s="1420"/>
      <c r="M1" s="1420"/>
      <c r="N1" s="1420"/>
      <c r="O1" s="1420"/>
      <c r="P1" s="1420"/>
      <c r="Q1" s="1420"/>
      <c r="R1" s="1420"/>
      <c r="S1" s="1420"/>
      <c r="T1" s="1421"/>
      <c r="U1" s="1420"/>
      <c r="V1" s="1420"/>
      <c r="W1" s="1420"/>
      <c r="X1" s="1420"/>
      <c r="Y1" s="1422"/>
    </row>
    <row r="2" spans="1:25" ht="18.600000000000001" customHeight="1" thickTop="1" thickBot="1" x14ac:dyDescent="0.3">
      <c r="A2" s="1887" t="s">
        <v>2424</v>
      </c>
      <c r="B2" s="1888"/>
      <c r="C2" s="1888"/>
      <c r="D2" s="1888"/>
      <c r="E2" s="1888"/>
      <c r="F2" s="1888"/>
      <c r="G2" s="1888"/>
      <c r="H2" s="1888"/>
      <c r="I2" s="1888"/>
      <c r="J2" s="1888"/>
      <c r="K2" s="1888"/>
      <c r="L2" s="1888"/>
      <c r="M2" s="1888"/>
      <c r="N2" s="1888"/>
      <c r="O2" s="1888"/>
      <c r="P2" s="1888"/>
      <c r="Q2" s="1888"/>
      <c r="R2" s="1888"/>
      <c r="S2" s="1888"/>
      <c r="T2" s="1888"/>
      <c r="U2" s="1888"/>
      <c r="V2" s="1888"/>
      <c r="W2" s="1888"/>
      <c r="X2" s="1888"/>
      <c r="Y2" s="1889"/>
    </row>
    <row r="3" spans="1:25" ht="14.25" x14ac:dyDescent="0.25">
      <c r="A3" s="2008" t="s">
        <v>64</v>
      </c>
      <c r="B3" s="2009"/>
      <c r="C3" s="2012" t="s">
        <v>17</v>
      </c>
      <c r="D3" s="2013"/>
      <c r="E3" s="2013"/>
      <c r="F3" s="2013"/>
      <c r="G3" s="2013"/>
      <c r="H3" s="2014"/>
      <c r="I3" s="2015" t="s">
        <v>23</v>
      </c>
      <c r="J3" s="2016"/>
      <c r="K3" s="2017"/>
      <c r="L3" s="2021" t="s">
        <v>24</v>
      </c>
      <c r="M3" s="2022"/>
      <c r="N3" s="2009"/>
      <c r="O3" s="2023"/>
      <c r="P3" s="2015" t="s">
        <v>25</v>
      </c>
      <c r="Q3" s="2016"/>
      <c r="R3" s="2017"/>
      <c r="S3" s="2021" t="s">
        <v>26</v>
      </c>
      <c r="T3" s="2024" t="s">
        <v>27</v>
      </c>
      <c r="U3" s="2016"/>
      <c r="V3" s="2016"/>
      <c r="W3" s="2016"/>
      <c r="X3" s="2016"/>
      <c r="Y3" s="2025"/>
    </row>
    <row r="4" spans="1:25" ht="36" customHeight="1" x14ac:dyDescent="0.25">
      <c r="A4" s="2008"/>
      <c r="B4" s="2009"/>
      <c r="C4" s="1424"/>
      <c r="D4" s="1425"/>
      <c r="E4" s="1425"/>
      <c r="F4" s="1425"/>
      <c r="G4" s="1425"/>
      <c r="H4" s="1426"/>
      <c r="I4" s="2018"/>
      <c r="J4" s="2019"/>
      <c r="K4" s="2020"/>
      <c r="L4" s="2027" t="s">
        <v>133</v>
      </c>
      <c r="M4" s="2028"/>
      <c r="N4" s="2029"/>
      <c r="O4" s="2030" t="s">
        <v>134</v>
      </c>
      <c r="P4" s="2018"/>
      <c r="Q4" s="2019"/>
      <c r="R4" s="2020"/>
      <c r="S4" s="2021"/>
      <c r="T4" s="2009"/>
      <c r="U4" s="2019"/>
      <c r="V4" s="2019"/>
      <c r="W4" s="2019"/>
      <c r="X4" s="2019"/>
      <c r="Y4" s="2026"/>
    </row>
    <row r="5" spans="1:25" ht="49.9" customHeight="1" x14ac:dyDescent="0.25">
      <c r="A5" s="2010"/>
      <c r="B5" s="2011"/>
      <c r="C5" s="2002" t="s">
        <v>18</v>
      </c>
      <c r="D5" s="2004"/>
      <c r="E5" s="2004" t="s">
        <v>19</v>
      </c>
      <c r="F5" s="2004"/>
      <c r="G5" s="2004" t="s">
        <v>20</v>
      </c>
      <c r="H5" s="2006"/>
      <c r="I5" s="2002" t="s">
        <v>18</v>
      </c>
      <c r="J5" s="2004" t="s">
        <v>19</v>
      </c>
      <c r="K5" s="2006" t="s">
        <v>20</v>
      </c>
      <c r="L5" s="2002" t="s">
        <v>18</v>
      </c>
      <c r="M5" s="2004" t="s">
        <v>19</v>
      </c>
      <c r="N5" s="2006" t="s">
        <v>20</v>
      </c>
      <c r="O5" s="2031"/>
      <c r="P5" s="2002" t="s">
        <v>54</v>
      </c>
      <c r="Q5" s="2004" t="s">
        <v>55</v>
      </c>
      <c r="R5" s="2006" t="s">
        <v>56</v>
      </c>
      <c r="S5" s="2002"/>
      <c r="T5" s="1998" t="s">
        <v>28</v>
      </c>
      <c r="U5" s="1998" t="s">
        <v>29</v>
      </c>
      <c r="V5" s="1998" t="s">
        <v>32</v>
      </c>
      <c r="W5" s="1998" t="s">
        <v>30</v>
      </c>
      <c r="X5" s="1998" t="s">
        <v>31</v>
      </c>
      <c r="Y5" s="2000" t="s">
        <v>57</v>
      </c>
    </row>
    <row r="6" spans="1:25" ht="18.600000000000001" customHeight="1" thickBot="1" x14ac:dyDescent="0.3">
      <c r="A6" s="1427" t="s">
        <v>2</v>
      </c>
      <c r="B6" s="1428" t="s">
        <v>120</v>
      </c>
      <c r="C6" s="1400" t="s">
        <v>21</v>
      </c>
      <c r="D6" s="1401" t="s">
        <v>22</v>
      </c>
      <c r="E6" s="1402" t="s">
        <v>21</v>
      </c>
      <c r="F6" s="1401" t="s">
        <v>22</v>
      </c>
      <c r="G6" s="1402" t="s">
        <v>21</v>
      </c>
      <c r="H6" s="1403" t="s">
        <v>22</v>
      </c>
      <c r="I6" s="2003"/>
      <c r="J6" s="2005"/>
      <c r="K6" s="2007"/>
      <c r="L6" s="2003"/>
      <c r="M6" s="2005"/>
      <c r="N6" s="2007"/>
      <c r="O6" s="2032"/>
      <c r="P6" s="2003"/>
      <c r="Q6" s="2005"/>
      <c r="R6" s="2007"/>
      <c r="S6" s="2003"/>
      <c r="T6" s="1999"/>
      <c r="U6" s="1999"/>
      <c r="V6" s="1999"/>
      <c r="W6" s="1999"/>
      <c r="X6" s="1999"/>
      <c r="Y6" s="2001"/>
    </row>
    <row r="7" spans="1:25" ht="18.600000000000001" customHeight="1" thickBot="1" x14ac:dyDescent="0.3">
      <c r="A7" s="1974"/>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75"/>
    </row>
    <row r="8" spans="1:25" s="996" customFormat="1" ht="17.25" thickBot="1" x14ac:dyDescent="0.3">
      <c r="A8" s="515" t="s">
        <v>49</v>
      </c>
      <c r="B8" s="1937" t="s">
        <v>937</v>
      </c>
      <c r="C8" s="1938"/>
      <c r="D8" s="1938"/>
      <c r="E8" s="1938"/>
      <c r="F8" s="1938"/>
      <c r="G8" s="1938"/>
      <c r="H8" s="1938"/>
      <c r="I8" s="1938"/>
      <c r="J8" s="1938"/>
      <c r="K8" s="1938"/>
      <c r="L8" s="1938"/>
      <c r="M8" s="1938"/>
      <c r="N8" s="1938"/>
      <c r="O8" s="1997"/>
      <c r="P8" s="1938"/>
      <c r="Q8" s="1938"/>
      <c r="R8" s="1938"/>
      <c r="S8" s="1938"/>
      <c r="T8" s="1938"/>
      <c r="U8" s="1938"/>
      <c r="V8" s="1938"/>
      <c r="W8" s="1938"/>
      <c r="X8" s="1938"/>
      <c r="Y8" s="1939"/>
    </row>
    <row r="9" spans="1:25" ht="324" x14ac:dyDescent="0.25">
      <c r="A9" s="246" t="s">
        <v>58</v>
      </c>
      <c r="B9" s="44" t="s">
        <v>938</v>
      </c>
      <c r="C9" s="1429" t="s">
        <v>400</v>
      </c>
      <c r="D9" s="1430" t="s">
        <v>13</v>
      </c>
      <c r="E9" s="1431"/>
      <c r="F9" s="1432" t="s">
        <v>369</v>
      </c>
      <c r="G9" s="1431"/>
      <c r="H9" s="1433" t="s">
        <v>369</v>
      </c>
      <c r="I9" s="1376" t="s">
        <v>6035</v>
      </c>
      <c r="J9" s="1376" t="s">
        <v>6035</v>
      </c>
      <c r="K9" s="1376" t="s">
        <v>6035</v>
      </c>
      <c r="L9" s="46" t="s">
        <v>939</v>
      </c>
      <c r="M9" s="30" t="s">
        <v>940</v>
      </c>
      <c r="N9" s="47" t="s">
        <v>941</v>
      </c>
      <c r="O9" s="1434"/>
      <c r="P9" s="48" t="s">
        <v>942</v>
      </c>
      <c r="Q9" s="1435"/>
      <c r="R9" s="1434"/>
      <c r="S9" s="32" t="s">
        <v>936</v>
      </c>
      <c r="T9" s="28" t="s">
        <v>920</v>
      </c>
      <c r="U9" s="1435"/>
      <c r="V9" s="24" t="s">
        <v>943</v>
      </c>
      <c r="W9" s="1435"/>
      <c r="X9" s="1436"/>
      <c r="Y9" s="50" t="s">
        <v>944</v>
      </c>
    </row>
    <row r="10" spans="1:25" ht="310.5" x14ac:dyDescent="0.25">
      <c r="A10" s="1376" t="s">
        <v>59</v>
      </c>
      <c r="B10" s="11" t="s">
        <v>945</v>
      </c>
      <c r="C10" s="1437" t="s">
        <v>400</v>
      </c>
      <c r="D10" s="1438" t="s">
        <v>13</v>
      </c>
      <c r="E10" s="1439"/>
      <c r="F10" s="1440" t="s">
        <v>369</v>
      </c>
      <c r="G10" s="1439"/>
      <c r="H10" s="1441" t="s">
        <v>369</v>
      </c>
      <c r="I10" s="1376" t="s">
        <v>6036</v>
      </c>
      <c r="J10" s="1376" t="s">
        <v>6036</v>
      </c>
      <c r="K10" s="1376" t="s">
        <v>6036</v>
      </c>
      <c r="L10" s="48" t="s">
        <v>946</v>
      </c>
      <c r="M10" s="36" t="s">
        <v>947</v>
      </c>
      <c r="N10" s="1377" t="s">
        <v>948</v>
      </c>
      <c r="O10" s="1442"/>
      <c r="P10" s="48" t="s">
        <v>942</v>
      </c>
      <c r="Q10" s="1443"/>
      <c r="R10" s="1442"/>
      <c r="S10" s="51" t="s">
        <v>949</v>
      </c>
      <c r="T10" s="28" t="s">
        <v>920</v>
      </c>
      <c r="U10" s="36" t="s">
        <v>950</v>
      </c>
      <c r="V10" s="1443"/>
      <c r="W10" s="1443"/>
      <c r="X10" s="1444"/>
      <c r="Y10" s="52" t="s">
        <v>944</v>
      </c>
    </row>
    <row r="11" spans="1:25" ht="409.5" x14ac:dyDescent="0.25">
      <c r="A11" s="1376" t="s">
        <v>60</v>
      </c>
      <c r="B11" s="20" t="s">
        <v>951</v>
      </c>
      <c r="C11" s="1437" t="s">
        <v>334</v>
      </c>
      <c r="D11" s="1438" t="s">
        <v>13</v>
      </c>
      <c r="E11" s="1439" t="s">
        <v>16</v>
      </c>
      <c r="F11" s="1440" t="s">
        <v>369</v>
      </c>
      <c r="G11" s="1439" t="s">
        <v>16</v>
      </c>
      <c r="H11" s="1441" t="s">
        <v>369</v>
      </c>
      <c r="I11" s="53" t="s">
        <v>6037</v>
      </c>
      <c r="J11" s="30" t="s">
        <v>6038</v>
      </c>
      <c r="K11" s="31" t="s">
        <v>6039</v>
      </c>
      <c r="L11" s="46" t="s">
        <v>952</v>
      </c>
      <c r="M11" s="30" t="s">
        <v>953</v>
      </c>
      <c r="N11" s="30" t="s">
        <v>954</v>
      </c>
      <c r="O11" s="11" t="s">
        <v>955</v>
      </c>
      <c r="P11" s="48" t="s">
        <v>942</v>
      </c>
      <c r="Q11" s="1443"/>
      <c r="R11" s="1442"/>
      <c r="S11" s="51" t="s">
        <v>936</v>
      </c>
      <c r="T11" s="18" t="s">
        <v>920</v>
      </c>
      <c r="U11" s="36"/>
      <c r="V11" s="1445"/>
      <c r="W11" s="1445"/>
      <c r="X11" s="1446"/>
      <c r="Y11" s="52" t="s">
        <v>956</v>
      </c>
    </row>
    <row r="12" spans="1:25" ht="310.5" x14ac:dyDescent="0.25">
      <c r="A12" s="23" t="s">
        <v>782</v>
      </c>
      <c r="B12" s="11" t="s">
        <v>957</v>
      </c>
      <c r="C12" s="28" t="s">
        <v>352</v>
      </c>
      <c r="D12" s="1447" t="s">
        <v>13</v>
      </c>
      <c r="E12" s="1447" t="s">
        <v>16</v>
      </c>
      <c r="F12" s="1447" t="s">
        <v>369</v>
      </c>
      <c r="G12" s="1447" t="str">
        <f t="shared" ref="G12:H13" si="0">E12</f>
        <v>K3</v>
      </c>
      <c r="H12" s="1448" t="str">
        <f t="shared" si="0"/>
        <v>K4</v>
      </c>
      <c r="I12" s="1376" t="s">
        <v>6040</v>
      </c>
      <c r="J12" s="1376" t="s">
        <v>6040</v>
      </c>
      <c r="K12" s="1376" t="s">
        <v>6040</v>
      </c>
      <c r="L12" s="55" t="s">
        <v>958</v>
      </c>
      <c r="M12" s="21" t="s">
        <v>959</v>
      </c>
      <c r="N12" s="17" t="s">
        <v>960</v>
      </c>
      <c r="O12" s="11" t="s">
        <v>961</v>
      </c>
      <c r="P12" s="56" t="str">
        <f>'[1]T.B. Prioritet Sektriale'!$G$5</f>
        <v>Kosto administrative.</v>
      </c>
      <c r="Q12" s="21" t="str">
        <f>'[1]T.B. Prioritet Sektriale'!$G$5</f>
        <v>Kosto administrative.</v>
      </c>
      <c r="R12" s="11" t="str">
        <f>'[1]T.B. Prioritet Sektriale'!$G$5</f>
        <v>Kosto administrative.</v>
      </c>
      <c r="S12" s="57" t="s">
        <v>962</v>
      </c>
      <c r="T12" s="18" t="s">
        <v>889</v>
      </c>
      <c r="U12" s="21"/>
      <c r="V12" s="35" t="s">
        <v>963</v>
      </c>
      <c r="W12" s="1449"/>
      <c r="X12" s="1450"/>
      <c r="Y12" s="58" t="s">
        <v>964</v>
      </c>
    </row>
    <row r="13" spans="1:25" s="1451" customFormat="1" ht="405" x14ac:dyDescent="0.25">
      <c r="A13" s="23" t="s">
        <v>786</v>
      </c>
      <c r="B13" s="11" t="s">
        <v>965</v>
      </c>
      <c r="C13" s="28" t="s">
        <v>352</v>
      </c>
      <c r="D13" s="1447" t="s">
        <v>13</v>
      </c>
      <c r="E13" s="1447" t="s">
        <v>16</v>
      </c>
      <c r="F13" s="1447" t="s">
        <v>369</v>
      </c>
      <c r="G13" s="1447" t="str">
        <f t="shared" si="0"/>
        <v>K3</v>
      </c>
      <c r="H13" s="1448" t="s">
        <v>369</v>
      </c>
      <c r="I13" s="48" t="s">
        <v>6041</v>
      </c>
      <c r="J13" s="48" t="s">
        <v>6041</v>
      </c>
      <c r="K13" s="48" t="s">
        <v>6041</v>
      </c>
      <c r="L13" s="56" t="s">
        <v>966</v>
      </c>
      <c r="M13" s="21" t="s">
        <v>967</v>
      </c>
      <c r="N13" s="21" t="s">
        <v>968</v>
      </c>
      <c r="O13" s="11" t="s">
        <v>969</v>
      </c>
      <c r="P13" s="56" t="str">
        <f>'[1]T.B. Prioritet Sektriale'!$G$5</f>
        <v>Kosto administrative.</v>
      </c>
      <c r="Q13" s="1443"/>
      <c r="R13" s="1442"/>
      <c r="S13" s="57" t="s">
        <v>970</v>
      </c>
      <c r="T13" s="28" t="s">
        <v>889</v>
      </c>
      <c r="U13" s="40" t="s">
        <v>971</v>
      </c>
      <c r="V13" s="1449"/>
      <c r="W13" s="1449"/>
      <c r="X13" s="1450"/>
      <c r="Y13" s="59" t="s">
        <v>972</v>
      </c>
    </row>
    <row r="14" spans="1:25" ht="409.5" x14ac:dyDescent="0.25">
      <c r="A14" s="23" t="s">
        <v>973</v>
      </c>
      <c r="B14" s="11" t="s">
        <v>974</v>
      </c>
      <c r="C14" s="18" t="s">
        <v>603</v>
      </c>
      <c r="D14" s="1443" t="s">
        <v>433</v>
      </c>
      <c r="E14" s="1443" t="s">
        <v>15</v>
      </c>
      <c r="F14" s="1443" t="s">
        <v>368</v>
      </c>
      <c r="G14" s="1443" t="s">
        <v>15</v>
      </c>
      <c r="H14" s="1442" t="s">
        <v>368</v>
      </c>
      <c r="I14" s="21" t="s">
        <v>6581</v>
      </c>
      <c r="J14" s="21" t="s">
        <v>6580</v>
      </c>
      <c r="K14" s="60" t="s">
        <v>6579</v>
      </c>
      <c r="L14" s="55" t="s">
        <v>975</v>
      </c>
      <c r="M14" s="21" t="s">
        <v>975</v>
      </c>
      <c r="N14" s="61" t="s">
        <v>975</v>
      </c>
      <c r="O14" s="11" t="s">
        <v>976</v>
      </c>
      <c r="P14" s="56" t="str">
        <f>'[1]T.B. Prioritet Sektriale'!$G$5</f>
        <v>Kosto administrative.</v>
      </c>
      <c r="Q14" s="21" t="str">
        <f>'[1]T.B. Prioritet Sektriale'!$G$5</f>
        <v>Kosto administrative.</v>
      </c>
      <c r="R14" s="11" t="str">
        <f>'[1]T.B. Prioritet Sektriale'!$G$5</f>
        <v>Kosto administrative.</v>
      </c>
      <c r="S14" s="57" t="s">
        <v>977</v>
      </c>
      <c r="T14" s="28" t="s">
        <v>889</v>
      </c>
      <c r="U14" s="1449"/>
      <c r="V14" s="1449"/>
      <c r="W14" s="1449"/>
      <c r="X14" s="1450"/>
      <c r="Y14" s="58" t="s">
        <v>978</v>
      </c>
    </row>
    <row r="15" spans="1:25" s="1456" customFormat="1" ht="256.5" x14ac:dyDescent="0.25">
      <c r="A15" s="23" t="s">
        <v>979</v>
      </c>
      <c r="B15" s="11" t="s">
        <v>6033</v>
      </c>
      <c r="C15" s="1452" t="s">
        <v>334</v>
      </c>
      <c r="D15" s="1453" t="s">
        <v>13</v>
      </c>
      <c r="E15" s="1454"/>
      <c r="F15" s="1453"/>
      <c r="G15" s="1454"/>
      <c r="H15" s="1455"/>
      <c r="I15" s="21" t="s">
        <v>5699</v>
      </c>
      <c r="J15" s="62"/>
      <c r="K15" s="63"/>
      <c r="L15" s="12" t="s">
        <v>980</v>
      </c>
      <c r="M15" s="62"/>
      <c r="N15" s="22"/>
      <c r="O15" s="64"/>
      <c r="P15" s="65" t="s">
        <v>942</v>
      </c>
      <c r="Q15" s="62" t="s">
        <v>942</v>
      </c>
      <c r="R15" s="64"/>
      <c r="S15" s="57" t="s">
        <v>981</v>
      </c>
      <c r="T15" s="28"/>
      <c r="U15" s="1449"/>
      <c r="V15" s="1449"/>
      <c r="W15" s="1449"/>
      <c r="X15" s="1450"/>
      <c r="Y15" s="50" t="s">
        <v>892</v>
      </c>
    </row>
    <row r="16" spans="1:25" ht="256.5" x14ac:dyDescent="0.25">
      <c r="A16" s="23" t="s">
        <v>982</v>
      </c>
      <c r="B16" s="20" t="s">
        <v>983</v>
      </c>
      <c r="C16" s="1452" t="s">
        <v>603</v>
      </c>
      <c r="D16" s="1453" t="s">
        <v>352</v>
      </c>
      <c r="E16" s="1454"/>
      <c r="F16" s="1453"/>
      <c r="G16" s="1454"/>
      <c r="H16" s="1455"/>
      <c r="I16" s="66" t="s">
        <v>6582</v>
      </c>
      <c r="J16" s="1449"/>
      <c r="K16" s="1457"/>
      <c r="L16" s="67" t="s">
        <v>984</v>
      </c>
      <c r="M16" s="1449"/>
      <c r="N16" s="1450"/>
      <c r="O16" s="1457"/>
      <c r="P16" s="65" t="s">
        <v>942</v>
      </c>
      <c r="Q16" s="1449"/>
      <c r="R16" s="1457"/>
      <c r="S16" s="68" t="s">
        <v>985</v>
      </c>
      <c r="T16" s="1458"/>
      <c r="U16" s="1449"/>
      <c r="V16" s="40"/>
      <c r="W16" s="1449"/>
      <c r="X16" s="1450"/>
      <c r="Y16" s="50" t="s">
        <v>892</v>
      </c>
    </row>
    <row r="17" spans="1:25" ht="283.5" x14ac:dyDescent="0.25">
      <c r="A17" s="1179" t="s">
        <v>986</v>
      </c>
      <c r="B17" s="11" t="s">
        <v>987</v>
      </c>
      <c r="C17" s="1437" t="s">
        <v>603</v>
      </c>
      <c r="D17" s="1440" t="s">
        <v>400</v>
      </c>
      <c r="E17" s="1439"/>
      <c r="F17" s="1440"/>
      <c r="G17" s="1439"/>
      <c r="H17" s="1441"/>
      <c r="I17" s="48" t="s">
        <v>6583</v>
      </c>
      <c r="J17" s="1443"/>
      <c r="K17" s="1442"/>
      <c r="L17" s="48" t="s">
        <v>988</v>
      </c>
      <c r="M17" s="1443"/>
      <c r="N17" s="1443"/>
      <c r="O17" s="1442"/>
      <c r="P17" s="48" t="s">
        <v>989</v>
      </c>
      <c r="Q17" s="1443"/>
      <c r="R17" s="1442"/>
      <c r="S17" s="51" t="s">
        <v>990</v>
      </c>
      <c r="T17" s="69"/>
      <c r="U17" s="36" t="s">
        <v>991</v>
      </c>
      <c r="V17" s="35"/>
      <c r="W17" s="35"/>
      <c r="X17" s="1446"/>
      <c r="Y17" s="70" t="s">
        <v>944</v>
      </c>
    </row>
    <row r="18" spans="1:25" ht="189.75" thickBot="1" x14ac:dyDescent="0.3">
      <c r="A18" s="23" t="s">
        <v>992</v>
      </c>
      <c r="B18" s="71" t="s">
        <v>993</v>
      </c>
      <c r="C18" s="1459" t="s">
        <v>603</v>
      </c>
      <c r="D18" s="1460" t="s">
        <v>13</v>
      </c>
      <c r="E18" s="1461" t="s">
        <v>15</v>
      </c>
      <c r="F18" s="1460" t="s">
        <v>369</v>
      </c>
      <c r="G18" s="1462" t="s">
        <v>15</v>
      </c>
      <c r="H18" s="1463" t="s">
        <v>369</v>
      </c>
      <c r="I18" s="72" t="s">
        <v>994</v>
      </c>
      <c r="J18" s="73" t="s">
        <v>994</v>
      </c>
      <c r="K18" s="74" t="s">
        <v>994</v>
      </c>
      <c r="L18" s="75" t="s">
        <v>995</v>
      </c>
      <c r="M18" s="73" t="s">
        <v>996</v>
      </c>
      <c r="N18" s="73" t="s">
        <v>996</v>
      </c>
      <c r="O18" s="76" t="s">
        <v>997</v>
      </c>
      <c r="P18" s="75" t="s">
        <v>942</v>
      </c>
      <c r="Q18" s="73" t="s">
        <v>942</v>
      </c>
      <c r="R18" s="77" t="s">
        <v>942</v>
      </c>
      <c r="S18" s="78" t="s">
        <v>6034</v>
      </c>
      <c r="T18" s="1464"/>
      <c r="U18" s="1449"/>
      <c r="V18" s="1449"/>
      <c r="W18" s="40"/>
      <c r="X18" s="1450"/>
      <c r="Y18" s="58" t="s">
        <v>944</v>
      </c>
    </row>
    <row r="19" spans="1:25" s="996" customFormat="1" ht="17.25" thickBot="1" x14ac:dyDescent="0.3">
      <c r="A19" s="515" t="s">
        <v>50</v>
      </c>
      <c r="B19" s="1937" t="s">
        <v>998</v>
      </c>
      <c r="C19" s="1938"/>
      <c r="D19" s="1938"/>
      <c r="E19" s="1938"/>
      <c r="F19" s="1938"/>
      <c r="G19" s="1938"/>
      <c r="H19" s="1938"/>
      <c r="I19" s="1938"/>
      <c r="J19" s="1938"/>
      <c r="K19" s="1938"/>
      <c r="L19" s="1938"/>
      <c r="M19" s="1938"/>
      <c r="N19" s="1938"/>
      <c r="O19" s="1997"/>
      <c r="P19" s="1938"/>
      <c r="Q19" s="1938"/>
      <c r="R19" s="1938"/>
      <c r="S19" s="1938"/>
      <c r="T19" s="1938"/>
      <c r="U19" s="1938"/>
      <c r="V19" s="1938"/>
      <c r="W19" s="1938"/>
      <c r="X19" s="1938"/>
      <c r="Y19" s="1939"/>
    </row>
    <row r="20" spans="1:25" s="1456" customFormat="1" ht="367.5" customHeight="1" x14ac:dyDescent="0.25">
      <c r="A20" s="89" t="s">
        <v>121</v>
      </c>
      <c r="B20" s="36" t="s">
        <v>999</v>
      </c>
      <c r="C20" s="1465" t="s">
        <v>690</v>
      </c>
      <c r="D20" s="1466" t="s">
        <v>13</v>
      </c>
      <c r="E20" s="1467" t="s">
        <v>15</v>
      </c>
      <c r="F20" s="1466" t="s">
        <v>369</v>
      </c>
      <c r="G20" s="1467" t="s">
        <v>15</v>
      </c>
      <c r="H20" s="1468" t="s">
        <v>369</v>
      </c>
      <c r="I20" s="79" t="s">
        <v>6584</v>
      </c>
      <c r="J20" s="80" t="s">
        <v>6584</v>
      </c>
      <c r="K20" s="44" t="s">
        <v>1000</v>
      </c>
      <c r="L20" s="89" t="s">
        <v>1001</v>
      </c>
      <c r="M20" s="81" t="s">
        <v>1002</v>
      </c>
      <c r="N20" s="81" t="s">
        <v>6585</v>
      </c>
      <c r="O20" s="41" t="s">
        <v>1003</v>
      </c>
      <c r="P20" s="82"/>
      <c r="Q20" s="1469"/>
      <c r="R20" s="1470"/>
      <c r="S20" s="83" t="s">
        <v>1004</v>
      </c>
      <c r="T20" s="84"/>
      <c r="U20" s="81"/>
      <c r="V20" s="40"/>
      <c r="W20" s="660"/>
      <c r="X20" s="41"/>
      <c r="Y20" s="216"/>
    </row>
    <row r="21" spans="1:25" s="1456" customFormat="1" ht="409.5" x14ac:dyDescent="0.25">
      <c r="A21" s="89" t="s">
        <v>122</v>
      </c>
      <c r="B21" s="21" t="s">
        <v>1005</v>
      </c>
      <c r="C21" s="1471" t="s">
        <v>438</v>
      </c>
      <c r="D21" s="1472" t="s">
        <v>13</v>
      </c>
      <c r="E21" s="1473"/>
      <c r="F21" s="1472"/>
      <c r="G21" s="1473"/>
      <c r="H21" s="1474"/>
      <c r="I21" s="14" t="s">
        <v>6042</v>
      </c>
      <c r="J21" s="19"/>
      <c r="K21" s="85"/>
      <c r="L21" s="86" t="s">
        <v>1006</v>
      </c>
      <c r="M21" s="1475"/>
      <c r="N21" s="1475"/>
      <c r="O21" s="41" t="s">
        <v>1003</v>
      </c>
      <c r="P21" s="86"/>
      <c r="Q21" s="1435"/>
      <c r="R21" s="1476"/>
      <c r="S21" s="87" t="s">
        <v>1007</v>
      </c>
      <c r="T21" s="84"/>
      <c r="U21" s="88"/>
      <c r="V21" s="40"/>
      <c r="W21" s="660"/>
      <c r="X21" s="41"/>
      <c r="Y21" s="90"/>
    </row>
    <row r="22" spans="1:25" ht="216" x14ac:dyDescent="0.25">
      <c r="A22" s="89" t="s">
        <v>123</v>
      </c>
      <c r="B22" s="20" t="s">
        <v>1008</v>
      </c>
      <c r="C22" s="1471" t="s">
        <v>603</v>
      </c>
      <c r="D22" s="1472" t="s">
        <v>13</v>
      </c>
      <c r="E22" s="1473" t="s">
        <v>15</v>
      </c>
      <c r="F22" s="1472" t="s">
        <v>369</v>
      </c>
      <c r="G22" s="1473" t="s">
        <v>15</v>
      </c>
      <c r="H22" s="1474" t="s">
        <v>369</v>
      </c>
      <c r="I22" s="89" t="s">
        <v>6043</v>
      </c>
      <c r="J22" s="88" t="s">
        <v>6044</v>
      </c>
      <c r="K22" s="37" t="s">
        <v>6045</v>
      </c>
      <c r="L22" s="89" t="s">
        <v>6046</v>
      </c>
      <c r="M22" s="29" t="s">
        <v>6586</v>
      </c>
      <c r="N22" s="88" t="s">
        <v>6587</v>
      </c>
      <c r="O22" s="90" t="s">
        <v>1009</v>
      </c>
      <c r="P22" s="89" t="s">
        <v>1010</v>
      </c>
      <c r="Q22" s="24" t="s">
        <v>1011</v>
      </c>
      <c r="R22" s="37" t="s">
        <v>1012</v>
      </c>
      <c r="S22" s="87" t="s">
        <v>1013</v>
      </c>
      <c r="T22" s="28" t="s">
        <v>1014</v>
      </c>
      <c r="U22" s="88" t="s">
        <v>1015</v>
      </c>
      <c r="V22" s="1435"/>
      <c r="W22" s="1435"/>
      <c r="X22" s="1436" t="s">
        <v>891</v>
      </c>
      <c r="Y22" s="50" t="s">
        <v>1016</v>
      </c>
    </row>
    <row r="23" spans="1:25" ht="256.5" x14ac:dyDescent="0.25">
      <c r="A23" s="246" t="s">
        <v>584</v>
      </c>
      <c r="B23" s="20" t="s">
        <v>1017</v>
      </c>
      <c r="C23" s="1477" t="s">
        <v>352</v>
      </c>
      <c r="D23" s="1478" t="s">
        <v>13</v>
      </c>
      <c r="E23" s="1479" t="s">
        <v>15</v>
      </c>
      <c r="F23" s="1478" t="s">
        <v>368</v>
      </c>
      <c r="G23" s="1480"/>
      <c r="H23" s="1481"/>
      <c r="I23" s="21" t="s">
        <v>6047</v>
      </c>
      <c r="J23" s="660"/>
      <c r="K23" s="31"/>
      <c r="L23" s="23" t="s">
        <v>1018</v>
      </c>
      <c r="M23" s="1482"/>
      <c r="N23" s="1482"/>
      <c r="O23" s="59"/>
      <c r="P23" s="67" t="s">
        <v>1019</v>
      </c>
      <c r="Q23" s="1483"/>
      <c r="R23" s="31"/>
      <c r="S23" s="38" t="s">
        <v>1020</v>
      </c>
      <c r="T23" s="1484"/>
      <c r="U23" s="39"/>
      <c r="V23" s="24" t="s">
        <v>963</v>
      </c>
      <c r="W23" s="660"/>
      <c r="X23" s="1482"/>
      <c r="Y23" s="52" t="s">
        <v>1021</v>
      </c>
    </row>
    <row r="24" spans="1:25" ht="243" x14ac:dyDescent="0.25">
      <c r="A24" s="246" t="s">
        <v>672</v>
      </c>
      <c r="B24" s="20" t="s">
        <v>1022</v>
      </c>
      <c r="C24" s="1485" t="s">
        <v>603</v>
      </c>
      <c r="D24" s="1486" t="s">
        <v>13</v>
      </c>
      <c r="E24" s="1487" t="s">
        <v>15</v>
      </c>
      <c r="F24" s="224" t="s">
        <v>368</v>
      </c>
      <c r="G24" s="1488"/>
      <c r="H24" s="1489"/>
      <c r="I24" s="21" t="s">
        <v>6048</v>
      </c>
      <c r="J24" s="30"/>
      <c r="K24" s="20"/>
      <c r="L24" s="86" t="s">
        <v>1023</v>
      </c>
      <c r="M24" s="30"/>
      <c r="N24" s="1490"/>
      <c r="O24" s="20"/>
      <c r="P24" s="86" t="s">
        <v>887</v>
      </c>
      <c r="Q24" s="30"/>
      <c r="R24" s="20"/>
      <c r="S24" s="32" t="s">
        <v>1024</v>
      </c>
      <c r="T24" s="84"/>
      <c r="U24" s="30"/>
      <c r="V24" s="91" t="s">
        <v>1025</v>
      </c>
      <c r="W24" s="660"/>
      <c r="X24" s="1482"/>
      <c r="Y24" s="52" t="s">
        <v>1021</v>
      </c>
    </row>
    <row r="25" spans="1:25" ht="257.25" thickBot="1" x14ac:dyDescent="0.3">
      <c r="A25" s="1491"/>
      <c r="B25" s="92" t="s">
        <v>1026</v>
      </c>
      <c r="C25" s="1492"/>
      <c r="D25" s="1493" t="s">
        <v>433</v>
      </c>
      <c r="E25" s="1494"/>
      <c r="F25" s="1493"/>
      <c r="G25" s="1495"/>
      <c r="H25" s="1496"/>
      <c r="I25" s="93" t="s">
        <v>5699</v>
      </c>
      <c r="J25" s="1497"/>
      <c r="K25" s="1498"/>
      <c r="L25" s="94" t="s">
        <v>1027</v>
      </c>
      <c r="M25" s="1499"/>
      <c r="N25" s="1499"/>
      <c r="O25" s="1500"/>
      <c r="P25" s="95" t="s">
        <v>1028</v>
      </c>
      <c r="Q25" s="1501"/>
      <c r="R25" s="1498"/>
      <c r="S25" s="96" t="s">
        <v>936</v>
      </c>
      <c r="T25" s="1502"/>
      <c r="U25" s="97"/>
      <c r="V25" s="98" t="s">
        <v>1029</v>
      </c>
      <c r="W25" s="1497"/>
      <c r="X25" s="1499"/>
      <c r="Y25" s="99" t="s">
        <v>1021</v>
      </c>
    </row>
    <row r="26" spans="1:25" s="1451" customFormat="1" ht="18.600000000000001" customHeight="1" x14ac:dyDescent="0.25"/>
    <row r="27" spans="1:25" ht="59.25" customHeight="1" x14ac:dyDescent="0.25">
      <c r="T27" s="1423"/>
    </row>
    <row r="28" spans="1:25" ht="63.75" customHeight="1" x14ac:dyDescent="0.25">
      <c r="T28" s="1423"/>
    </row>
    <row r="29" spans="1:25" ht="89.25" customHeight="1" x14ac:dyDescent="0.25">
      <c r="T29" s="1423"/>
    </row>
    <row r="30" spans="1:25" ht="59.25" customHeight="1" x14ac:dyDescent="0.25">
      <c r="T30" s="1423"/>
    </row>
    <row r="31" spans="1:25" s="1451" customFormat="1" ht="50.25" customHeight="1" x14ac:dyDescent="0.25"/>
    <row r="32" spans="1:25" ht="18.600000000000001" customHeight="1" x14ac:dyDescent="0.25">
      <c r="T32" s="1423"/>
    </row>
    <row r="33" spans="20:20" x14ac:dyDescent="0.25">
      <c r="T33" s="1423"/>
    </row>
    <row r="34" spans="20:20" x14ac:dyDescent="0.25">
      <c r="T34" s="1423"/>
    </row>
    <row r="35" spans="20:20" x14ac:dyDescent="0.25">
      <c r="T35" s="1423"/>
    </row>
    <row r="36" spans="20:20" x14ac:dyDescent="0.25">
      <c r="T36" s="1423"/>
    </row>
    <row r="37" spans="20:20" x14ac:dyDescent="0.25">
      <c r="T37" s="1423"/>
    </row>
    <row r="38" spans="20:20" x14ac:dyDescent="0.25">
      <c r="T38" s="1423"/>
    </row>
    <row r="39" spans="20:20" x14ac:dyDescent="0.25">
      <c r="T39" s="1423"/>
    </row>
  </sheetData>
  <mergeCells count="31">
    <mergeCell ref="A2:Y2"/>
    <mergeCell ref="A3:B5"/>
    <mergeCell ref="C3:H3"/>
    <mergeCell ref="I3:K4"/>
    <mergeCell ref="L3:O3"/>
    <mergeCell ref="P3:R4"/>
    <mergeCell ref="S3:S6"/>
    <mergeCell ref="T3:Y4"/>
    <mergeCell ref="L4:N4"/>
    <mergeCell ref="O4:O6"/>
    <mergeCell ref="E5:F5"/>
    <mergeCell ref="G5:H5"/>
    <mergeCell ref="I5:I6"/>
    <mergeCell ref="J5:J6"/>
    <mergeCell ref="K5:K6"/>
    <mergeCell ref="A7:Y7"/>
    <mergeCell ref="B8:Y8"/>
    <mergeCell ref="B19:Y19"/>
    <mergeCell ref="T5:T6"/>
    <mergeCell ref="U5:U6"/>
    <mergeCell ref="V5:V6"/>
    <mergeCell ref="W5:W6"/>
    <mergeCell ref="X5:X6"/>
    <mergeCell ref="Y5:Y6"/>
    <mergeCell ref="L5:L6"/>
    <mergeCell ref="M5:M6"/>
    <mergeCell ref="N5:N6"/>
    <mergeCell ref="P5:P6"/>
    <mergeCell ref="Q5:Q6"/>
    <mergeCell ref="R5:R6"/>
    <mergeCell ref="C5:D5"/>
  </mergeCells>
  <pageMargins left="0.7" right="0.7" top="0.75" bottom="0.75" header="0.3" footer="0.3"/>
  <pageSetup paperSize="9" scale="5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showGridLines="0" workbookViewId="0">
      <selection activeCell="A51" sqref="A51"/>
    </sheetView>
  </sheetViews>
  <sheetFormatPr defaultColWidth="8.85546875" defaultRowHeight="13.5" x14ac:dyDescent="0.25"/>
  <cols>
    <col min="1" max="1" width="7.28515625" style="311" customWidth="1"/>
    <col min="2" max="2" width="41.42578125" style="514" customWidth="1"/>
    <col min="3" max="3" width="4.28515625" style="311" bestFit="1" customWidth="1"/>
    <col min="4" max="4" width="4.42578125" style="311" customWidth="1"/>
    <col min="5" max="5" width="3.85546875" style="311" customWidth="1"/>
    <col min="6" max="6" width="4.140625" style="311" customWidth="1"/>
    <col min="7" max="7" width="4" style="311" customWidth="1"/>
    <col min="8" max="8" width="4.28515625" style="311" customWidth="1"/>
    <col min="9" max="9" width="15.28515625" style="311" customWidth="1"/>
    <col min="10" max="10" width="13.140625" style="311" customWidth="1"/>
    <col min="11" max="11" width="12.28515625" style="311" customWidth="1"/>
    <col min="12" max="12" width="26.140625" style="311" customWidth="1"/>
    <col min="13" max="13" width="13.28515625" style="311" customWidth="1"/>
    <col min="14" max="14" width="13.7109375" style="311" customWidth="1"/>
    <col min="15" max="15" width="10.85546875" style="311" customWidth="1"/>
    <col min="16" max="16" width="12.140625" style="311" customWidth="1"/>
    <col min="17" max="17" width="10.42578125" style="311" customWidth="1"/>
    <col min="18" max="18" width="11.140625" style="311" customWidth="1"/>
    <col min="19" max="19" width="12.140625" style="311" customWidth="1"/>
    <col min="20" max="23" width="10" style="311" customWidth="1"/>
    <col min="24" max="24" width="10.28515625" style="311" customWidth="1"/>
    <col min="25" max="25" width="10" style="311" customWidth="1"/>
    <col min="26" max="16384" width="8.85546875" style="311"/>
  </cols>
  <sheetData>
    <row r="1" spans="1:25" ht="14.25" thickBot="1" x14ac:dyDescent="0.3"/>
    <row r="2" spans="1:25" ht="21.75" thickTop="1" thickBot="1" x14ac:dyDescent="0.3">
      <c r="A2" s="1947" t="s">
        <v>2421</v>
      </c>
      <c r="B2" s="1948"/>
      <c r="C2" s="1948"/>
      <c r="D2" s="1948"/>
      <c r="E2" s="1948"/>
      <c r="F2" s="1948"/>
      <c r="G2" s="1948"/>
      <c r="H2" s="1948"/>
      <c r="I2" s="1948"/>
      <c r="J2" s="1948"/>
      <c r="K2" s="1948"/>
      <c r="L2" s="1948"/>
      <c r="M2" s="1948"/>
      <c r="N2" s="1948"/>
      <c r="O2" s="1948"/>
      <c r="P2" s="1948"/>
      <c r="Q2" s="1948"/>
      <c r="R2" s="1948"/>
      <c r="S2" s="1948"/>
      <c r="T2" s="1948"/>
      <c r="U2" s="1948"/>
      <c r="V2" s="1948"/>
      <c r="W2" s="1948"/>
      <c r="X2" s="1948"/>
      <c r="Y2" s="1949"/>
    </row>
    <row r="3" spans="1:25" ht="14.25" x14ac:dyDescent="0.25">
      <c r="A3" s="1917" t="s">
        <v>64</v>
      </c>
      <c r="B3" s="1918"/>
      <c r="C3" s="1921" t="s">
        <v>17</v>
      </c>
      <c r="D3" s="1922"/>
      <c r="E3" s="1922"/>
      <c r="F3" s="1922"/>
      <c r="G3" s="1922"/>
      <c r="H3" s="1923"/>
      <c r="I3" s="1924" t="s">
        <v>23</v>
      </c>
      <c r="J3" s="1925"/>
      <c r="K3" s="1926"/>
      <c r="L3" s="1839" t="s">
        <v>24</v>
      </c>
      <c r="M3" s="1927"/>
      <c r="N3" s="1834"/>
      <c r="O3" s="1928"/>
      <c r="P3" s="1924" t="s">
        <v>25</v>
      </c>
      <c r="Q3" s="1925"/>
      <c r="R3" s="1926"/>
      <c r="S3" s="1839" t="s">
        <v>26</v>
      </c>
      <c r="T3" s="1929" t="s">
        <v>27</v>
      </c>
      <c r="U3" s="1930"/>
      <c r="V3" s="1930"/>
      <c r="W3" s="1930"/>
      <c r="X3" s="1930"/>
      <c r="Y3" s="1931"/>
    </row>
    <row r="4" spans="1:25" ht="14.25" x14ac:dyDescent="0.25">
      <c r="A4" s="1917"/>
      <c r="B4" s="1918"/>
      <c r="C4" s="483"/>
      <c r="D4" s="484"/>
      <c r="E4" s="484"/>
      <c r="F4" s="484"/>
      <c r="G4" s="484"/>
      <c r="H4" s="485"/>
      <c r="I4" s="1815"/>
      <c r="J4" s="1816"/>
      <c r="K4" s="1817"/>
      <c r="L4" s="1835" t="s">
        <v>133</v>
      </c>
      <c r="M4" s="1836"/>
      <c r="N4" s="1934"/>
      <c r="O4" s="1935" t="s">
        <v>134</v>
      </c>
      <c r="P4" s="1815"/>
      <c r="Q4" s="1816"/>
      <c r="R4" s="1817"/>
      <c r="S4" s="1839"/>
      <c r="T4" s="1918"/>
      <c r="U4" s="1932"/>
      <c r="V4" s="1932"/>
      <c r="W4" s="1932"/>
      <c r="X4" s="1932"/>
      <c r="Y4" s="1933"/>
    </row>
    <row r="5" spans="1:25" ht="14.25" x14ac:dyDescent="0.25">
      <c r="A5" s="1919"/>
      <c r="B5" s="1920"/>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25" ht="15" thickBot="1" x14ac:dyDescent="0.3">
      <c r="A6" s="486" t="s">
        <v>2</v>
      </c>
      <c r="B6" s="505"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25" ht="15" thickBot="1" x14ac:dyDescent="0.3">
      <c r="A7" s="1942"/>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4"/>
    </row>
    <row r="8" spans="1:25" s="516" customFormat="1" ht="17.25" thickBot="1" x14ac:dyDescent="0.3">
      <c r="A8" s="576" t="s">
        <v>49</v>
      </c>
      <c r="B8" s="1988" t="s">
        <v>6066</v>
      </c>
      <c r="C8" s="1989"/>
      <c r="D8" s="1989"/>
      <c r="E8" s="1989"/>
      <c r="F8" s="1989"/>
      <c r="G8" s="1989"/>
      <c r="H8" s="1989"/>
      <c r="I8" s="1989"/>
      <c r="J8" s="1989"/>
      <c r="K8" s="1989"/>
      <c r="L8" s="1989"/>
      <c r="M8" s="1989"/>
      <c r="N8" s="1989"/>
      <c r="O8" s="1990"/>
      <c r="P8" s="1989"/>
      <c r="Q8" s="1989"/>
      <c r="R8" s="1989"/>
      <c r="S8" s="1989"/>
      <c r="T8" s="1989"/>
      <c r="U8" s="1989"/>
      <c r="V8" s="1989"/>
      <c r="W8" s="1989"/>
      <c r="X8" s="1989"/>
      <c r="Y8" s="1991"/>
    </row>
    <row r="9" spans="1:25" ht="81.75" thickBot="1" x14ac:dyDescent="0.3">
      <c r="A9" s="314" t="s">
        <v>58</v>
      </c>
      <c r="B9" s="584" t="s">
        <v>2239</v>
      </c>
      <c r="C9" s="315" t="s">
        <v>603</v>
      </c>
      <c r="D9" s="316" t="s">
        <v>13</v>
      </c>
      <c r="E9" s="315" t="s">
        <v>15</v>
      </c>
      <c r="F9" s="317" t="s">
        <v>369</v>
      </c>
      <c r="G9" s="318" t="s">
        <v>15</v>
      </c>
      <c r="H9" s="317" t="s">
        <v>369</v>
      </c>
      <c r="I9" s="299" t="s">
        <v>2240</v>
      </c>
      <c r="J9" s="300" t="s">
        <v>2240</v>
      </c>
      <c r="K9" s="301" t="s">
        <v>2240</v>
      </c>
      <c r="L9" s="319" t="s">
        <v>2241</v>
      </c>
      <c r="M9" s="143"/>
      <c r="N9" s="148"/>
      <c r="O9" s="202"/>
      <c r="P9" s="142" t="s">
        <v>887</v>
      </c>
      <c r="Q9" s="143"/>
      <c r="R9" s="144"/>
      <c r="S9" s="201" t="s">
        <v>2242</v>
      </c>
      <c r="T9" s="145"/>
      <c r="U9" s="143"/>
      <c r="V9" s="143"/>
      <c r="W9" s="143"/>
      <c r="X9" s="148" t="s">
        <v>2243</v>
      </c>
      <c r="Y9" s="144"/>
    </row>
    <row r="10" spans="1:25" ht="81.75" thickBot="1" x14ac:dyDescent="0.3">
      <c r="A10" s="314" t="s">
        <v>59</v>
      </c>
      <c r="B10" s="585" t="s">
        <v>2244</v>
      </c>
      <c r="C10" s="320" t="s">
        <v>603</v>
      </c>
      <c r="D10" s="321" t="s">
        <v>13</v>
      </c>
      <c r="E10" s="320" t="s">
        <v>15</v>
      </c>
      <c r="F10" s="322" t="s">
        <v>369</v>
      </c>
      <c r="G10" s="323" t="s">
        <v>15</v>
      </c>
      <c r="H10" s="322" t="s">
        <v>369</v>
      </c>
      <c r="I10" s="324" t="s">
        <v>2240</v>
      </c>
      <c r="J10" s="325" t="s">
        <v>2240</v>
      </c>
      <c r="K10" s="326" t="s">
        <v>2240</v>
      </c>
      <c r="L10" s="327" t="s">
        <v>2245</v>
      </c>
      <c r="M10" s="328"/>
      <c r="N10" s="329"/>
      <c r="O10" s="330"/>
      <c r="P10" s="331" t="s">
        <v>1959</v>
      </c>
      <c r="Q10" s="328"/>
      <c r="R10" s="332"/>
      <c r="S10" s="333" t="s">
        <v>2242</v>
      </c>
      <c r="T10" s="334"/>
      <c r="U10" s="328"/>
      <c r="V10" s="328"/>
      <c r="W10" s="328"/>
      <c r="X10" s="329" t="s">
        <v>2243</v>
      </c>
      <c r="Y10" s="332"/>
    </row>
    <row r="11" spans="1:25" ht="81.75" thickBot="1" x14ac:dyDescent="0.3">
      <c r="A11" s="314" t="s">
        <v>60</v>
      </c>
      <c r="B11" s="586" t="s">
        <v>2246</v>
      </c>
      <c r="C11" s="315" t="s">
        <v>603</v>
      </c>
      <c r="D11" s="316" t="s">
        <v>13</v>
      </c>
      <c r="E11" s="315" t="s">
        <v>15</v>
      </c>
      <c r="F11" s="317" t="s">
        <v>369</v>
      </c>
      <c r="G11" s="318" t="s">
        <v>15</v>
      </c>
      <c r="H11" s="317" t="s">
        <v>369</v>
      </c>
      <c r="I11" s="308" t="s">
        <v>2240</v>
      </c>
      <c r="J11" s="300" t="s">
        <v>2240</v>
      </c>
      <c r="K11" s="301" t="s">
        <v>2240</v>
      </c>
      <c r="L11" s="319" t="s">
        <v>2247</v>
      </c>
      <c r="M11" s="143"/>
      <c r="N11" s="148"/>
      <c r="O11" s="202"/>
      <c r="P11" s="142" t="s">
        <v>887</v>
      </c>
      <c r="Q11" s="143"/>
      <c r="R11" s="144"/>
      <c r="S11" s="201" t="s">
        <v>2242</v>
      </c>
      <c r="T11" s="145"/>
      <c r="U11" s="143"/>
      <c r="V11" s="143"/>
      <c r="W11" s="143"/>
      <c r="X11" s="148"/>
      <c r="Y11" s="144"/>
    </row>
    <row r="12" spans="1:25" ht="41.25" thickBot="1" x14ac:dyDescent="0.3">
      <c r="A12" s="314" t="s">
        <v>782</v>
      </c>
      <c r="B12" s="446" t="s">
        <v>2248</v>
      </c>
      <c r="C12" s="135" t="s">
        <v>603</v>
      </c>
      <c r="D12" s="136" t="s">
        <v>13</v>
      </c>
      <c r="E12" s="133"/>
      <c r="F12" s="132"/>
      <c r="G12" s="135"/>
      <c r="H12" s="132"/>
      <c r="I12" s="142"/>
      <c r="J12" s="131"/>
      <c r="K12" s="144"/>
      <c r="L12" s="195" t="s">
        <v>2249</v>
      </c>
      <c r="M12" s="143"/>
      <c r="N12" s="148"/>
      <c r="O12" s="202"/>
      <c r="P12" s="142" t="s">
        <v>2250</v>
      </c>
      <c r="Q12" s="143"/>
      <c r="R12" s="144"/>
      <c r="S12" s="149" t="s">
        <v>332</v>
      </c>
      <c r="T12" s="145"/>
      <c r="U12" s="143"/>
      <c r="V12" s="143"/>
      <c r="W12" s="143"/>
      <c r="X12" s="148"/>
      <c r="Y12" s="144"/>
    </row>
    <row r="13" spans="1:25" ht="41.25" thickBot="1" x14ac:dyDescent="0.3">
      <c r="A13" s="314" t="s">
        <v>786</v>
      </c>
      <c r="B13" s="587" t="s">
        <v>2251</v>
      </c>
      <c r="C13" s="145"/>
      <c r="D13" s="148" t="s">
        <v>13</v>
      </c>
      <c r="E13" s="145"/>
      <c r="F13" s="144"/>
      <c r="G13" s="146"/>
      <c r="H13" s="144"/>
      <c r="I13" s="142" t="s">
        <v>2252</v>
      </c>
      <c r="J13" s="131"/>
      <c r="K13" s="144"/>
      <c r="L13" s="195" t="s">
        <v>2253</v>
      </c>
      <c r="M13" s="143"/>
      <c r="N13" s="148"/>
      <c r="O13" s="202"/>
      <c r="P13" s="142" t="s">
        <v>2250</v>
      </c>
      <c r="Q13" s="143"/>
      <c r="R13" s="144"/>
      <c r="S13" s="149" t="s">
        <v>332</v>
      </c>
      <c r="T13" s="145"/>
      <c r="U13" s="143"/>
      <c r="V13" s="143"/>
      <c r="W13" s="143"/>
      <c r="X13" s="148"/>
      <c r="Y13" s="144"/>
    </row>
    <row r="14" spans="1:25" ht="68.25" thickBot="1" x14ac:dyDescent="0.3">
      <c r="A14" s="314" t="s">
        <v>973</v>
      </c>
      <c r="B14" s="343" t="s">
        <v>2254</v>
      </c>
      <c r="C14" s="335" t="s">
        <v>603</v>
      </c>
      <c r="D14" s="336" t="s">
        <v>13</v>
      </c>
      <c r="E14" s="335"/>
      <c r="F14" s="337"/>
      <c r="G14" s="338"/>
      <c r="H14" s="337"/>
      <c r="I14" s="339" t="s">
        <v>2255</v>
      </c>
      <c r="J14" s="340"/>
      <c r="K14" s="337"/>
      <c r="L14" s="341" t="s">
        <v>2256</v>
      </c>
      <c r="M14" s="342"/>
      <c r="N14" s="340"/>
      <c r="O14" s="343"/>
      <c r="P14" s="344" t="s">
        <v>2250</v>
      </c>
      <c r="Q14" s="338"/>
      <c r="R14" s="337"/>
      <c r="S14" s="137" t="s">
        <v>332</v>
      </c>
      <c r="T14" s="335"/>
      <c r="U14" s="340"/>
      <c r="V14" s="340" t="s">
        <v>2257</v>
      </c>
      <c r="W14" s="340"/>
      <c r="X14" s="340"/>
      <c r="Y14" s="337"/>
    </row>
    <row r="15" spans="1:25" s="516" customFormat="1" ht="17.25" thickBot="1" x14ac:dyDescent="0.3">
      <c r="A15" s="576" t="s">
        <v>50</v>
      </c>
      <c r="B15" s="1988" t="s">
        <v>2258</v>
      </c>
      <c r="C15" s="1989"/>
      <c r="D15" s="1989"/>
      <c r="E15" s="1989"/>
      <c r="F15" s="1989"/>
      <c r="G15" s="1989"/>
      <c r="H15" s="1989"/>
      <c r="I15" s="1989"/>
      <c r="J15" s="1989"/>
      <c r="K15" s="1989"/>
      <c r="L15" s="1989"/>
      <c r="M15" s="1989"/>
      <c r="N15" s="1989"/>
      <c r="O15" s="1990"/>
      <c r="P15" s="1989"/>
      <c r="Q15" s="1989"/>
      <c r="R15" s="1989"/>
      <c r="S15" s="1989"/>
      <c r="T15" s="1989"/>
      <c r="U15" s="1989"/>
      <c r="V15" s="1989"/>
      <c r="W15" s="1989"/>
      <c r="X15" s="1989"/>
      <c r="Y15" s="1991"/>
    </row>
    <row r="16" spans="1:25" ht="81.75" thickBot="1" x14ac:dyDescent="0.3">
      <c r="A16" s="345" t="s">
        <v>2259</v>
      </c>
      <c r="B16" s="509" t="s">
        <v>2260</v>
      </c>
      <c r="C16" s="346" t="s">
        <v>603</v>
      </c>
      <c r="D16" s="347" t="s">
        <v>343</v>
      </c>
      <c r="E16" s="348"/>
      <c r="F16" s="347"/>
      <c r="G16" s="348"/>
      <c r="H16" s="349"/>
      <c r="I16" s="331" t="s">
        <v>2260</v>
      </c>
      <c r="J16" s="328"/>
      <c r="K16" s="332"/>
      <c r="L16" s="331" t="s">
        <v>2261</v>
      </c>
      <c r="M16" s="328"/>
      <c r="N16" s="329"/>
      <c r="O16" s="350" t="s">
        <v>2262</v>
      </c>
      <c r="P16" s="331" t="s">
        <v>2263</v>
      </c>
      <c r="Q16" s="328"/>
      <c r="R16" s="332"/>
      <c r="S16" s="124" t="s">
        <v>2264</v>
      </c>
      <c r="T16" s="334"/>
      <c r="U16" s="328"/>
      <c r="V16" s="134" t="s">
        <v>2265</v>
      </c>
      <c r="W16" s="351"/>
      <c r="X16" s="330"/>
      <c r="Y16" s="352"/>
    </row>
    <row r="17" spans="1:25" ht="81.75" thickBot="1" x14ac:dyDescent="0.3">
      <c r="A17" s="345" t="s">
        <v>122</v>
      </c>
      <c r="B17" s="125" t="s">
        <v>2266</v>
      </c>
      <c r="C17" s="126" t="s">
        <v>603</v>
      </c>
      <c r="D17" s="127" t="s">
        <v>13</v>
      </c>
      <c r="E17" s="128"/>
      <c r="F17" s="127"/>
      <c r="G17" s="128"/>
      <c r="H17" s="129"/>
      <c r="I17" s="130" t="s">
        <v>2267</v>
      </c>
      <c r="J17" s="134"/>
      <c r="K17" s="193"/>
      <c r="L17" s="353" t="s">
        <v>2268</v>
      </c>
      <c r="M17" s="134"/>
      <c r="N17" s="136"/>
      <c r="O17" s="193" t="s">
        <v>2269</v>
      </c>
      <c r="P17" s="130" t="s">
        <v>2270</v>
      </c>
      <c r="Q17" s="131"/>
      <c r="R17" s="132"/>
      <c r="S17" s="137" t="s">
        <v>2264</v>
      </c>
      <c r="T17" s="133"/>
      <c r="U17" s="131"/>
      <c r="V17" s="134" t="s">
        <v>2265</v>
      </c>
      <c r="W17" s="131"/>
      <c r="X17" s="136"/>
      <c r="Y17" s="354"/>
    </row>
    <row r="18" spans="1:25" s="516" customFormat="1" ht="17.25" thickBot="1" x14ac:dyDescent="0.3">
      <c r="A18" s="576" t="s">
        <v>51</v>
      </c>
      <c r="B18" s="1988" t="s">
        <v>2271</v>
      </c>
      <c r="C18" s="1989"/>
      <c r="D18" s="1989"/>
      <c r="E18" s="1989"/>
      <c r="F18" s="1989"/>
      <c r="G18" s="1989"/>
      <c r="H18" s="1989"/>
      <c r="I18" s="1989"/>
      <c r="J18" s="1989"/>
      <c r="K18" s="1989"/>
      <c r="L18" s="1989"/>
      <c r="M18" s="1989"/>
      <c r="N18" s="1989"/>
      <c r="O18" s="1990"/>
      <c r="P18" s="1989"/>
      <c r="Q18" s="1989"/>
      <c r="R18" s="1989"/>
      <c r="S18" s="1989"/>
      <c r="T18" s="1989"/>
      <c r="U18" s="1989"/>
      <c r="V18" s="1989"/>
      <c r="W18" s="1989"/>
      <c r="X18" s="1989"/>
      <c r="Y18" s="1991"/>
    </row>
    <row r="19" spans="1:25" s="295" customFormat="1" ht="198" x14ac:dyDescent="0.25">
      <c r="A19" s="356" t="s">
        <v>2272</v>
      </c>
      <c r="B19" s="588" t="s">
        <v>2273</v>
      </c>
      <c r="C19" s="169" t="s">
        <v>413</v>
      </c>
      <c r="D19" s="357" t="s">
        <v>13</v>
      </c>
      <c r="E19" s="358" t="s">
        <v>15</v>
      </c>
      <c r="F19" s="359" t="s">
        <v>369</v>
      </c>
      <c r="G19" s="360" t="s">
        <v>15</v>
      </c>
      <c r="H19" s="170" t="s">
        <v>369</v>
      </c>
      <c r="I19" s="272" t="s">
        <v>2274</v>
      </c>
      <c r="J19" s="36" t="s">
        <v>2275</v>
      </c>
      <c r="K19" s="52" t="s">
        <v>2276</v>
      </c>
      <c r="L19" s="174" t="s">
        <v>2277</v>
      </c>
      <c r="M19" s="36" t="s">
        <v>2278</v>
      </c>
      <c r="N19" s="45" t="s">
        <v>2131</v>
      </c>
      <c r="O19" s="361" t="s">
        <v>2279</v>
      </c>
      <c r="P19" s="175">
        <v>5000</v>
      </c>
      <c r="Q19" s="168"/>
      <c r="R19" s="173"/>
      <c r="S19" s="176" t="s">
        <v>2280</v>
      </c>
      <c r="T19" s="174"/>
      <c r="U19" s="168"/>
      <c r="V19" s="168" t="s">
        <v>2135</v>
      </c>
      <c r="W19" s="168"/>
      <c r="X19" s="293" t="s">
        <v>2121</v>
      </c>
      <c r="Y19" s="177"/>
    </row>
    <row r="20" spans="1:25" s="373" customFormat="1" ht="330" x14ac:dyDescent="0.25">
      <c r="A20" s="356" t="s">
        <v>125</v>
      </c>
      <c r="B20" s="589" t="s">
        <v>2281</v>
      </c>
      <c r="C20" s="362" t="s">
        <v>2114</v>
      </c>
      <c r="D20" s="363" t="s">
        <v>13</v>
      </c>
      <c r="E20" s="174"/>
      <c r="F20" s="173"/>
      <c r="G20" s="175"/>
      <c r="H20" s="173"/>
      <c r="I20" s="364" t="s">
        <v>2282</v>
      </c>
      <c r="J20" s="365" t="s">
        <v>2283</v>
      </c>
      <c r="K20" s="366"/>
      <c r="L20" s="353" t="s">
        <v>2284</v>
      </c>
      <c r="M20" s="365" t="s">
        <v>2283</v>
      </c>
      <c r="N20" s="363"/>
      <c r="O20" s="367" t="s">
        <v>2285</v>
      </c>
      <c r="P20" s="368">
        <v>2000</v>
      </c>
      <c r="Q20" s="369"/>
      <c r="R20" s="366"/>
      <c r="S20" s="370" t="s">
        <v>2286</v>
      </c>
      <c r="T20" s="371"/>
      <c r="U20" s="369"/>
      <c r="V20" s="369" t="s">
        <v>2135</v>
      </c>
      <c r="W20" s="369"/>
      <c r="X20" s="363" t="s">
        <v>2127</v>
      </c>
      <c r="Y20" s="372"/>
    </row>
    <row r="21" spans="1:25" s="373" customFormat="1" ht="40.5" x14ac:dyDescent="0.25">
      <c r="A21" s="356" t="s">
        <v>126</v>
      </c>
      <c r="B21" s="590" t="s">
        <v>2287</v>
      </c>
      <c r="C21" s="374" t="s">
        <v>603</v>
      </c>
      <c r="D21" s="375" t="s">
        <v>14</v>
      </c>
      <c r="E21" s="371" t="s">
        <v>15</v>
      </c>
      <c r="F21" s="366"/>
      <c r="G21" s="368"/>
      <c r="H21" s="366" t="s">
        <v>1607</v>
      </c>
      <c r="I21" s="364"/>
      <c r="J21" s="369"/>
      <c r="K21" s="366"/>
      <c r="L21" s="353" t="s">
        <v>2288</v>
      </c>
      <c r="M21" s="353" t="s">
        <v>2289</v>
      </c>
      <c r="N21" s="363"/>
      <c r="O21" s="366"/>
      <c r="P21" s="371">
        <v>5000</v>
      </c>
      <c r="Q21" s="369"/>
      <c r="R21" s="366"/>
      <c r="S21" s="51" t="s">
        <v>332</v>
      </c>
      <c r="T21" s="371"/>
      <c r="U21" s="369"/>
      <c r="V21" s="369"/>
      <c r="W21" s="369"/>
      <c r="X21" s="363"/>
      <c r="Y21" s="372"/>
    </row>
    <row r="22" spans="1:25" s="373" customFormat="1" ht="229.5" x14ac:dyDescent="0.25">
      <c r="A22" s="356" t="s">
        <v>830</v>
      </c>
      <c r="B22" s="45" t="s">
        <v>2290</v>
      </c>
      <c r="C22" s="164" t="s">
        <v>603</v>
      </c>
      <c r="D22" s="376" t="s">
        <v>13</v>
      </c>
      <c r="E22" s="174" t="s">
        <v>15</v>
      </c>
      <c r="F22" s="173" t="s">
        <v>369</v>
      </c>
      <c r="G22" s="175" t="s">
        <v>15</v>
      </c>
      <c r="H22" s="173" t="s">
        <v>369</v>
      </c>
      <c r="I22" s="33" t="s">
        <v>2291</v>
      </c>
      <c r="J22" s="154"/>
      <c r="K22" s="155"/>
      <c r="L22" s="153" t="s">
        <v>2292</v>
      </c>
      <c r="M22" s="154"/>
      <c r="N22" s="159"/>
      <c r="O22" s="207" t="s">
        <v>2285</v>
      </c>
      <c r="P22" s="353">
        <v>500</v>
      </c>
      <c r="Q22" s="154"/>
      <c r="R22" s="155"/>
      <c r="S22" s="51" t="s">
        <v>332</v>
      </c>
      <c r="T22" s="156"/>
      <c r="U22" s="154"/>
      <c r="V22" s="154"/>
      <c r="W22" s="154"/>
      <c r="X22" s="159" t="s">
        <v>2127</v>
      </c>
      <c r="Y22" s="377"/>
    </row>
    <row r="23" spans="1:25" s="295" customFormat="1" ht="94.5" x14ac:dyDescent="0.25">
      <c r="A23" s="356" t="s">
        <v>2293</v>
      </c>
      <c r="B23" s="45" t="s">
        <v>2294</v>
      </c>
      <c r="C23" s="103" t="s">
        <v>603</v>
      </c>
      <c r="D23" s="378" t="s">
        <v>13</v>
      </c>
      <c r="E23" s="48"/>
      <c r="F23" s="52"/>
      <c r="G23" s="272"/>
      <c r="H23" s="52"/>
      <c r="I23" s="272" t="s">
        <v>2295</v>
      </c>
      <c r="J23" s="36"/>
      <c r="K23" s="52"/>
      <c r="L23" s="48" t="s">
        <v>2296</v>
      </c>
      <c r="M23" s="36"/>
      <c r="N23" s="45"/>
      <c r="O23" s="52"/>
      <c r="P23" s="48" t="s">
        <v>2297</v>
      </c>
      <c r="Q23" s="36"/>
      <c r="R23" s="52"/>
      <c r="S23" s="51" t="s">
        <v>332</v>
      </c>
      <c r="T23" s="48"/>
      <c r="U23" s="36"/>
      <c r="V23" s="36"/>
      <c r="W23" s="36"/>
      <c r="X23" s="45"/>
      <c r="Y23" s="379"/>
    </row>
    <row r="24" spans="1:25" s="295" customFormat="1" ht="27.75" thickBot="1" x14ac:dyDescent="0.3">
      <c r="A24" s="356" t="s">
        <v>2298</v>
      </c>
      <c r="B24" s="588" t="s">
        <v>2299</v>
      </c>
      <c r="C24" s="296" t="s">
        <v>603</v>
      </c>
      <c r="D24" s="380" t="s">
        <v>352</v>
      </c>
      <c r="E24" s="296"/>
      <c r="F24" s="381"/>
      <c r="G24" s="382"/>
      <c r="H24" s="381"/>
      <c r="I24" s="382"/>
      <c r="J24" s="383"/>
      <c r="K24" s="381"/>
      <c r="L24" s="263" t="s">
        <v>2300</v>
      </c>
      <c r="M24" s="383"/>
      <c r="N24" s="380"/>
      <c r="O24" s="381"/>
      <c r="P24" s="296" t="s">
        <v>887</v>
      </c>
      <c r="Q24" s="383"/>
      <c r="R24" s="381"/>
      <c r="S24" s="51" t="s">
        <v>332</v>
      </c>
      <c r="T24" s="296"/>
      <c r="U24" s="383"/>
      <c r="V24" s="383"/>
      <c r="W24" s="383"/>
      <c r="X24" s="380"/>
      <c r="Y24" s="384"/>
    </row>
    <row r="25" spans="1:25" s="516" customFormat="1" ht="17.25" thickBot="1" x14ac:dyDescent="0.3">
      <c r="A25" s="576" t="s">
        <v>52</v>
      </c>
      <c r="B25" s="1988" t="s">
        <v>2301</v>
      </c>
      <c r="C25" s="1989"/>
      <c r="D25" s="1989"/>
      <c r="E25" s="1989"/>
      <c r="F25" s="1989"/>
      <c r="G25" s="1989"/>
      <c r="H25" s="1989"/>
      <c r="I25" s="1989"/>
      <c r="J25" s="1989"/>
      <c r="K25" s="1989"/>
      <c r="L25" s="1989"/>
      <c r="M25" s="1989"/>
      <c r="N25" s="1989"/>
      <c r="O25" s="1990"/>
      <c r="P25" s="1989"/>
      <c r="Q25" s="1989"/>
      <c r="R25" s="1989"/>
      <c r="S25" s="1989"/>
      <c r="T25" s="1989"/>
      <c r="U25" s="1989"/>
      <c r="V25" s="1989"/>
      <c r="W25" s="1989"/>
      <c r="X25" s="1989"/>
      <c r="Y25" s="1991"/>
    </row>
    <row r="26" spans="1:25" s="399" customFormat="1" ht="409.6" thickBot="1" x14ac:dyDescent="0.3">
      <c r="A26" s="385" t="s">
        <v>127</v>
      </c>
      <c r="B26" s="591" t="s">
        <v>2302</v>
      </c>
      <c r="C26" s="386" t="s">
        <v>603</v>
      </c>
      <c r="D26" s="387" t="s">
        <v>13</v>
      </c>
      <c r="E26" s="386"/>
      <c r="F26" s="388"/>
      <c r="G26" s="389"/>
      <c r="H26" s="388"/>
      <c r="I26" s="390"/>
      <c r="J26" s="391"/>
      <c r="K26" s="388"/>
      <c r="L26" s="392" t="s">
        <v>6588</v>
      </c>
      <c r="M26" s="391"/>
      <c r="N26" s="387"/>
      <c r="O26" s="388"/>
      <c r="P26" s="393" t="s">
        <v>2250</v>
      </c>
      <c r="Q26" s="294"/>
      <c r="R26" s="394"/>
      <c r="S26" s="395" t="s">
        <v>332</v>
      </c>
      <c r="T26" s="396"/>
      <c r="U26" s="294"/>
      <c r="V26" s="294"/>
      <c r="W26" s="294"/>
      <c r="X26" s="397" t="s">
        <v>2303</v>
      </c>
      <c r="Y26" s="398"/>
    </row>
    <row r="27" spans="1:25" s="416" customFormat="1" ht="409.6" thickBot="1" x14ac:dyDescent="0.3">
      <c r="A27" s="400" t="s">
        <v>128</v>
      </c>
      <c r="B27" s="592" t="s">
        <v>2304</v>
      </c>
      <c r="C27" s="401" t="s">
        <v>603</v>
      </c>
      <c r="D27" s="402" t="s">
        <v>13</v>
      </c>
      <c r="E27" s="401"/>
      <c r="F27" s="403"/>
      <c r="G27" s="404"/>
      <c r="H27" s="403"/>
      <c r="I27" s="405" t="s">
        <v>6590</v>
      </c>
      <c r="J27" s="406"/>
      <c r="K27" s="407"/>
      <c r="L27" s="408" t="s">
        <v>6589</v>
      </c>
      <c r="M27" s="406"/>
      <c r="N27" s="409"/>
      <c r="O27" s="407"/>
      <c r="P27" s="410" t="s">
        <v>2305</v>
      </c>
      <c r="Q27" s="411"/>
      <c r="R27" s="310"/>
      <c r="S27" s="412" t="s">
        <v>332</v>
      </c>
      <c r="T27" s="413"/>
      <c r="U27" s="411"/>
      <c r="V27" s="303" t="s">
        <v>2306</v>
      </c>
      <c r="W27" s="411"/>
      <c r="X27" s="414"/>
      <c r="Y27" s="415"/>
    </row>
    <row r="28" spans="1:25" ht="405.75" thickBot="1" x14ac:dyDescent="0.3">
      <c r="A28" s="400" t="s">
        <v>129</v>
      </c>
      <c r="B28" s="593" t="s">
        <v>2307</v>
      </c>
      <c r="C28" s="140" t="s">
        <v>603</v>
      </c>
      <c r="D28" s="417" t="s">
        <v>13</v>
      </c>
      <c r="E28" s="140"/>
      <c r="F28" s="141"/>
      <c r="G28" s="418"/>
      <c r="H28" s="141" t="s">
        <v>369</v>
      </c>
      <c r="I28" s="142" t="s">
        <v>6591</v>
      </c>
      <c r="J28" s="138" t="s">
        <v>6592</v>
      </c>
      <c r="K28" s="161" t="s">
        <v>6593</v>
      </c>
      <c r="L28" s="419" t="s">
        <v>2308</v>
      </c>
      <c r="M28" s="143"/>
      <c r="N28" s="148"/>
      <c r="O28" s="144"/>
      <c r="P28" s="142" t="s">
        <v>2309</v>
      </c>
      <c r="Q28" s="143"/>
      <c r="R28" s="144"/>
      <c r="S28" s="147" t="s">
        <v>332</v>
      </c>
      <c r="T28" s="145"/>
      <c r="U28" s="143"/>
      <c r="V28" s="143" t="s">
        <v>2310</v>
      </c>
      <c r="W28" s="143"/>
      <c r="X28" s="148"/>
      <c r="Y28" s="420"/>
    </row>
    <row r="29" spans="1:25" s="373" customFormat="1" ht="409.6" thickBot="1" x14ac:dyDescent="0.3">
      <c r="A29" s="400" t="s">
        <v>1204</v>
      </c>
      <c r="B29" s="150" t="s">
        <v>2311</v>
      </c>
      <c r="C29" s="151" t="s">
        <v>603</v>
      </c>
      <c r="D29" s="421" t="s">
        <v>13</v>
      </c>
      <c r="E29" s="151"/>
      <c r="F29" s="152"/>
      <c r="G29" s="422"/>
      <c r="H29" s="152" t="s">
        <v>369</v>
      </c>
      <c r="I29" s="153" t="s">
        <v>6594</v>
      </c>
      <c r="J29" s="157" t="s">
        <v>6595</v>
      </c>
      <c r="K29" s="207" t="s">
        <v>6596</v>
      </c>
      <c r="L29" s="153" t="s">
        <v>6597</v>
      </c>
      <c r="M29" s="154"/>
      <c r="N29" s="159"/>
      <c r="O29" s="155"/>
      <c r="P29" s="153" t="s">
        <v>2312</v>
      </c>
      <c r="Q29" s="154"/>
      <c r="R29" s="155"/>
      <c r="S29" s="158"/>
      <c r="T29" s="156"/>
      <c r="U29" s="154"/>
      <c r="V29" s="154" t="s">
        <v>2310</v>
      </c>
      <c r="W29" s="154"/>
      <c r="X29" s="159"/>
      <c r="Y29" s="377"/>
    </row>
    <row r="30" spans="1:25" ht="54.75" thickBot="1" x14ac:dyDescent="0.3">
      <c r="A30" s="400" t="s">
        <v>2313</v>
      </c>
      <c r="B30" s="139" t="s">
        <v>2314</v>
      </c>
      <c r="C30" s="140" t="s">
        <v>413</v>
      </c>
      <c r="D30" s="417" t="s">
        <v>13</v>
      </c>
      <c r="E30" s="140" t="s">
        <v>15</v>
      </c>
      <c r="F30" s="141" t="s">
        <v>369</v>
      </c>
      <c r="G30" s="418"/>
      <c r="H30" s="141"/>
      <c r="I30" s="142" t="s">
        <v>2315</v>
      </c>
      <c r="J30" s="138" t="s">
        <v>2316</v>
      </c>
      <c r="K30" s="144"/>
      <c r="L30" s="142" t="s">
        <v>2317</v>
      </c>
      <c r="M30" s="138" t="s">
        <v>2318</v>
      </c>
      <c r="N30" s="148"/>
      <c r="O30" s="144"/>
      <c r="P30" s="142" t="s">
        <v>887</v>
      </c>
      <c r="Q30" s="143"/>
      <c r="R30" s="144"/>
      <c r="S30" s="147" t="s">
        <v>332</v>
      </c>
      <c r="T30" s="145"/>
      <c r="U30" s="143"/>
      <c r="V30" s="143"/>
      <c r="W30" s="143"/>
      <c r="X30" s="148"/>
      <c r="Y30" s="420"/>
    </row>
    <row r="31" spans="1:25" ht="176.25" thickBot="1" x14ac:dyDescent="0.3">
      <c r="A31" s="400" t="s">
        <v>2319</v>
      </c>
      <c r="B31" s="139" t="s">
        <v>2320</v>
      </c>
      <c r="C31" s="140" t="s">
        <v>413</v>
      </c>
      <c r="D31" s="417" t="s">
        <v>13</v>
      </c>
      <c r="E31" s="140" t="s">
        <v>15</v>
      </c>
      <c r="F31" s="141" t="s">
        <v>16</v>
      </c>
      <c r="G31" s="418"/>
      <c r="H31" s="141"/>
      <c r="I31" s="142" t="s">
        <v>6598</v>
      </c>
      <c r="J31" s="138" t="s">
        <v>2321</v>
      </c>
      <c r="K31" s="144"/>
      <c r="L31" s="142" t="s">
        <v>2322</v>
      </c>
      <c r="M31" s="143"/>
      <c r="N31" s="148"/>
      <c r="O31" s="144"/>
      <c r="P31" s="423" t="s">
        <v>2323</v>
      </c>
      <c r="Q31" s="143"/>
      <c r="R31" s="144"/>
      <c r="S31" s="147" t="s">
        <v>332</v>
      </c>
      <c r="T31" s="145"/>
      <c r="U31" s="143"/>
      <c r="V31" s="143"/>
      <c r="W31" s="143"/>
      <c r="X31" s="148"/>
      <c r="Y31" s="420"/>
    </row>
    <row r="32" spans="1:25" ht="162.75" thickBot="1" x14ac:dyDescent="0.3">
      <c r="A32" s="400" t="s">
        <v>2324</v>
      </c>
      <c r="B32" s="139" t="s">
        <v>2325</v>
      </c>
      <c r="C32" s="140" t="s">
        <v>413</v>
      </c>
      <c r="D32" s="417" t="s">
        <v>13</v>
      </c>
      <c r="E32" s="140" t="s">
        <v>15</v>
      </c>
      <c r="F32" s="141" t="s">
        <v>16</v>
      </c>
      <c r="G32" s="418"/>
      <c r="H32" s="141"/>
      <c r="I32" s="142" t="s">
        <v>6599</v>
      </c>
      <c r="J32" s="138" t="s">
        <v>2326</v>
      </c>
      <c r="K32" s="144"/>
      <c r="L32" s="142" t="s">
        <v>2327</v>
      </c>
      <c r="M32" s="143"/>
      <c r="N32" s="148"/>
      <c r="O32" s="144"/>
      <c r="P32" s="424" t="s">
        <v>2328</v>
      </c>
      <c r="Q32" s="143"/>
      <c r="R32" s="144"/>
      <c r="S32" s="147" t="s">
        <v>332</v>
      </c>
      <c r="T32" s="145"/>
      <c r="U32" s="143"/>
      <c r="V32" s="143"/>
      <c r="W32" s="143"/>
      <c r="X32" s="148"/>
      <c r="Y32" s="420"/>
    </row>
    <row r="33" spans="1:25" ht="54.75" thickBot="1" x14ac:dyDescent="0.3">
      <c r="A33" s="400" t="s">
        <v>2329</v>
      </c>
      <c r="B33" s="139" t="s">
        <v>2330</v>
      </c>
      <c r="C33" s="140" t="s">
        <v>413</v>
      </c>
      <c r="D33" s="417" t="s">
        <v>13</v>
      </c>
      <c r="E33" s="140"/>
      <c r="F33" s="141"/>
      <c r="G33" s="418"/>
      <c r="H33" s="141"/>
      <c r="I33" s="142" t="s">
        <v>2331</v>
      </c>
      <c r="J33" s="138"/>
      <c r="K33" s="144"/>
      <c r="L33" s="142" t="s">
        <v>2332</v>
      </c>
      <c r="M33" s="143"/>
      <c r="N33" s="148"/>
      <c r="O33" s="144"/>
      <c r="P33" s="425" t="s">
        <v>2333</v>
      </c>
      <c r="Q33" s="143"/>
      <c r="R33" s="144"/>
      <c r="S33" s="412" t="s">
        <v>332</v>
      </c>
      <c r="T33" s="145"/>
      <c r="U33" s="143"/>
      <c r="V33" s="143"/>
      <c r="W33" s="143"/>
      <c r="X33" s="148"/>
      <c r="Y33" s="420"/>
    </row>
    <row r="34" spans="1:25" s="6" customFormat="1" ht="81.75" thickBot="1" x14ac:dyDescent="0.3">
      <c r="A34" s="400" t="s">
        <v>2334</v>
      </c>
      <c r="B34" s="139" t="s">
        <v>2335</v>
      </c>
      <c r="C34" s="140" t="s">
        <v>413</v>
      </c>
      <c r="D34" s="417" t="s">
        <v>13</v>
      </c>
      <c r="E34" s="140"/>
      <c r="F34" s="141"/>
      <c r="G34" s="418"/>
      <c r="H34" s="141"/>
      <c r="I34" s="142"/>
      <c r="J34" s="138"/>
      <c r="K34" s="144"/>
      <c r="L34" s="142" t="s">
        <v>2336</v>
      </c>
      <c r="M34" s="143"/>
      <c r="N34" s="148"/>
      <c r="O34" s="144"/>
      <c r="P34" s="425" t="s">
        <v>2337</v>
      </c>
      <c r="Q34" s="143"/>
      <c r="R34" s="144"/>
      <c r="S34" s="149" t="s">
        <v>2338</v>
      </c>
      <c r="T34" s="145"/>
      <c r="U34" s="143"/>
      <c r="V34" s="143" t="s">
        <v>2339</v>
      </c>
      <c r="W34" s="143"/>
      <c r="X34" s="148"/>
      <c r="Y34" s="420"/>
    </row>
    <row r="35" spans="1:25" ht="41.25" thickBot="1" x14ac:dyDescent="0.3">
      <c r="A35" s="400" t="s">
        <v>2340</v>
      </c>
      <c r="B35" s="139" t="s">
        <v>2341</v>
      </c>
      <c r="C35" s="140" t="s">
        <v>603</v>
      </c>
      <c r="D35" s="417" t="s">
        <v>13</v>
      </c>
      <c r="E35" s="140"/>
      <c r="F35" s="141"/>
      <c r="G35" s="418"/>
      <c r="H35" s="141"/>
      <c r="I35" s="142" t="s">
        <v>2342</v>
      </c>
      <c r="J35" s="138"/>
      <c r="K35" s="144"/>
      <c r="L35" s="142" t="s">
        <v>2343</v>
      </c>
      <c r="M35" s="143"/>
      <c r="N35" s="148"/>
      <c r="O35" s="144"/>
      <c r="P35" s="425" t="s">
        <v>2344</v>
      </c>
      <c r="Q35" s="143"/>
      <c r="R35" s="144"/>
      <c r="S35" s="147" t="s">
        <v>332</v>
      </c>
      <c r="T35" s="145"/>
      <c r="U35" s="143"/>
      <c r="V35" s="143"/>
      <c r="W35" s="143"/>
      <c r="X35" s="148"/>
      <c r="Y35" s="420"/>
    </row>
    <row r="36" spans="1:25" ht="54.75" thickBot="1" x14ac:dyDescent="0.3">
      <c r="A36" s="400" t="s">
        <v>2345</v>
      </c>
      <c r="B36" s="511" t="s">
        <v>6067</v>
      </c>
      <c r="C36" s="426" t="s">
        <v>603</v>
      </c>
      <c r="D36" s="427"/>
      <c r="E36" s="426"/>
      <c r="F36" s="428" t="s">
        <v>369</v>
      </c>
      <c r="G36" s="429"/>
      <c r="H36" s="428"/>
      <c r="I36" s="339" t="s">
        <v>2346</v>
      </c>
      <c r="J36" s="342" t="s">
        <v>2347</v>
      </c>
      <c r="K36" s="337"/>
      <c r="L36" s="339" t="s">
        <v>2348</v>
      </c>
      <c r="M36" s="340"/>
      <c r="N36" s="336"/>
      <c r="O36" s="337"/>
      <c r="P36" s="594" t="s">
        <v>2349</v>
      </c>
      <c r="Q36" s="340"/>
      <c r="R36" s="337"/>
      <c r="S36" s="430" t="s">
        <v>332</v>
      </c>
      <c r="T36" s="335"/>
      <c r="U36" s="340"/>
      <c r="V36" s="340" t="s">
        <v>2350</v>
      </c>
      <c r="W36" s="340"/>
      <c r="X36" s="336"/>
      <c r="Y36" s="431"/>
    </row>
    <row r="37" spans="1:25" s="516" customFormat="1" ht="17.25" thickBot="1" x14ac:dyDescent="0.3">
      <c r="A37" s="576" t="s">
        <v>53</v>
      </c>
      <c r="B37" s="1988" t="s">
        <v>2351</v>
      </c>
      <c r="C37" s="1989"/>
      <c r="D37" s="1989"/>
      <c r="E37" s="1989"/>
      <c r="F37" s="1989"/>
      <c r="G37" s="1989"/>
      <c r="H37" s="1989"/>
      <c r="I37" s="1989"/>
      <c r="J37" s="1989"/>
      <c r="K37" s="1989"/>
      <c r="L37" s="1989"/>
      <c r="M37" s="1989"/>
      <c r="N37" s="1989"/>
      <c r="O37" s="1990"/>
      <c r="P37" s="1989"/>
      <c r="Q37" s="1989"/>
      <c r="R37" s="1989"/>
      <c r="S37" s="1989"/>
      <c r="T37" s="1989"/>
      <c r="U37" s="1989"/>
      <c r="V37" s="1989"/>
      <c r="W37" s="1989"/>
      <c r="X37" s="1989"/>
      <c r="Y37" s="1991"/>
    </row>
    <row r="38" spans="1:25" s="595" customFormat="1" ht="41.25" thickBot="1" x14ac:dyDescent="0.3">
      <c r="A38" s="595" t="s">
        <v>2352</v>
      </c>
      <c r="B38" s="595" t="s">
        <v>2353</v>
      </c>
      <c r="D38" s="595" t="s">
        <v>400</v>
      </c>
      <c r="L38" s="595" t="s">
        <v>2354</v>
      </c>
      <c r="O38" s="596"/>
      <c r="P38" s="595" t="s">
        <v>2355</v>
      </c>
      <c r="S38" s="595" t="s">
        <v>332</v>
      </c>
    </row>
    <row r="39" spans="1:25" s="6" customFormat="1" ht="41.25" thickBot="1" x14ac:dyDescent="0.3">
      <c r="A39" s="595" t="s">
        <v>131</v>
      </c>
      <c r="B39" s="597" t="s">
        <v>2356</v>
      </c>
      <c r="C39" s="533" t="s">
        <v>413</v>
      </c>
      <c r="D39" s="598" t="s">
        <v>433</v>
      </c>
      <c r="E39" s="533"/>
      <c r="F39" s="534"/>
      <c r="G39" s="599"/>
      <c r="H39" s="534"/>
      <c r="I39" s="600"/>
      <c r="J39" s="541"/>
      <c r="K39" s="542"/>
      <c r="L39" s="134" t="s">
        <v>2357</v>
      </c>
      <c r="M39" s="122"/>
      <c r="N39" s="542"/>
      <c r="O39" s="131"/>
      <c r="P39" s="435" t="s">
        <v>2358</v>
      </c>
      <c r="Q39" s="541"/>
      <c r="R39" s="537"/>
      <c r="S39" s="292" t="s">
        <v>332</v>
      </c>
      <c r="T39" s="540"/>
      <c r="U39" s="541"/>
      <c r="V39" s="122" t="s">
        <v>2359</v>
      </c>
      <c r="W39" s="541"/>
      <c r="X39" s="542"/>
      <c r="Y39" s="559"/>
    </row>
    <row r="40" spans="1:25" ht="108.75" thickBot="1" x14ac:dyDescent="0.3">
      <c r="A40" s="595" t="s">
        <v>132</v>
      </c>
      <c r="B40" s="601" t="s">
        <v>2360</v>
      </c>
      <c r="C40" s="126" t="s">
        <v>603</v>
      </c>
      <c r="D40" s="433" t="s">
        <v>13</v>
      </c>
      <c r="E40" s="126"/>
      <c r="F40" s="129" t="s">
        <v>369</v>
      </c>
      <c r="G40" s="434"/>
      <c r="H40" s="129"/>
      <c r="I40" s="364"/>
      <c r="J40" s="134"/>
      <c r="K40" s="196"/>
      <c r="L40" s="134" t="s">
        <v>2361</v>
      </c>
      <c r="M40" s="134" t="s">
        <v>2362</v>
      </c>
      <c r="N40" s="196"/>
      <c r="O40" s="131"/>
      <c r="P40" s="435" t="s">
        <v>2250</v>
      </c>
      <c r="Q40" s="131"/>
      <c r="R40" s="132"/>
      <c r="S40" s="137" t="s">
        <v>2363</v>
      </c>
      <c r="T40" s="133"/>
      <c r="U40" s="131"/>
      <c r="V40" s="134" t="s">
        <v>2364</v>
      </c>
      <c r="W40" s="131"/>
      <c r="X40" s="136"/>
      <c r="Y40" s="354"/>
    </row>
    <row r="41" spans="1:25" ht="95.25" thickBot="1" x14ac:dyDescent="0.3">
      <c r="A41" s="595" t="s">
        <v>2365</v>
      </c>
      <c r="B41" s="602" t="s">
        <v>2366</v>
      </c>
      <c r="C41" s="426" t="s">
        <v>603</v>
      </c>
      <c r="D41" s="427" t="s">
        <v>13</v>
      </c>
      <c r="E41" s="426"/>
      <c r="F41" s="428"/>
      <c r="G41" s="429"/>
      <c r="H41" s="428"/>
      <c r="I41" s="209" t="s">
        <v>2367</v>
      </c>
      <c r="J41" s="143"/>
      <c r="K41" s="148"/>
      <c r="L41" s="138" t="s">
        <v>2368</v>
      </c>
      <c r="M41" s="143"/>
      <c r="N41" s="148"/>
      <c r="O41" s="143"/>
      <c r="P41" s="435" t="s">
        <v>2250</v>
      </c>
      <c r="Q41" s="143"/>
      <c r="R41" s="144"/>
      <c r="S41" s="147" t="s">
        <v>332</v>
      </c>
      <c r="T41" s="145"/>
      <c r="U41" s="143"/>
      <c r="V41" s="138" t="s">
        <v>2364</v>
      </c>
      <c r="W41" s="143"/>
      <c r="X41" s="148"/>
      <c r="Y41" s="420"/>
    </row>
    <row r="42" spans="1:25" ht="230.25" thickBot="1" x14ac:dyDescent="0.3">
      <c r="A42" s="595" t="s">
        <v>2369</v>
      </c>
      <c r="B42" s="603" t="s">
        <v>2370</v>
      </c>
      <c r="C42" s="436" t="s">
        <v>603</v>
      </c>
      <c r="D42" s="437" t="s">
        <v>13</v>
      </c>
      <c r="E42" s="436"/>
      <c r="F42" s="438"/>
      <c r="G42" s="439"/>
      <c r="H42" s="438"/>
      <c r="I42" s="440" t="s">
        <v>2371</v>
      </c>
      <c r="J42" s="441"/>
      <c r="K42" s="442"/>
      <c r="L42" s="443" t="s">
        <v>2372</v>
      </c>
      <c r="M42" s="441"/>
      <c r="N42" s="442"/>
      <c r="O42" s="441"/>
      <c r="P42" s="435" t="s">
        <v>887</v>
      </c>
      <c r="Q42" s="441"/>
      <c r="R42" s="444"/>
      <c r="S42" s="412" t="s">
        <v>332</v>
      </c>
      <c r="T42" s="445"/>
      <c r="U42" s="441"/>
      <c r="V42" s="446" t="s">
        <v>2364</v>
      </c>
      <c r="W42" s="441"/>
      <c r="X42" s="442"/>
      <c r="Y42" s="444"/>
    </row>
    <row r="43" spans="1:25" ht="135" x14ac:dyDescent="0.25">
      <c r="A43" s="595" t="s">
        <v>2373</v>
      </c>
      <c r="B43" s="604" t="s">
        <v>2374</v>
      </c>
      <c r="C43" s="447" t="s">
        <v>603</v>
      </c>
      <c r="D43" s="448" t="s">
        <v>13</v>
      </c>
      <c r="E43" s="447"/>
      <c r="F43" s="449"/>
      <c r="G43" s="450"/>
      <c r="H43" s="449"/>
      <c r="I43" s="451" t="s">
        <v>6600</v>
      </c>
      <c r="J43" s="452"/>
      <c r="K43" s="453"/>
      <c r="L43" s="454" t="s">
        <v>6601</v>
      </c>
      <c r="M43" s="452"/>
      <c r="N43" s="453"/>
      <c r="O43" s="452"/>
      <c r="P43" s="455" t="s">
        <v>2375</v>
      </c>
      <c r="Q43" s="452"/>
      <c r="R43" s="456"/>
      <c r="S43" s="457" t="s">
        <v>332</v>
      </c>
      <c r="T43" s="458"/>
      <c r="U43" s="452"/>
      <c r="V43" s="459" t="s">
        <v>2376</v>
      </c>
      <c r="W43" s="452"/>
      <c r="X43" s="453"/>
      <c r="Y43" s="456"/>
    </row>
    <row r="44" spans="1:25" ht="135" x14ac:dyDescent="0.25">
      <c r="A44" s="595" t="s">
        <v>2377</v>
      </c>
      <c r="B44" s="41" t="s">
        <v>2378</v>
      </c>
      <c r="C44" s="165" t="s">
        <v>690</v>
      </c>
      <c r="D44" s="239" t="s">
        <v>13</v>
      </c>
      <c r="E44" s="165"/>
      <c r="F44" s="220"/>
      <c r="G44" s="166"/>
      <c r="H44" s="220"/>
      <c r="I44" s="26" t="s">
        <v>6602</v>
      </c>
      <c r="J44" s="167"/>
      <c r="K44" s="167"/>
      <c r="L44" s="24" t="s">
        <v>6603</v>
      </c>
      <c r="M44" s="167"/>
      <c r="N44" s="167"/>
      <c r="O44" s="167"/>
      <c r="P44" s="167" t="s">
        <v>2379</v>
      </c>
      <c r="Q44" s="131"/>
      <c r="R44" s="131"/>
      <c r="S44" s="131" t="s">
        <v>332</v>
      </c>
      <c r="T44" s="131"/>
      <c r="U44" s="131"/>
      <c r="V44" s="134"/>
      <c r="W44" s="131"/>
      <c r="X44" s="131"/>
      <c r="Y44" s="131"/>
    </row>
    <row r="45" spans="1:25" s="295" customFormat="1" ht="68.25" thickBot="1" x14ac:dyDescent="0.3">
      <c r="A45" s="595" t="s">
        <v>2380</v>
      </c>
      <c r="B45" s="36" t="s">
        <v>2381</v>
      </c>
      <c r="C45" s="175" t="s">
        <v>413</v>
      </c>
      <c r="D45" s="293" t="s">
        <v>13</v>
      </c>
      <c r="E45" s="174"/>
      <c r="F45" s="173"/>
      <c r="G45" s="175"/>
      <c r="H45" s="173"/>
      <c r="I45" s="272" t="s">
        <v>2382</v>
      </c>
      <c r="J45" s="168"/>
      <c r="K45" s="168"/>
      <c r="L45" s="168"/>
      <c r="M45" s="168"/>
      <c r="N45" s="168"/>
      <c r="O45" s="168"/>
      <c r="P45" s="36" t="s">
        <v>2383</v>
      </c>
      <c r="Q45" s="168" t="s">
        <v>2384</v>
      </c>
      <c r="R45" s="168" t="s">
        <v>2384</v>
      </c>
      <c r="S45" s="168" t="s">
        <v>332</v>
      </c>
      <c r="T45" s="168"/>
      <c r="U45" s="168"/>
      <c r="V45" s="168"/>
      <c r="W45" s="168"/>
      <c r="X45" s="168"/>
      <c r="Y45" s="168"/>
    </row>
    <row r="46" spans="1:25" s="613" customFormat="1" ht="94.5" x14ac:dyDescent="0.25">
      <c r="A46" s="595" t="s">
        <v>2385</v>
      </c>
      <c r="B46" s="605" t="s">
        <v>2386</v>
      </c>
      <c r="C46" s="460" t="s">
        <v>400</v>
      </c>
      <c r="D46" s="460"/>
      <c r="E46" s="606"/>
      <c r="F46" s="607"/>
      <c r="G46" s="606"/>
      <c r="H46" s="608"/>
      <c r="I46" s="461"/>
      <c r="J46" s="461" t="s">
        <v>2387</v>
      </c>
      <c r="K46" s="609"/>
      <c r="L46" s="610" t="s">
        <v>2388</v>
      </c>
      <c r="M46" s="609"/>
      <c r="N46" s="609"/>
      <c r="O46" s="155"/>
      <c r="P46" s="611">
        <v>1500</v>
      </c>
      <c r="Q46" s="609" t="s">
        <v>2389</v>
      </c>
      <c r="R46" s="609" t="s">
        <v>2389</v>
      </c>
      <c r="S46" s="36" t="s">
        <v>2390</v>
      </c>
      <c r="T46" s="519" t="s">
        <v>2391</v>
      </c>
      <c r="U46" s="609"/>
      <c r="V46" s="36" t="s">
        <v>2392</v>
      </c>
      <c r="W46" s="609" t="s">
        <v>2389</v>
      </c>
      <c r="X46" s="609" t="s">
        <v>2389</v>
      </c>
      <c r="Y46" s="612" t="s">
        <v>2393</v>
      </c>
    </row>
    <row r="47" spans="1:25" ht="243.75" thickBot="1" x14ac:dyDescent="0.3">
      <c r="A47" s="595" t="s">
        <v>2394</v>
      </c>
      <c r="B47" s="202" t="s">
        <v>2395</v>
      </c>
      <c r="C47" s="145" t="s">
        <v>603</v>
      </c>
      <c r="D47" s="148" t="s">
        <v>13</v>
      </c>
      <c r="E47" s="145"/>
      <c r="F47" s="144"/>
      <c r="G47" s="146"/>
      <c r="H47" s="144"/>
      <c r="I47" s="162" t="s">
        <v>6605</v>
      </c>
      <c r="J47" s="131"/>
      <c r="K47" s="131"/>
      <c r="L47" s="303" t="s">
        <v>6604</v>
      </c>
      <c r="M47" s="131"/>
      <c r="N47" s="131"/>
      <c r="O47" s="131"/>
      <c r="P47" s="134" t="s">
        <v>2396</v>
      </c>
      <c r="Q47" s="131"/>
      <c r="R47" s="131"/>
      <c r="S47" s="131" t="s">
        <v>332</v>
      </c>
      <c r="T47" s="131"/>
      <c r="U47" s="131"/>
      <c r="V47" s="131"/>
      <c r="W47" s="131"/>
      <c r="X47" s="131"/>
      <c r="Y47" s="131"/>
    </row>
    <row r="48" spans="1:25" s="516" customFormat="1" ht="17.25" thickBot="1" x14ac:dyDescent="0.3">
      <c r="A48" s="576" t="s">
        <v>2425</v>
      </c>
      <c r="B48" s="1988" t="s">
        <v>2398</v>
      </c>
      <c r="C48" s="1989"/>
      <c r="D48" s="1989"/>
      <c r="E48" s="1989"/>
      <c r="F48" s="1989"/>
      <c r="G48" s="1989"/>
      <c r="H48" s="1989"/>
      <c r="I48" s="1989"/>
      <c r="J48" s="1989"/>
      <c r="K48" s="1989"/>
      <c r="L48" s="1989"/>
      <c r="M48" s="1989"/>
      <c r="N48" s="1989"/>
      <c r="O48" s="1990"/>
      <c r="P48" s="1989"/>
      <c r="Q48" s="1989"/>
      <c r="R48" s="1989"/>
      <c r="S48" s="1989"/>
      <c r="T48" s="1989"/>
      <c r="U48" s="1989"/>
      <c r="V48" s="1989"/>
      <c r="W48" s="1989"/>
      <c r="X48" s="1989"/>
      <c r="Y48" s="1991"/>
    </row>
    <row r="49" spans="1:25" ht="143.25" customHeight="1" thickBot="1" x14ac:dyDescent="0.3">
      <c r="A49" s="462" t="s">
        <v>2426</v>
      </c>
      <c r="B49" s="590" t="s">
        <v>2400</v>
      </c>
      <c r="C49" s="463" t="s">
        <v>603</v>
      </c>
      <c r="D49" s="464" t="s">
        <v>13</v>
      </c>
      <c r="E49" s="463"/>
      <c r="F49" s="465"/>
      <c r="G49" s="466"/>
      <c r="H49" s="465"/>
      <c r="I49" s="467" t="s">
        <v>2401</v>
      </c>
      <c r="J49" s="468"/>
      <c r="K49" s="468"/>
      <c r="L49" s="469" t="s">
        <v>6606</v>
      </c>
      <c r="M49" s="470"/>
      <c r="N49" s="470"/>
      <c r="O49" s="471"/>
      <c r="P49" s="472" t="s">
        <v>2402</v>
      </c>
      <c r="Q49" s="473"/>
      <c r="R49" s="474"/>
      <c r="S49" s="468" t="s">
        <v>332</v>
      </c>
      <c r="T49" s="468"/>
      <c r="U49" s="468"/>
      <c r="V49" s="468"/>
      <c r="W49" s="475"/>
      <c r="X49" s="475"/>
      <c r="Y49" s="468"/>
    </row>
    <row r="50" spans="1:25" ht="149.25" thickBot="1" x14ac:dyDescent="0.3">
      <c r="A50" s="462" t="s">
        <v>2427</v>
      </c>
      <c r="B50" s="475" t="s">
        <v>2404</v>
      </c>
      <c r="C50" s="476" t="s">
        <v>603</v>
      </c>
      <c r="D50" s="477" t="s">
        <v>13</v>
      </c>
      <c r="E50" s="476"/>
      <c r="F50" s="477"/>
      <c r="G50" s="478"/>
      <c r="H50" s="477" t="s">
        <v>369</v>
      </c>
      <c r="I50" s="479"/>
      <c r="J50" s="468"/>
      <c r="K50" s="468"/>
      <c r="L50" s="468" t="s">
        <v>2405</v>
      </c>
      <c r="M50" s="468" t="s">
        <v>2406</v>
      </c>
      <c r="N50" s="468" t="s">
        <v>2407</v>
      </c>
      <c r="O50" s="480"/>
      <c r="P50" s="481" t="s">
        <v>2408</v>
      </c>
      <c r="Q50" s="473"/>
      <c r="R50" s="474"/>
      <c r="S50" s="468" t="s">
        <v>2409</v>
      </c>
      <c r="T50" s="468"/>
      <c r="U50" s="468" t="s">
        <v>1994</v>
      </c>
      <c r="V50" s="468" t="s">
        <v>1995</v>
      </c>
      <c r="W50" s="475" t="s">
        <v>1966</v>
      </c>
      <c r="X50" s="475" t="s">
        <v>1966</v>
      </c>
      <c r="Y50" s="468"/>
    </row>
    <row r="51" spans="1:25" ht="409.5" x14ac:dyDescent="0.25">
      <c r="A51" s="462" t="s">
        <v>2428</v>
      </c>
      <c r="B51" s="351" t="s">
        <v>2410</v>
      </c>
      <c r="C51" s="614" t="s">
        <v>14</v>
      </c>
      <c r="D51" s="615" t="s">
        <v>13</v>
      </c>
      <c r="E51" s="616"/>
      <c r="F51" s="617"/>
      <c r="G51" s="616"/>
      <c r="H51" s="617"/>
      <c r="I51" s="331" t="s">
        <v>2411</v>
      </c>
      <c r="J51" s="351" t="s">
        <v>6607</v>
      </c>
      <c r="K51" s="350" t="s">
        <v>2412</v>
      </c>
      <c r="L51" s="331" t="s">
        <v>2413</v>
      </c>
      <c r="M51" s="351" t="s">
        <v>2414</v>
      </c>
      <c r="N51" s="350" t="s">
        <v>2415</v>
      </c>
      <c r="O51" s="333" t="s">
        <v>2416</v>
      </c>
      <c r="P51" s="618" t="s">
        <v>2417</v>
      </c>
      <c r="Q51" s="619"/>
      <c r="R51" s="620"/>
      <c r="S51" s="124" t="s">
        <v>2418</v>
      </c>
      <c r="T51" s="331" t="s">
        <v>2419</v>
      </c>
      <c r="U51" s="291"/>
      <c r="V51" s="351" t="s">
        <v>2420</v>
      </c>
      <c r="W51" s="291"/>
      <c r="X51" s="328"/>
      <c r="Y51" s="352"/>
    </row>
  </sheetData>
  <mergeCells count="35">
    <mergeCell ref="A2:Y2"/>
    <mergeCell ref="A3:B5"/>
    <mergeCell ref="C3:H3"/>
    <mergeCell ref="I3:K4"/>
    <mergeCell ref="L3:O3"/>
    <mergeCell ref="P3:R4"/>
    <mergeCell ref="S3:S6"/>
    <mergeCell ref="T3:Y4"/>
    <mergeCell ref="L4:N4"/>
    <mergeCell ref="O4:O6"/>
    <mergeCell ref="T5:T6"/>
    <mergeCell ref="U5:U6"/>
    <mergeCell ref="B37:Y37"/>
    <mergeCell ref="B48:Y48"/>
    <mergeCell ref="R5:R6"/>
    <mergeCell ref="C5:D5"/>
    <mergeCell ref="E5:F5"/>
    <mergeCell ref="G5:H5"/>
    <mergeCell ref="I5:I6"/>
    <mergeCell ref="J5:J6"/>
    <mergeCell ref="K5:K6"/>
    <mergeCell ref="L5:L6"/>
    <mergeCell ref="M5:M6"/>
    <mergeCell ref="N5:N6"/>
    <mergeCell ref="P5:P6"/>
    <mergeCell ref="B8:Y8"/>
    <mergeCell ref="Y5:Y6"/>
    <mergeCell ref="B15:Y15"/>
    <mergeCell ref="B18:Y18"/>
    <mergeCell ref="B25:Y25"/>
    <mergeCell ref="A7:Y7"/>
    <mergeCell ref="V5:V6"/>
    <mergeCell ref="W5:W6"/>
    <mergeCell ref="Q5:Q6"/>
    <mergeCell ref="X5:X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4"/>
  <sheetViews>
    <sheetView showGridLines="0" workbookViewId="0">
      <selection activeCell="L9" sqref="L9"/>
    </sheetView>
  </sheetViews>
  <sheetFormatPr defaultColWidth="8.85546875" defaultRowHeight="13.5" x14ac:dyDescent="0.25"/>
  <cols>
    <col min="1" max="1" width="6.7109375" style="657" customWidth="1"/>
    <col min="2" max="2" width="20.28515625" style="657" customWidth="1"/>
    <col min="3" max="3" width="4.28515625" style="657" customWidth="1"/>
    <col min="4" max="4" width="4.42578125" style="657" customWidth="1"/>
    <col min="5" max="5" width="3.85546875" style="657" customWidth="1"/>
    <col min="6" max="6" width="4.140625" style="657" customWidth="1"/>
    <col min="7" max="7" width="4" style="657" customWidth="1"/>
    <col min="8" max="8" width="4.28515625" style="657" customWidth="1"/>
    <col min="9" max="9" width="24.42578125" style="657" customWidth="1"/>
    <col min="10" max="10" width="20.28515625" style="657" customWidth="1"/>
    <col min="11" max="11" width="17.140625" style="657" customWidth="1"/>
    <col min="12" max="12" width="20.85546875" style="657" customWidth="1"/>
    <col min="13" max="13" width="23" style="657" customWidth="1"/>
    <col min="14" max="14" width="19.5703125" style="657" customWidth="1"/>
    <col min="15" max="15" width="13.7109375" style="657" customWidth="1"/>
    <col min="16" max="17" width="13.5703125" style="657" customWidth="1"/>
    <col min="18" max="18" width="14.140625" style="657" customWidth="1"/>
    <col min="19" max="19" width="11.7109375" style="657" customWidth="1"/>
    <col min="20" max="25" width="10" style="657" customWidth="1"/>
    <col min="26" max="16384" width="8.85546875" style="657"/>
  </cols>
  <sheetData>
    <row r="1" spans="1:25" ht="18.600000000000001" customHeight="1" thickBot="1" x14ac:dyDescent="0.3"/>
    <row r="2" spans="1:25" ht="18.600000000000001" customHeight="1" thickTop="1" thickBot="1" x14ac:dyDescent="0.3">
      <c r="A2" s="1887" t="s">
        <v>4592</v>
      </c>
      <c r="B2" s="1888"/>
      <c r="C2" s="1888"/>
      <c r="D2" s="1888"/>
      <c r="E2" s="1888"/>
      <c r="F2" s="1888"/>
      <c r="G2" s="1888"/>
      <c r="H2" s="1888"/>
      <c r="I2" s="1888"/>
      <c r="J2" s="1888"/>
      <c r="K2" s="1888"/>
      <c r="L2" s="1888"/>
      <c r="M2" s="1888"/>
      <c r="N2" s="1888"/>
      <c r="O2" s="1888"/>
      <c r="P2" s="1888"/>
      <c r="Q2" s="1888"/>
      <c r="R2" s="1888"/>
      <c r="S2" s="1888"/>
      <c r="T2" s="1888"/>
      <c r="U2" s="1888"/>
      <c r="V2" s="1888"/>
      <c r="W2" s="1888"/>
      <c r="X2" s="1888"/>
      <c r="Y2" s="1889"/>
    </row>
    <row r="3" spans="1:25" ht="14.25" x14ac:dyDescent="0.25">
      <c r="A3" s="1993" t="s">
        <v>64</v>
      </c>
      <c r="B3" s="1834"/>
      <c r="C3" s="1982" t="s">
        <v>17</v>
      </c>
      <c r="D3" s="1983"/>
      <c r="E3" s="1983"/>
      <c r="F3" s="1983"/>
      <c r="G3" s="1983"/>
      <c r="H3" s="1984"/>
      <c r="I3" s="1924" t="s">
        <v>23</v>
      </c>
      <c r="J3" s="1925"/>
      <c r="K3" s="1926"/>
      <c r="L3" s="1839" t="s">
        <v>24</v>
      </c>
      <c r="M3" s="1927"/>
      <c r="N3" s="1834"/>
      <c r="O3" s="1928"/>
      <c r="P3" s="1924" t="s">
        <v>25</v>
      </c>
      <c r="Q3" s="1925"/>
      <c r="R3" s="1926"/>
      <c r="S3" s="1839" t="s">
        <v>26</v>
      </c>
      <c r="T3" s="1985" t="s">
        <v>27</v>
      </c>
      <c r="U3" s="1925"/>
      <c r="V3" s="1925"/>
      <c r="W3" s="1925"/>
      <c r="X3" s="1925"/>
      <c r="Y3" s="1995"/>
    </row>
    <row r="4" spans="1:25" ht="14.25" x14ac:dyDescent="0.25">
      <c r="A4" s="1993"/>
      <c r="B4" s="1834"/>
      <c r="C4" s="992"/>
      <c r="D4" s="993"/>
      <c r="E4" s="993"/>
      <c r="F4" s="993"/>
      <c r="G4" s="993"/>
      <c r="H4" s="994"/>
      <c r="I4" s="1815"/>
      <c r="J4" s="1816"/>
      <c r="K4" s="1817"/>
      <c r="L4" s="1835" t="s">
        <v>133</v>
      </c>
      <c r="M4" s="1836"/>
      <c r="N4" s="1934"/>
      <c r="O4" s="1935" t="s">
        <v>134</v>
      </c>
      <c r="P4" s="1815"/>
      <c r="Q4" s="1816"/>
      <c r="R4" s="1817"/>
      <c r="S4" s="1839"/>
      <c r="T4" s="1834"/>
      <c r="U4" s="1816"/>
      <c r="V4" s="1816"/>
      <c r="W4" s="1816"/>
      <c r="X4" s="1816"/>
      <c r="Y4" s="1996"/>
    </row>
    <row r="5" spans="1:25" ht="49.9" customHeight="1" x14ac:dyDescent="0.25">
      <c r="A5" s="1994"/>
      <c r="B5" s="1981"/>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25" ht="18.600000000000001" customHeight="1" thickBot="1" x14ac:dyDescent="0.3">
      <c r="A6" s="995" t="s">
        <v>2</v>
      </c>
      <c r="B6" s="505"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25" ht="18.600000000000001" customHeight="1" thickBot="1" x14ac:dyDescent="0.3">
      <c r="A7" s="1942"/>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4"/>
    </row>
    <row r="8" spans="1:25" s="996" customFormat="1" ht="18.600000000000001" customHeight="1" thickBot="1" x14ac:dyDescent="0.3">
      <c r="A8" s="1042" t="s">
        <v>49</v>
      </c>
      <c r="B8" s="1959" t="s">
        <v>4168</v>
      </c>
      <c r="C8" s="1960"/>
      <c r="D8" s="1960"/>
      <c r="E8" s="1960"/>
      <c r="F8" s="1960"/>
      <c r="G8" s="1960"/>
      <c r="H8" s="1960"/>
      <c r="I8" s="1960"/>
      <c r="J8" s="1960"/>
      <c r="K8" s="1960"/>
      <c r="L8" s="1960"/>
      <c r="M8" s="1960"/>
      <c r="N8" s="1960"/>
      <c r="O8" s="1960"/>
      <c r="P8" s="1960"/>
      <c r="Q8" s="1960"/>
      <c r="R8" s="1960"/>
      <c r="S8" s="1960"/>
      <c r="T8" s="1960"/>
      <c r="U8" s="1960"/>
      <c r="V8" s="1960"/>
      <c r="W8" s="1960"/>
      <c r="X8" s="1960"/>
      <c r="Y8" s="1961"/>
    </row>
    <row r="9" spans="1:25" ht="409.5" x14ac:dyDescent="0.25">
      <c r="A9" s="1038" t="s">
        <v>58</v>
      </c>
      <c r="B9" s="36" t="s">
        <v>4169</v>
      </c>
      <c r="C9" s="36" t="s">
        <v>413</v>
      </c>
      <c r="D9" s="36" t="s">
        <v>13</v>
      </c>
      <c r="E9" s="36"/>
      <c r="F9" s="36"/>
      <c r="G9" s="36"/>
      <c r="H9" s="36"/>
      <c r="I9" s="36" t="s">
        <v>4170</v>
      </c>
      <c r="J9" s="36"/>
      <c r="K9" s="36"/>
      <c r="L9" s="36" t="s">
        <v>4171</v>
      </c>
      <c r="M9" s="36"/>
      <c r="N9" s="36"/>
      <c r="O9" s="36"/>
      <c r="P9" s="36" t="s">
        <v>1802</v>
      </c>
      <c r="Q9" s="36"/>
      <c r="R9" s="36"/>
      <c r="S9" s="36" t="s">
        <v>4172</v>
      </c>
      <c r="T9" s="34" t="s">
        <v>4173</v>
      </c>
      <c r="U9" s="36" t="s">
        <v>4174</v>
      </c>
      <c r="V9" s="36" t="s">
        <v>4175</v>
      </c>
      <c r="W9" s="36"/>
      <c r="X9" s="36"/>
      <c r="Y9" s="36" t="s">
        <v>4176</v>
      </c>
    </row>
    <row r="10" spans="1:25" ht="108" x14ac:dyDescent="0.25">
      <c r="A10" s="1038" t="s">
        <v>59</v>
      </c>
      <c r="B10" s="36" t="s">
        <v>4177</v>
      </c>
      <c r="C10" s="36" t="s">
        <v>603</v>
      </c>
      <c r="D10" s="36" t="s">
        <v>13</v>
      </c>
      <c r="E10" s="36"/>
      <c r="F10" s="36"/>
      <c r="G10" s="36"/>
      <c r="H10" s="36"/>
      <c r="I10" s="36" t="s">
        <v>4178</v>
      </c>
      <c r="J10" s="36"/>
      <c r="K10" s="36"/>
      <c r="L10" s="36" t="s">
        <v>4179</v>
      </c>
      <c r="M10" s="36"/>
      <c r="N10" s="36"/>
      <c r="O10" s="36"/>
      <c r="P10" s="250" t="s">
        <v>4180</v>
      </c>
      <c r="Q10" s="250"/>
      <c r="R10" s="250"/>
      <c r="S10" s="36" t="s">
        <v>4181</v>
      </c>
      <c r="T10" s="34" t="s">
        <v>4173</v>
      </c>
      <c r="U10" s="36" t="s">
        <v>4174</v>
      </c>
      <c r="V10" s="36"/>
      <c r="W10" s="36" t="s">
        <v>4182</v>
      </c>
      <c r="X10" s="36" t="s">
        <v>4183</v>
      </c>
      <c r="Y10" s="36" t="s">
        <v>4184</v>
      </c>
    </row>
    <row r="11" spans="1:25" ht="94.5" x14ac:dyDescent="0.25">
      <c r="A11" s="1038" t="s">
        <v>60</v>
      </c>
      <c r="B11" s="36" t="s">
        <v>4185</v>
      </c>
      <c r="C11" s="36" t="s">
        <v>690</v>
      </c>
      <c r="D11" s="36" t="s">
        <v>375</v>
      </c>
      <c r="E11" s="36"/>
      <c r="F11" s="36"/>
      <c r="G11" s="36"/>
      <c r="H11" s="36"/>
      <c r="I11" s="36" t="s">
        <v>4186</v>
      </c>
      <c r="J11" s="36"/>
      <c r="K11" s="36"/>
      <c r="L11" s="36" t="s">
        <v>4187</v>
      </c>
      <c r="M11" s="36"/>
      <c r="N11" s="36"/>
      <c r="O11" s="36"/>
      <c r="P11" s="250" t="s">
        <v>4188</v>
      </c>
      <c r="Q11" s="250" t="s">
        <v>4188</v>
      </c>
      <c r="R11" s="250" t="s">
        <v>4188</v>
      </c>
      <c r="S11" s="36" t="s">
        <v>4189</v>
      </c>
      <c r="T11" s="34" t="s">
        <v>4173</v>
      </c>
      <c r="U11" s="36"/>
      <c r="V11" s="36"/>
      <c r="W11" s="36"/>
      <c r="X11" s="36"/>
      <c r="Y11" s="36" t="s">
        <v>4184</v>
      </c>
    </row>
    <row r="12" spans="1:25" ht="94.5" x14ac:dyDescent="0.25">
      <c r="A12" s="1038" t="s">
        <v>782</v>
      </c>
      <c r="B12" s="36" t="s">
        <v>4190</v>
      </c>
      <c r="C12" s="36" t="s">
        <v>413</v>
      </c>
      <c r="D12" s="36" t="s">
        <v>13</v>
      </c>
      <c r="E12" s="36"/>
      <c r="F12" s="36"/>
      <c r="G12" s="36"/>
      <c r="H12" s="36"/>
      <c r="I12" s="36" t="s">
        <v>4191</v>
      </c>
      <c r="J12" s="36"/>
      <c r="K12" s="36"/>
      <c r="L12" s="36" t="s">
        <v>4192</v>
      </c>
      <c r="M12" s="36"/>
      <c r="N12" s="36"/>
      <c r="O12" s="36"/>
      <c r="P12" s="36" t="s">
        <v>887</v>
      </c>
      <c r="Q12" s="36"/>
      <c r="R12" s="36"/>
      <c r="S12" s="36" t="s">
        <v>4193</v>
      </c>
      <c r="T12" s="34" t="s">
        <v>4173</v>
      </c>
      <c r="U12" s="36"/>
      <c r="V12" s="36" t="s">
        <v>4194</v>
      </c>
      <c r="W12" s="36"/>
      <c r="X12" s="36"/>
      <c r="Y12" s="36" t="s">
        <v>4195</v>
      </c>
    </row>
    <row r="13" spans="1:25" ht="94.5" x14ac:dyDescent="0.25">
      <c r="A13" s="1038" t="s">
        <v>3533</v>
      </c>
      <c r="B13" s="36" t="s">
        <v>4196</v>
      </c>
      <c r="C13" s="36" t="s">
        <v>334</v>
      </c>
      <c r="D13" s="36"/>
      <c r="E13" s="719"/>
      <c r="F13" s="36" t="s">
        <v>368</v>
      </c>
      <c r="G13" s="36"/>
      <c r="H13" s="36"/>
      <c r="I13" s="36" t="s">
        <v>4197</v>
      </c>
      <c r="J13" s="36" t="s">
        <v>4198</v>
      </c>
      <c r="K13" s="36"/>
      <c r="L13" s="36" t="s">
        <v>4199</v>
      </c>
      <c r="M13" s="36" t="s">
        <v>4200</v>
      </c>
      <c r="N13" s="36"/>
      <c r="O13" s="36"/>
      <c r="P13" s="36" t="s">
        <v>4201</v>
      </c>
      <c r="Q13" s="36" t="s">
        <v>4201</v>
      </c>
      <c r="R13" s="36"/>
      <c r="S13" s="36" t="s">
        <v>4202</v>
      </c>
      <c r="T13" s="36"/>
      <c r="U13" s="36" t="s">
        <v>4203</v>
      </c>
      <c r="V13" s="36" t="s">
        <v>4194</v>
      </c>
      <c r="W13" s="36"/>
      <c r="X13" s="36" t="s">
        <v>4204</v>
      </c>
      <c r="Y13" s="36" t="s">
        <v>4205</v>
      </c>
    </row>
    <row r="14" spans="1:25" ht="108" x14ac:dyDescent="0.25">
      <c r="A14" s="1038" t="s">
        <v>973</v>
      </c>
      <c r="B14" s="107" t="s">
        <v>4206</v>
      </c>
      <c r="C14" s="36" t="s">
        <v>433</v>
      </c>
      <c r="D14" s="36" t="s">
        <v>13</v>
      </c>
      <c r="E14" s="365"/>
      <c r="F14" s="36"/>
      <c r="G14" s="36"/>
      <c r="H14" s="36"/>
      <c r="I14" s="36" t="s">
        <v>4207</v>
      </c>
      <c r="J14" s="36"/>
      <c r="K14" s="36"/>
      <c r="L14" s="36" t="s">
        <v>4208</v>
      </c>
      <c r="M14" s="36"/>
      <c r="N14" s="36"/>
      <c r="O14" s="36"/>
      <c r="P14" s="36" t="s">
        <v>887</v>
      </c>
      <c r="Q14" s="36"/>
      <c r="R14" s="36"/>
      <c r="S14" s="36" t="s">
        <v>4209</v>
      </c>
      <c r="T14" s="34" t="s">
        <v>4173</v>
      </c>
      <c r="U14" s="36"/>
      <c r="V14" s="36"/>
      <c r="W14" s="36"/>
      <c r="X14" s="36"/>
      <c r="Y14" s="36" t="s">
        <v>4195</v>
      </c>
    </row>
    <row r="15" spans="1:25" ht="121.5" x14ac:dyDescent="0.25">
      <c r="A15" s="1038" t="s">
        <v>3542</v>
      </c>
      <c r="B15" s="36" t="s">
        <v>4210</v>
      </c>
      <c r="C15" s="36" t="s">
        <v>603</v>
      </c>
      <c r="D15" s="36"/>
      <c r="E15" s="719"/>
      <c r="F15" s="36" t="s">
        <v>368</v>
      </c>
      <c r="G15" s="36"/>
      <c r="H15" s="36"/>
      <c r="I15" s="36" t="s">
        <v>4211</v>
      </c>
      <c r="J15" s="36" t="s">
        <v>4212</v>
      </c>
      <c r="K15" s="36"/>
      <c r="L15" s="36" t="s">
        <v>4199</v>
      </c>
      <c r="M15" s="36" t="s">
        <v>4213</v>
      </c>
      <c r="N15" s="36"/>
      <c r="O15" s="36"/>
      <c r="P15" s="36" t="s">
        <v>4214</v>
      </c>
      <c r="Q15" s="36" t="s">
        <v>4215</v>
      </c>
      <c r="R15" s="36"/>
      <c r="S15" s="36" t="s">
        <v>4216</v>
      </c>
      <c r="T15" s="36"/>
      <c r="U15" s="36" t="s">
        <v>4203</v>
      </c>
      <c r="V15" s="36" t="s">
        <v>4194</v>
      </c>
      <c r="W15" s="36"/>
      <c r="X15" s="36" t="s">
        <v>4204</v>
      </c>
      <c r="Y15" s="36"/>
    </row>
    <row r="16" spans="1:25" ht="81" x14ac:dyDescent="0.25">
      <c r="A16" s="1039" t="s">
        <v>982</v>
      </c>
      <c r="B16" s="36" t="s">
        <v>4217</v>
      </c>
      <c r="C16" s="36" t="s">
        <v>433</v>
      </c>
      <c r="D16" s="36"/>
      <c r="E16" s="36"/>
      <c r="F16" s="36" t="s">
        <v>369</v>
      </c>
      <c r="G16" s="36"/>
      <c r="H16" s="36" t="s">
        <v>369</v>
      </c>
      <c r="I16" s="36" t="s">
        <v>4218</v>
      </c>
      <c r="J16" s="36" t="s">
        <v>4219</v>
      </c>
      <c r="K16" s="36" t="s">
        <v>4220</v>
      </c>
      <c r="L16" s="36" t="s">
        <v>4221</v>
      </c>
      <c r="M16" s="36" t="s">
        <v>4222</v>
      </c>
      <c r="N16" s="36" t="s">
        <v>4223</v>
      </c>
      <c r="O16" s="36"/>
      <c r="P16" s="1023" t="s">
        <v>4224</v>
      </c>
      <c r="Q16" s="1026" t="s">
        <v>4225</v>
      </c>
      <c r="R16" s="1026" t="s">
        <v>4226</v>
      </c>
      <c r="S16" s="36" t="s">
        <v>4227</v>
      </c>
      <c r="T16" s="36"/>
      <c r="U16" s="36"/>
      <c r="V16" s="36"/>
      <c r="W16" s="36"/>
      <c r="X16" s="36"/>
      <c r="Y16" s="36" t="s">
        <v>4228</v>
      </c>
    </row>
    <row r="17" spans="1:25" ht="67.5" x14ac:dyDescent="0.25">
      <c r="A17" s="1039" t="s">
        <v>986</v>
      </c>
      <c r="B17" s="36" t="s">
        <v>4229</v>
      </c>
      <c r="C17" s="36" t="s">
        <v>433</v>
      </c>
      <c r="D17" s="36"/>
      <c r="E17" s="36"/>
      <c r="F17" s="36" t="s">
        <v>368</v>
      </c>
      <c r="G17" s="36"/>
      <c r="H17" s="36"/>
      <c r="I17" s="36" t="s">
        <v>4230</v>
      </c>
      <c r="J17" s="36" t="s">
        <v>4231</v>
      </c>
      <c r="K17" s="36"/>
      <c r="L17" s="36" t="s">
        <v>4232</v>
      </c>
      <c r="M17" s="36" t="s">
        <v>4233</v>
      </c>
      <c r="N17" s="36"/>
      <c r="O17" s="36"/>
      <c r="P17" s="1026" t="s">
        <v>4234</v>
      </c>
      <c r="Q17" s="1026" t="s">
        <v>4235</v>
      </c>
      <c r="R17" s="1027"/>
      <c r="S17" s="36" t="s">
        <v>4227</v>
      </c>
      <c r="T17" s="36"/>
      <c r="U17" s="36"/>
      <c r="V17" s="36"/>
      <c r="W17" s="36"/>
      <c r="X17" s="36"/>
      <c r="Y17" s="36" t="s">
        <v>4228</v>
      </c>
    </row>
    <row r="18" spans="1:25" ht="81" x14ac:dyDescent="0.25">
      <c r="A18" s="1039" t="s">
        <v>992</v>
      </c>
      <c r="B18" s="36" t="s">
        <v>4236</v>
      </c>
      <c r="C18" s="36" t="s">
        <v>433</v>
      </c>
      <c r="D18" s="36"/>
      <c r="E18" s="36"/>
      <c r="F18" s="36" t="s">
        <v>369</v>
      </c>
      <c r="G18" s="36"/>
      <c r="H18" s="36" t="s">
        <v>369</v>
      </c>
      <c r="I18" s="36" t="s">
        <v>4237</v>
      </c>
      <c r="J18" s="36" t="s">
        <v>4238</v>
      </c>
      <c r="K18" s="36" t="s">
        <v>4239</v>
      </c>
      <c r="L18" s="36" t="s">
        <v>4232</v>
      </c>
      <c r="M18" s="36" t="s">
        <v>4240</v>
      </c>
      <c r="N18" s="36" t="s">
        <v>4241</v>
      </c>
      <c r="O18" s="36"/>
      <c r="P18" s="1026" t="s">
        <v>4242</v>
      </c>
      <c r="Q18" s="1026" t="s">
        <v>4243</v>
      </c>
      <c r="R18" s="1026" t="s">
        <v>4244</v>
      </c>
      <c r="S18" s="36" t="s">
        <v>4227</v>
      </c>
      <c r="T18" s="36"/>
      <c r="U18" s="36"/>
      <c r="V18" s="36"/>
      <c r="W18" s="36"/>
      <c r="X18" s="36"/>
      <c r="Y18" s="36" t="s">
        <v>4228</v>
      </c>
    </row>
    <row r="19" spans="1:25" ht="135" x14ac:dyDescent="0.25">
      <c r="A19" s="1039" t="s">
        <v>3884</v>
      </c>
      <c r="B19" s="605" t="s">
        <v>4245</v>
      </c>
      <c r="C19" s="904" t="s">
        <v>603</v>
      </c>
      <c r="D19" s="905" t="s">
        <v>13</v>
      </c>
      <c r="E19" s="904" t="s">
        <v>15</v>
      </c>
      <c r="F19" s="723" t="s">
        <v>369</v>
      </c>
      <c r="G19" s="715" t="s">
        <v>15</v>
      </c>
      <c r="H19" s="905" t="s">
        <v>368</v>
      </c>
      <c r="I19" s="36" t="s">
        <v>6609</v>
      </c>
      <c r="J19" s="36" t="s">
        <v>6609</v>
      </c>
      <c r="K19" s="36" t="s">
        <v>6609</v>
      </c>
      <c r="L19" s="36" t="s">
        <v>4246</v>
      </c>
      <c r="M19" s="262" t="s">
        <v>6608</v>
      </c>
      <c r="N19" s="36" t="s">
        <v>4247</v>
      </c>
      <c r="O19" s="894"/>
      <c r="P19" s="36" t="s">
        <v>887</v>
      </c>
      <c r="Q19" s="36" t="s">
        <v>887</v>
      </c>
      <c r="R19" s="36" t="s">
        <v>887</v>
      </c>
      <c r="S19" s="36" t="s">
        <v>4248</v>
      </c>
      <c r="T19" s="353"/>
      <c r="U19" s="365"/>
      <c r="V19" s="36"/>
      <c r="W19" s="365"/>
      <c r="X19" s="589"/>
      <c r="Y19" s="36" t="s">
        <v>4249</v>
      </c>
    </row>
    <row r="20" spans="1:25" ht="202.5" x14ac:dyDescent="0.25">
      <c r="A20" s="1039" t="s">
        <v>3888</v>
      </c>
      <c r="B20" s="36" t="s">
        <v>4593</v>
      </c>
      <c r="C20" s="36" t="s">
        <v>603</v>
      </c>
      <c r="D20" s="36" t="s">
        <v>13</v>
      </c>
      <c r="E20" s="36"/>
      <c r="F20" s="36"/>
      <c r="G20" s="36"/>
      <c r="H20" s="36"/>
      <c r="I20" s="36" t="s">
        <v>4250</v>
      </c>
      <c r="J20" s="36"/>
      <c r="K20" s="36"/>
      <c r="L20" s="36" t="s">
        <v>4251</v>
      </c>
      <c r="M20" s="36"/>
      <c r="N20" s="36"/>
      <c r="O20" s="36"/>
      <c r="P20" s="1026" t="s">
        <v>4591</v>
      </c>
      <c r="Q20" s="1026" t="s">
        <v>4252</v>
      </c>
      <c r="R20" s="1026" t="s">
        <v>4253</v>
      </c>
      <c r="S20" s="36" t="s">
        <v>4254</v>
      </c>
      <c r="T20" s="36" t="s">
        <v>4173</v>
      </c>
      <c r="U20" s="36" t="s">
        <v>4174</v>
      </c>
      <c r="V20" s="36"/>
      <c r="W20" s="36" t="s">
        <v>4182</v>
      </c>
      <c r="X20" s="36" t="s">
        <v>4255</v>
      </c>
      <c r="Y20" s="36" t="s">
        <v>4256</v>
      </c>
    </row>
    <row r="21" spans="1:25" ht="230.25" thickBot="1" x14ac:dyDescent="0.3">
      <c r="A21" s="1039" t="s">
        <v>4257</v>
      </c>
      <c r="B21" s="36" t="s">
        <v>4258</v>
      </c>
      <c r="C21" s="36" t="s">
        <v>603</v>
      </c>
      <c r="D21" s="36" t="s">
        <v>13</v>
      </c>
      <c r="E21" s="36"/>
      <c r="F21" s="36"/>
      <c r="G21" s="36"/>
      <c r="H21" s="36"/>
      <c r="I21" s="36" t="s">
        <v>4259</v>
      </c>
      <c r="J21" s="36"/>
      <c r="K21" s="36"/>
      <c r="L21" s="36" t="s">
        <v>4260</v>
      </c>
      <c r="M21" s="36"/>
      <c r="N21" s="36"/>
      <c r="O21" s="36"/>
      <c r="P21" s="1026" t="s">
        <v>4261</v>
      </c>
      <c r="Q21" s="1026"/>
      <c r="R21" s="1026"/>
      <c r="S21" s="36" t="s">
        <v>4262</v>
      </c>
      <c r="T21" s="36"/>
      <c r="U21" s="36"/>
      <c r="V21" s="36"/>
      <c r="W21" s="36"/>
      <c r="X21" s="36"/>
      <c r="Y21" s="36" t="s">
        <v>4263</v>
      </c>
    </row>
    <row r="22" spans="1:25" s="996" customFormat="1" ht="18.600000000000001" customHeight="1" thickBot="1" x14ac:dyDescent="0.3">
      <c r="A22" s="695" t="s">
        <v>50</v>
      </c>
      <c r="B22" s="1959" t="s">
        <v>4264</v>
      </c>
      <c r="C22" s="1960"/>
      <c r="D22" s="1960"/>
      <c r="E22" s="1960"/>
      <c r="F22" s="1960"/>
      <c r="G22" s="1960"/>
      <c r="H22" s="1960"/>
      <c r="I22" s="1960"/>
      <c r="J22" s="1960"/>
      <c r="K22" s="1960"/>
      <c r="L22" s="1960"/>
      <c r="M22" s="1960"/>
      <c r="N22" s="1960"/>
      <c r="O22" s="1960"/>
      <c r="P22" s="1960"/>
      <c r="Q22" s="1960"/>
      <c r="R22" s="1960"/>
      <c r="S22" s="1960"/>
      <c r="T22" s="1960"/>
      <c r="U22" s="1960"/>
      <c r="V22" s="1960"/>
      <c r="W22" s="1960"/>
      <c r="X22" s="1960"/>
      <c r="Y22" s="1961"/>
    </row>
    <row r="23" spans="1:25" ht="94.5" x14ac:dyDescent="0.25">
      <c r="A23" s="1040" t="s">
        <v>121</v>
      </c>
      <c r="B23" s="365" t="s">
        <v>4265</v>
      </c>
      <c r="C23" s="365" t="s">
        <v>438</v>
      </c>
      <c r="D23" s="365" t="s">
        <v>13</v>
      </c>
      <c r="E23" s="365"/>
      <c r="F23" s="365"/>
      <c r="G23" s="365"/>
      <c r="H23" s="365"/>
      <c r="I23" s="365" t="s">
        <v>4266</v>
      </c>
      <c r="J23" s="365"/>
      <c r="K23" s="365"/>
      <c r="L23" s="365" t="s">
        <v>4267</v>
      </c>
      <c r="M23" s="365"/>
      <c r="N23" s="365"/>
      <c r="O23" s="365"/>
      <c r="P23" s="365" t="s">
        <v>1959</v>
      </c>
      <c r="Q23" s="365"/>
      <c r="R23" s="365"/>
      <c r="S23" s="365" t="s">
        <v>4268</v>
      </c>
      <c r="T23" s="365"/>
      <c r="U23" s="365"/>
      <c r="V23" s="365"/>
      <c r="W23" s="365"/>
      <c r="X23" s="365"/>
      <c r="Y23" s="365" t="s">
        <v>4269</v>
      </c>
    </row>
    <row r="24" spans="1:25" ht="297" x14ac:dyDescent="0.25">
      <c r="A24" s="1039" t="s">
        <v>122</v>
      </c>
      <c r="B24" s="365" t="s">
        <v>4270</v>
      </c>
      <c r="C24" s="365" t="s">
        <v>14</v>
      </c>
      <c r="D24" s="365"/>
      <c r="E24" s="365"/>
      <c r="F24" s="365" t="s">
        <v>369</v>
      </c>
      <c r="G24" s="365"/>
      <c r="H24" s="365"/>
      <c r="I24" s="365" t="s">
        <v>4271</v>
      </c>
      <c r="J24" s="365" t="s">
        <v>4272</v>
      </c>
      <c r="K24" s="365"/>
      <c r="L24" s="153" t="s">
        <v>4273</v>
      </c>
      <c r="M24" s="157" t="s">
        <v>4274</v>
      </c>
      <c r="N24" s="365"/>
      <c r="O24" s="365"/>
      <c r="P24" s="365" t="s">
        <v>4275</v>
      </c>
      <c r="Q24" s="365" t="s">
        <v>4276</v>
      </c>
      <c r="R24" s="365"/>
      <c r="S24" s="365" t="s">
        <v>4277</v>
      </c>
      <c r="T24" s="365"/>
      <c r="U24" s="365" t="s">
        <v>4278</v>
      </c>
      <c r="V24" s="365"/>
      <c r="W24" s="365"/>
      <c r="X24" s="365" t="s">
        <v>4279</v>
      </c>
      <c r="Y24" s="365" t="s">
        <v>4280</v>
      </c>
    </row>
    <row r="25" spans="1:25" ht="67.5" x14ac:dyDescent="0.25">
      <c r="A25" s="1039" t="s">
        <v>123</v>
      </c>
      <c r="B25" s="365" t="s">
        <v>4281</v>
      </c>
      <c r="C25" s="365" t="s">
        <v>603</v>
      </c>
      <c r="D25" s="365" t="s">
        <v>352</v>
      </c>
      <c r="E25" s="365"/>
      <c r="F25" s="365"/>
      <c r="G25" s="365"/>
      <c r="H25" s="365"/>
      <c r="I25" s="365" t="s">
        <v>4282</v>
      </c>
      <c r="J25" s="365"/>
      <c r="K25" s="365"/>
      <c r="L25" s="365" t="s">
        <v>1027</v>
      </c>
      <c r="M25" s="365"/>
      <c r="N25" s="365"/>
      <c r="O25" s="365"/>
      <c r="P25" s="365" t="s">
        <v>1959</v>
      </c>
      <c r="Q25" s="365"/>
      <c r="R25" s="365"/>
      <c r="S25" s="365"/>
      <c r="T25" s="365"/>
      <c r="U25" s="365"/>
      <c r="V25" s="365"/>
      <c r="W25" s="365"/>
      <c r="X25" s="365"/>
      <c r="Y25" s="365" t="s">
        <v>4283</v>
      </c>
    </row>
    <row r="26" spans="1:25" ht="68.25" thickBot="1" x14ac:dyDescent="0.3">
      <c r="A26" s="1039" t="s">
        <v>584</v>
      </c>
      <c r="B26" s="365" t="s">
        <v>4284</v>
      </c>
      <c r="C26" s="365" t="s">
        <v>690</v>
      </c>
      <c r="D26" s="365" t="s">
        <v>433</v>
      </c>
      <c r="E26" s="365"/>
      <c r="F26" s="365"/>
      <c r="G26" s="365"/>
      <c r="H26" s="365"/>
      <c r="I26" s="365" t="s">
        <v>4285</v>
      </c>
      <c r="J26" s="365"/>
      <c r="K26" s="365"/>
      <c r="L26" s="365" t="s">
        <v>4286</v>
      </c>
      <c r="M26" s="365"/>
      <c r="N26" s="365"/>
      <c r="O26" s="365"/>
      <c r="P26" s="365" t="s">
        <v>1959</v>
      </c>
      <c r="Q26" s="365"/>
      <c r="R26" s="365"/>
      <c r="S26" s="365" t="s">
        <v>4287</v>
      </c>
      <c r="T26" s="365"/>
      <c r="U26" s="365"/>
      <c r="V26" s="365"/>
      <c r="W26" s="365"/>
      <c r="X26" s="365"/>
      <c r="Y26" s="365" t="s">
        <v>4288</v>
      </c>
    </row>
    <row r="27" spans="1:25" s="996" customFormat="1" ht="18.600000000000001" customHeight="1" thickBot="1" x14ac:dyDescent="0.3">
      <c r="A27" s="695" t="s">
        <v>51</v>
      </c>
      <c r="B27" s="1959" t="s">
        <v>4289</v>
      </c>
      <c r="C27" s="1960"/>
      <c r="D27" s="1960"/>
      <c r="E27" s="1960"/>
      <c r="F27" s="1960"/>
      <c r="G27" s="1960"/>
      <c r="H27" s="1960"/>
      <c r="I27" s="1960"/>
      <c r="J27" s="1960"/>
      <c r="K27" s="1960"/>
      <c r="L27" s="1960"/>
      <c r="M27" s="1960"/>
      <c r="N27" s="1960"/>
      <c r="O27" s="1960"/>
      <c r="P27" s="1960"/>
      <c r="Q27" s="1960"/>
      <c r="R27" s="1960"/>
      <c r="S27" s="1960"/>
      <c r="T27" s="1960"/>
      <c r="U27" s="1960"/>
      <c r="V27" s="1960"/>
      <c r="W27" s="1960"/>
      <c r="X27" s="1960"/>
      <c r="Y27" s="1961"/>
    </row>
    <row r="28" spans="1:25" ht="189" x14ac:dyDescent="0.25">
      <c r="A28" s="1040" t="s">
        <v>124</v>
      </c>
      <c r="B28" s="365" t="s">
        <v>4290</v>
      </c>
      <c r="C28" s="365" t="s">
        <v>433</v>
      </c>
      <c r="D28" s="365" t="s">
        <v>13</v>
      </c>
      <c r="E28" s="365"/>
      <c r="F28" s="365"/>
      <c r="G28" s="365"/>
      <c r="H28" s="365"/>
      <c r="I28" s="365" t="s">
        <v>4291</v>
      </c>
      <c r="J28" s="365"/>
      <c r="K28" s="365"/>
      <c r="L28" s="365" t="s">
        <v>4292</v>
      </c>
      <c r="M28" s="365"/>
      <c r="N28" s="365"/>
      <c r="O28" s="365"/>
      <c r="P28" s="365" t="s">
        <v>4293</v>
      </c>
      <c r="Q28" s="365" t="s">
        <v>4294</v>
      </c>
      <c r="R28" s="365"/>
      <c r="S28" s="365" t="s">
        <v>4295</v>
      </c>
      <c r="T28" s="365"/>
      <c r="U28" s="365"/>
      <c r="V28" s="365"/>
      <c r="W28" s="365"/>
      <c r="X28" s="365"/>
      <c r="Y28" s="365" t="s">
        <v>4296</v>
      </c>
    </row>
    <row r="29" spans="1:25" ht="243.75" thickBot="1" x14ac:dyDescent="0.3">
      <c r="A29" s="1039" t="s">
        <v>125</v>
      </c>
      <c r="B29" s="36" t="s">
        <v>4297</v>
      </c>
      <c r="C29" s="36" t="s">
        <v>413</v>
      </c>
      <c r="D29" s="36"/>
      <c r="E29" s="36"/>
      <c r="F29" s="36"/>
      <c r="G29" s="36"/>
      <c r="H29" s="36" t="s">
        <v>369</v>
      </c>
      <c r="I29" s="365" t="s">
        <v>4298</v>
      </c>
      <c r="J29" s="365" t="s">
        <v>4298</v>
      </c>
      <c r="K29" s="365" t="s">
        <v>4298</v>
      </c>
      <c r="L29" s="365" t="s">
        <v>4299</v>
      </c>
      <c r="M29" s="365" t="s">
        <v>4299</v>
      </c>
      <c r="N29" s="365" t="s">
        <v>4299</v>
      </c>
      <c r="O29" s="36"/>
      <c r="P29" s="36" t="s">
        <v>4300</v>
      </c>
      <c r="Q29" s="36" t="s">
        <v>4301</v>
      </c>
      <c r="R29" s="36" t="s">
        <v>4301</v>
      </c>
      <c r="S29" s="36" t="s">
        <v>4302</v>
      </c>
      <c r="T29" s="36"/>
      <c r="U29" s="36"/>
      <c r="V29" s="36"/>
      <c r="W29" s="36"/>
      <c r="X29" s="36"/>
      <c r="Y29" s="36" t="s">
        <v>4303</v>
      </c>
    </row>
    <row r="30" spans="1:25" s="1037" customFormat="1" ht="18.600000000000001" customHeight="1" thickBot="1" x14ac:dyDescent="0.3">
      <c r="A30" s="355" t="s">
        <v>52</v>
      </c>
      <c r="B30" s="2033" t="s">
        <v>4304</v>
      </c>
      <c r="C30" s="2034"/>
      <c r="D30" s="2034"/>
      <c r="E30" s="2034"/>
      <c r="F30" s="2034"/>
      <c r="G30" s="2034"/>
      <c r="H30" s="2034"/>
      <c r="I30" s="2034"/>
      <c r="J30" s="2034"/>
      <c r="K30" s="2034"/>
      <c r="L30" s="2034"/>
      <c r="M30" s="2034"/>
      <c r="N30" s="2034"/>
      <c r="O30" s="2034"/>
      <c r="P30" s="2034"/>
      <c r="Q30" s="2034"/>
      <c r="R30" s="2034"/>
      <c r="S30" s="2034"/>
      <c r="T30" s="2034"/>
      <c r="U30" s="2034"/>
      <c r="V30" s="2034"/>
      <c r="W30" s="2034"/>
      <c r="X30" s="2034"/>
      <c r="Y30" s="2035"/>
    </row>
    <row r="31" spans="1:25" ht="122.25" thickBot="1" x14ac:dyDescent="0.3">
      <c r="A31" s="1041" t="s">
        <v>127</v>
      </c>
      <c r="B31" s="36" t="s">
        <v>4305</v>
      </c>
      <c r="C31" s="36" t="s">
        <v>603</v>
      </c>
      <c r="D31" s="36"/>
      <c r="E31" s="36"/>
      <c r="F31" s="36"/>
      <c r="G31" s="36"/>
      <c r="H31" s="36" t="s">
        <v>369</v>
      </c>
      <c r="I31" s="36" t="s">
        <v>4306</v>
      </c>
      <c r="J31" s="36" t="s">
        <v>4307</v>
      </c>
      <c r="K31" s="36" t="s">
        <v>4308</v>
      </c>
      <c r="L31" s="36" t="s">
        <v>4309</v>
      </c>
      <c r="M31" s="36" t="s">
        <v>4310</v>
      </c>
      <c r="N31" s="36" t="s">
        <v>4311</v>
      </c>
      <c r="O31" s="36"/>
      <c r="P31" s="36" t="s">
        <v>1959</v>
      </c>
      <c r="Q31" s="36" t="s">
        <v>1959</v>
      </c>
      <c r="R31" s="36" t="s">
        <v>1959</v>
      </c>
      <c r="S31" s="36" t="s">
        <v>4312</v>
      </c>
      <c r="T31" s="36"/>
      <c r="U31" s="36" t="s">
        <v>4313</v>
      </c>
      <c r="V31" s="36"/>
      <c r="W31" s="36"/>
      <c r="X31" s="36"/>
      <c r="Y31" s="36" t="s">
        <v>4314</v>
      </c>
    </row>
    <row r="32" spans="1:25" ht="149.25" thickBot="1" x14ac:dyDescent="0.3">
      <c r="A32" s="1041" t="s">
        <v>128</v>
      </c>
      <c r="B32" s="36" t="s">
        <v>4315</v>
      </c>
      <c r="C32" s="36" t="s">
        <v>413</v>
      </c>
      <c r="D32" s="36" t="s">
        <v>375</v>
      </c>
      <c r="E32" s="36"/>
      <c r="F32" s="36"/>
      <c r="G32" s="36"/>
      <c r="H32" s="36"/>
      <c r="I32" s="36" t="s">
        <v>4316</v>
      </c>
      <c r="J32" s="36"/>
      <c r="K32" s="36"/>
      <c r="L32" s="36" t="s">
        <v>4317</v>
      </c>
      <c r="M32" s="36"/>
      <c r="N32" s="36"/>
      <c r="O32" s="36"/>
      <c r="P32" s="36" t="s">
        <v>1959</v>
      </c>
      <c r="Q32" s="36"/>
      <c r="R32" s="36"/>
      <c r="S32" s="36" t="s">
        <v>4318</v>
      </c>
      <c r="T32" s="36"/>
      <c r="U32" s="36"/>
      <c r="V32" s="36"/>
      <c r="W32" s="36"/>
      <c r="X32" s="36"/>
      <c r="Y32" s="36" t="s">
        <v>4314</v>
      </c>
    </row>
    <row r="33" spans="1:25" ht="108.75" thickBot="1" x14ac:dyDescent="0.3">
      <c r="A33" s="1041" t="s">
        <v>129</v>
      </c>
      <c r="B33" s="36" t="s">
        <v>6611</v>
      </c>
      <c r="C33" s="36" t="s">
        <v>603</v>
      </c>
      <c r="D33" s="36" t="s">
        <v>413</v>
      </c>
      <c r="E33" s="36" t="s">
        <v>15</v>
      </c>
      <c r="F33" s="36" t="s">
        <v>368</v>
      </c>
      <c r="G33" s="36" t="s">
        <v>15</v>
      </c>
      <c r="H33" s="36" t="s">
        <v>368</v>
      </c>
      <c r="I33" s="36" t="s">
        <v>4319</v>
      </c>
      <c r="J33" s="36" t="s">
        <v>4320</v>
      </c>
      <c r="K33" s="36" t="s">
        <v>4321</v>
      </c>
      <c r="L33" s="36" t="s">
        <v>6610</v>
      </c>
      <c r="M33" s="36" t="s">
        <v>4322</v>
      </c>
      <c r="N33" s="36" t="s">
        <v>4323</v>
      </c>
      <c r="O33" s="36"/>
      <c r="P33" s="36" t="s">
        <v>1959</v>
      </c>
      <c r="Q33" s="36" t="s">
        <v>1959</v>
      </c>
      <c r="R33" s="36" t="s">
        <v>1959</v>
      </c>
      <c r="S33" s="36" t="s">
        <v>4324</v>
      </c>
      <c r="T33" s="36"/>
      <c r="U33" s="36" t="s">
        <v>4325</v>
      </c>
      <c r="V33" s="36"/>
      <c r="W33" s="36"/>
      <c r="X33" s="36"/>
      <c r="Y33" s="36" t="s">
        <v>4326</v>
      </c>
    </row>
    <row r="34" spans="1:25" ht="189.75" thickBot="1" x14ac:dyDescent="0.3">
      <c r="A34" s="1040" t="s">
        <v>1204</v>
      </c>
      <c r="B34" s="36" t="s">
        <v>4327</v>
      </c>
      <c r="C34" s="36" t="s">
        <v>603</v>
      </c>
      <c r="D34" s="36" t="s">
        <v>13</v>
      </c>
      <c r="E34" s="36"/>
      <c r="F34" s="36"/>
      <c r="G34" s="36"/>
      <c r="H34" s="36"/>
      <c r="I34" s="36" t="s">
        <v>4328</v>
      </c>
      <c r="J34" s="36"/>
      <c r="K34" s="36"/>
      <c r="L34" s="36" t="s">
        <v>6612</v>
      </c>
      <c r="M34" s="36"/>
      <c r="N34" s="36"/>
      <c r="O34" s="36"/>
      <c r="P34" s="36" t="s">
        <v>887</v>
      </c>
      <c r="Q34" s="36"/>
      <c r="R34" s="36"/>
      <c r="S34" s="36"/>
      <c r="T34" s="36"/>
      <c r="U34" s="36"/>
      <c r="V34" s="36"/>
      <c r="W34" s="36"/>
      <c r="X34" s="36"/>
      <c r="Y34" s="36" t="s">
        <v>4329</v>
      </c>
    </row>
    <row r="35" spans="1:25" ht="108.75" thickBot="1" x14ac:dyDescent="0.3">
      <c r="A35" s="1040" t="s">
        <v>2313</v>
      </c>
      <c r="B35" s="36" t="s">
        <v>4330</v>
      </c>
      <c r="C35" s="36" t="s">
        <v>603</v>
      </c>
      <c r="D35" s="36" t="s">
        <v>375</v>
      </c>
      <c r="E35" s="36" t="s">
        <v>15</v>
      </c>
      <c r="F35" s="36" t="s">
        <v>369</v>
      </c>
      <c r="G35" s="36" t="s">
        <v>15</v>
      </c>
      <c r="H35" s="36" t="s">
        <v>369</v>
      </c>
      <c r="I35" s="36" t="s">
        <v>4331</v>
      </c>
      <c r="J35" s="36" t="s">
        <v>4331</v>
      </c>
      <c r="K35" s="36" t="s">
        <v>4331</v>
      </c>
      <c r="L35" s="36" t="s">
        <v>4332</v>
      </c>
      <c r="M35" s="36" t="s">
        <v>4332</v>
      </c>
      <c r="N35" s="36" t="s">
        <v>4332</v>
      </c>
      <c r="O35" s="36"/>
      <c r="P35" s="36" t="s">
        <v>4333</v>
      </c>
      <c r="Q35" s="36" t="s">
        <v>4333</v>
      </c>
      <c r="R35" s="36" t="s">
        <v>4334</v>
      </c>
      <c r="S35" s="36"/>
      <c r="T35" s="36"/>
      <c r="U35" s="36"/>
      <c r="V35" s="36"/>
      <c r="W35" s="36"/>
      <c r="X35" s="36"/>
      <c r="Y35" s="36" t="s">
        <v>4335</v>
      </c>
    </row>
    <row r="36" spans="1:25" ht="95.25" thickBot="1" x14ac:dyDescent="0.3">
      <c r="A36" s="1040" t="s">
        <v>2319</v>
      </c>
      <c r="B36" s="36" t="s">
        <v>4336</v>
      </c>
      <c r="C36" s="36" t="s">
        <v>603</v>
      </c>
      <c r="D36" s="36" t="s">
        <v>13</v>
      </c>
      <c r="E36" s="36"/>
      <c r="F36" s="36"/>
      <c r="G36" s="36"/>
      <c r="H36" s="36"/>
      <c r="I36" s="36" t="s">
        <v>4337</v>
      </c>
      <c r="J36" s="36"/>
      <c r="K36" s="36"/>
      <c r="L36" s="36" t="s">
        <v>4338</v>
      </c>
      <c r="M36" s="36"/>
      <c r="N36" s="36"/>
      <c r="O36" s="36"/>
      <c r="P36" s="36" t="s">
        <v>887</v>
      </c>
      <c r="Q36" s="36"/>
      <c r="R36" s="36"/>
      <c r="S36" s="36"/>
      <c r="T36" s="36"/>
      <c r="U36" s="36"/>
      <c r="V36" s="36"/>
      <c r="W36" s="36"/>
      <c r="X36" s="36"/>
      <c r="Y36" s="36" t="s">
        <v>4335</v>
      </c>
    </row>
    <row r="37" spans="1:25" ht="149.25" thickBot="1" x14ac:dyDescent="0.3">
      <c r="A37" s="1040" t="s">
        <v>2324</v>
      </c>
      <c r="B37" s="36" t="s">
        <v>4339</v>
      </c>
      <c r="C37" s="36" t="s">
        <v>603</v>
      </c>
      <c r="D37" s="36" t="s">
        <v>13</v>
      </c>
      <c r="E37" s="36"/>
      <c r="F37" s="36"/>
      <c r="G37" s="36"/>
      <c r="H37" s="36"/>
      <c r="I37" s="36"/>
      <c r="J37" s="36"/>
      <c r="K37" s="36"/>
      <c r="L37" s="36" t="s">
        <v>4340</v>
      </c>
      <c r="M37" s="36"/>
      <c r="N37" s="36"/>
      <c r="O37" s="36"/>
      <c r="P37" s="180" t="s">
        <v>4341</v>
      </c>
      <c r="Q37" s="180" t="s">
        <v>4341</v>
      </c>
      <c r="R37" s="180" t="s">
        <v>4341</v>
      </c>
      <c r="S37" s="36" t="s">
        <v>4342</v>
      </c>
      <c r="T37" s="36"/>
      <c r="U37" s="36" t="s">
        <v>4343</v>
      </c>
      <c r="V37" s="36"/>
      <c r="W37" s="36"/>
      <c r="X37" s="36"/>
      <c r="Y37" s="365" t="s">
        <v>4344</v>
      </c>
    </row>
    <row r="38" spans="1:25" ht="149.25" thickBot="1" x14ac:dyDescent="0.3">
      <c r="A38" s="1040" t="s">
        <v>2329</v>
      </c>
      <c r="B38" s="36" t="s">
        <v>4345</v>
      </c>
      <c r="C38" s="36" t="s">
        <v>603</v>
      </c>
      <c r="D38" s="36" t="s">
        <v>13</v>
      </c>
      <c r="E38" s="36"/>
      <c r="F38" s="36"/>
      <c r="G38" s="36"/>
      <c r="H38" s="36"/>
      <c r="I38" s="36"/>
      <c r="J38" s="36"/>
      <c r="K38" s="36"/>
      <c r="L38" s="36" t="s">
        <v>4346</v>
      </c>
      <c r="M38" s="36"/>
      <c r="N38" s="36"/>
      <c r="O38" s="36"/>
      <c r="P38" s="180" t="s">
        <v>4347</v>
      </c>
      <c r="Q38" s="180" t="s">
        <v>4347</v>
      </c>
      <c r="R38" s="180" t="s">
        <v>4347</v>
      </c>
      <c r="S38" s="36" t="s">
        <v>4342</v>
      </c>
      <c r="T38" s="36"/>
      <c r="U38" s="36" t="s">
        <v>4343</v>
      </c>
      <c r="V38" s="36"/>
      <c r="W38" s="36"/>
      <c r="X38" s="36"/>
      <c r="Y38" s="365" t="s">
        <v>4344</v>
      </c>
    </row>
    <row r="39" spans="1:25" ht="149.25" thickBot="1" x14ac:dyDescent="0.3">
      <c r="A39" s="1040" t="s">
        <v>2334</v>
      </c>
      <c r="B39" s="36" t="s">
        <v>4348</v>
      </c>
      <c r="C39" s="36" t="s">
        <v>603</v>
      </c>
      <c r="D39" s="36" t="s">
        <v>13</v>
      </c>
      <c r="E39" s="36"/>
      <c r="F39" s="36"/>
      <c r="G39" s="36"/>
      <c r="H39" s="36"/>
      <c r="I39" s="36"/>
      <c r="J39" s="36"/>
      <c r="K39" s="36"/>
      <c r="L39" s="36" t="s">
        <v>4349</v>
      </c>
      <c r="M39" s="36"/>
      <c r="N39" s="36"/>
      <c r="O39" s="36"/>
      <c r="P39" s="180" t="s">
        <v>4350</v>
      </c>
      <c r="Q39" s="180" t="s">
        <v>4350</v>
      </c>
      <c r="R39" s="180" t="s">
        <v>4350</v>
      </c>
      <c r="S39" s="36" t="s">
        <v>4342</v>
      </c>
      <c r="T39" s="36"/>
      <c r="U39" s="36" t="s">
        <v>4343</v>
      </c>
      <c r="V39" s="36"/>
      <c r="W39" s="36"/>
      <c r="X39" s="36"/>
      <c r="Y39" s="978" t="s">
        <v>4344</v>
      </c>
    </row>
    <row r="40" spans="1:25" ht="149.25" thickBot="1" x14ac:dyDescent="0.3">
      <c r="A40" s="1040" t="s">
        <v>2340</v>
      </c>
      <c r="B40" s="36" t="s">
        <v>4351</v>
      </c>
      <c r="C40" s="36" t="s">
        <v>603</v>
      </c>
      <c r="D40" s="36" t="s">
        <v>13</v>
      </c>
      <c r="E40" s="36"/>
      <c r="F40" s="36"/>
      <c r="G40" s="36"/>
      <c r="H40" s="36"/>
      <c r="I40" s="36"/>
      <c r="J40" s="36"/>
      <c r="K40" s="36"/>
      <c r="L40" s="36" t="s">
        <v>4352</v>
      </c>
      <c r="M40" s="36"/>
      <c r="N40" s="36"/>
      <c r="O40" s="36"/>
      <c r="P40" s="180" t="s">
        <v>4353</v>
      </c>
      <c r="Q40" s="180" t="s">
        <v>4354</v>
      </c>
      <c r="R40" s="180" t="s">
        <v>4354</v>
      </c>
      <c r="S40" s="36" t="s">
        <v>4342</v>
      </c>
      <c r="T40" s="36"/>
      <c r="U40" s="36" t="s">
        <v>4343</v>
      </c>
      <c r="V40" s="36"/>
      <c r="W40" s="36"/>
      <c r="X40" s="36"/>
      <c r="Y40" s="978" t="s">
        <v>4344</v>
      </c>
    </row>
    <row r="41" spans="1:25" ht="81.75" thickBot="1" x14ac:dyDescent="0.3">
      <c r="A41" s="1040" t="s">
        <v>2345</v>
      </c>
      <c r="B41" s="36" t="s">
        <v>4355</v>
      </c>
      <c r="C41" s="36" t="s">
        <v>603</v>
      </c>
      <c r="D41" s="36" t="s">
        <v>13</v>
      </c>
      <c r="E41" s="36"/>
      <c r="F41" s="36"/>
      <c r="G41" s="36"/>
      <c r="H41" s="36"/>
      <c r="I41" s="36" t="s">
        <v>4356</v>
      </c>
      <c r="J41" s="36"/>
      <c r="K41" s="36"/>
      <c r="L41" s="36" t="s">
        <v>4357</v>
      </c>
      <c r="M41" s="36"/>
      <c r="N41" s="36"/>
      <c r="O41" s="36"/>
      <c r="P41" s="36" t="s">
        <v>2270</v>
      </c>
      <c r="Q41" s="36"/>
      <c r="R41" s="36"/>
      <c r="S41" s="36"/>
      <c r="T41" s="36"/>
      <c r="U41" s="36"/>
      <c r="V41" s="36"/>
      <c r="W41" s="36"/>
      <c r="X41" s="36"/>
      <c r="Y41" s="36" t="s">
        <v>4335</v>
      </c>
    </row>
    <row r="42" spans="1:25" s="1020" customFormat="1" ht="18.600000000000001" customHeight="1" thickBot="1" x14ac:dyDescent="0.3">
      <c r="A42" s="515" t="s">
        <v>53</v>
      </c>
      <c r="B42" s="1937" t="s">
        <v>4358</v>
      </c>
      <c r="C42" s="1938"/>
      <c r="D42" s="1938"/>
      <c r="E42" s="1938"/>
      <c r="F42" s="1938"/>
      <c r="G42" s="1938"/>
      <c r="H42" s="1938"/>
      <c r="I42" s="1938"/>
      <c r="J42" s="1938"/>
      <c r="K42" s="1938"/>
      <c r="L42" s="1938"/>
      <c r="M42" s="1938"/>
      <c r="N42" s="1938"/>
      <c r="O42" s="1938"/>
      <c r="P42" s="1938"/>
      <c r="Q42" s="1938"/>
      <c r="R42" s="1938"/>
      <c r="S42" s="1938"/>
      <c r="T42" s="1938"/>
      <c r="U42" s="1938"/>
      <c r="V42" s="1938"/>
      <c r="W42" s="1938"/>
      <c r="X42" s="1938"/>
      <c r="Y42" s="1939"/>
    </row>
    <row r="43" spans="1:25" ht="108.75" thickBot="1" x14ac:dyDescent="0.3">
      <c r="A43" s="663" t="s">
        <v>130</v>
      </c>
      <c r="B43" s="298" t="s">
        <v>4359</v>
      </c>
      <c r="C43" s="298" t="s">
        <v>603</v>
      </c>
      <c r="D43" s="298" t="s">
        <v>433</v>
      </c>
      <c r="E43" s="298"/>
      <c r="F43" s="298"/>
      <c r="G43" s="298"/>
      <c r="H43" s="298"/>
      <c r="I43" s="298" t="s">
        <v>4360</v>
      </c>
      <c r="J43" s="298"/>
      <c r="K43" s="298"/>
      <c r="L43" s="298" t="s">
        <v>4361</v>
      </c>
      <c r="M43" s="298"/>
      <c r="N43" s="298"/>
      <c r="O43" s="298"/>
      <c r="P43" s="298" t="s">
        <v>887</v>
      </c>
      <c r="Q43" s="298"/>
      <c r="R43" s="298"/>
      <c r="S43" s="298" t="s">
        <v>4362</v>
      </c>
      <c r="T43" s="298" t="s">
        <v>4363</v>
      </c>
      <c r="U43" s="298"/>
      <c r="V43" s="298" t="s">
        <v>4364</v>
      </c>
      <c r="W43" s="298"/>
      <c r="X43" s="298"/>
      <c r="Y43" s="298"/>
    </row>
    <row r="44" spans="1:25" ht="108.75" thickBot="1" x14ac:dyDescent="0.3">
      <c r="A44" s="663" t="s">
        <v>131</v>
      </c>
      <c r="B44" s="365" t="s">
        <v>4365</v>
      </c>
      <c r="C44" s="365"/>
      <c r="D44" s="36" t="s">
        <v>343</v>
      </c>
      <c r="E44" s="365"/>
      <c r="F44" s="365"/>
      <c r="G44" s="365"/>
      <c r="H44" s="365"/>
      <c r="I44" s="365" t="s">
        <v>4366</v>
      </c>
      <c r="J44" s="365"/>
      <c r="K44" s="365"/>
      <c r="L44" s="365" t="s">
        <v>4367</v>
      </c>
      <c r="M44" s="365"/>
      <c r="N44" s="365"/>
      <c r="O44" s="365"/>
      <c r="P44" s="365" t="s">
        <v>887</v>
      </c>
      <c r="Q44" s="365"/>
      <c r="R44" s="365"/>
      <c r="S44" s="365" t="s">
        <v>4368</v>
      </c>
      <c r="T44" s="365" t="s">
        <v>4363</v>
      </c>
      <c r="U44" s="365" t="s">
        <v>4369</v>
      </c>
      <c r="V44" s="365" t="s">
        <v>4370</v>
      </c>
      <c r="W44" s="365"/>
      <c r="X44" s="365"/>
      <c r="Y44" s="365"/>
    </row>
    <row r="45" spans="1:25" ht="108.75" thickBot="1" x14ac:dyDescent="0.3">
      <c r="A45" s="663" t="s">
        <v>132</v>
      </c>
      <c r="B45" s="365" t="s">
        <v>4371</v>
      </c>
      <c r="C45" s="365"/>
      <c r="D45" s="365" t="s">
        <v>4372</v>
      </c>
      <c r="E45" s="365"/>
      <c r="F45" s="365"/>
      <c r="G45" s="365"/>
      <c r="H45" s="365"/>
      <c r="I45" s="365" t="s">
        <v>4373</v>
      </c>
      <c r="J45" s="365"/>
      <c r="K45" s="365"/>
      <c r="L45" s="365" t="s">
        <v>4374</v>
      </c>
      <c r="M45" s="365"/>
      <c r="N45" s="365"/>
      <c r="O45" s="365"/>
      <c r="P45" s="365" t="s">
        <v>887</v>
      </c>
      <c r="Q45" s="365"/>
      <c r="R45" s="365"/>
      <c r="S45" s="365" t="s">
        <v>4368</v>
      </c>
      <c r="T45" s="365" t="s">
        <v>4363</v>
      </c>
      <c r="U45" s="365"/>
      <c r="V45" s="365" t="s">
        <v>4370</v>
      </c>
      <c r="W45" s="365"/>
      <c r="X45" s="365"/>
      <c r="Y45" s="365"/>
    </row>
    <row r="46" spans="1:25" ht="81.75" thickBot="1" x14ac:dyDescent="0.3">
      <c r="A46" s="663" t="s">
        <v>2365</v>
      </c>
      <c r="B46" s="365" t="s">
        <v>4375</v>
      </c>
      <c r="C46" s="365"/>
      <c r="D46" s="36" t="s">
        <v>343</v>
      </c>
      <c r="E46" s="365"/>
      <c r="F46" s="365"/>
      <c r="G46" s="365"/>
      <c r="H46" s="365"/>
      <c r="I46" s="365" t="s">
        <v>4376</v>
      </c>
      <c r="J46" s="365"/>
      <c r="K46" s="365"/>
      <c r="L46" s="365" t="s">
        <v>4377</v>
      </c>
      <c r="M46" s="365"/>
      <c r="N46" s="365"/>
      <c r="O46" s="365"/>
      <c r="P46" s="365" t="s">
        <v>887</v>
      </c>
      <c r="Q46" s="365"/>
      <c r="R46" s="365"/>
      <c r="S46" s="365" t="s">
        <v>4368</v>
      </c>
      <c r="T46" s="365" t="s">
        <v>4363</v>
      </c>
      <c r="U46" s="365"/>
      <c r="V46" s="365"/>
      <c r="W46" s="365"/>
      <c r="X46" s="365"/>
      <c r="Y46" s="365"/>
    </row>
    <row r="47" spans="1:25" ht="81.75" thickBot="1" x14ac:dyDescent="0.3">
      <c r="A47" s="663" t="s">
        <v>2369</v>
      </c>
      <c r="B47" s="365" t="s">
        <v>4378</v>
      </c>
      <c r="C47" s="365"/>
      <c r="D47" s="365" t="s">
        <v>352</v>
      </c>
      <c r="E47" s="365"/>
      <c r="F47" s="365"/>
      <c r="G47" s="365"/>
      <c r="H47" s="365"/>
      <c r="I47" s="365" t="s">
        <v>4379</v>
      </c>
      <c r="J47" s="365"/>
      <c r="K47" s="365"/>
      <c r="L47" s="365" t="s">
        <v>4380</v>
      </c>
      <c r="M47" s="365"/>
      <c r="N47" s="365"/>
      <c r="O47" s="365"/>
      <c r="P47" s="365" t="s">
        <v>887</v>
      </c>
      <c r="Q47" s="365"/>
      <c r="R47" s="365"/>
      <c r="S47" s="365" t="s">
        <v>4381</v>
      </c>
      <c r="T47" s="365" t="s">
        <v>4363</v>
      </c>
      <c r="U47" s="365" t="s">
        <v>4369</v>
      </c>
      <c r="V47" s="365"/>
      <c r="W47" s="365"/>
      <c r="X47" s="365"/>
      <c r="Y47" s="365"/>
    </row>
    <row r="48" spans="1:25" ht="108.75" thickBot="1" x14ac:dyDescent="0.3">
      <c r="A48" s="663" t="s">
        <v>2373</v>
      </c>
      <c r="B48" s="36" t="s">
        <v>4382</v>
      </c>
      <c r="C48" s="36"/>
      <c r="D48" s="36" t="s">
        <v>352</v>
      </c>
      <c r="E48" s="36"/>
      <c r="F48" s="36"/>
      <c r="G48" s="36"/>
      <c r="H48" s="36"/>
      <c r="I48" s="36" t="s">
        <v>4373</v>
      </c>
      <c r="J48" s="36"/>
      <c r="K48" s="36"/>
      <c r="L48" s="36" t="s">
        <v>4383</v>
      </c>
      <c r="M48" s="36"/>
      <c r="N48" s="36"/>
      <c r="O48" s="36"/>
      <c r="P48" s="36" t="s">
        <v>887</v>
      </c>
      <c r="Q48" s="36"/>
      <c r="R48" s="36"/>
      <c r="S48" s="36" t="s">
        <v>4384</v>
      </c>
      <c r="T48" s="36" t="s">
        <v>4363</v>
      </c>
      <c r="U48" s="36"/>
      <c r="V48" s="36" t="s">
        <v>4370</v>
      </c>
      <c r="W48" s="36"/>
      <c r="X48" s="365"/>
      <c r="Y48" s="365"/>
    </row>
    <row r="49" spans="1:25" ht="68.25" thickBot="1" x14ac:dyDescent="0.3">
      <c r="A49" s="663" t="s">
        <v>2377</v>
      </c>
      <c r="B49" s="36" t="s">
        <v>4385</v>
      </c>
      <c r="C49" s="36" t="s">
        <v>603</v>
      </c>
      <c r="D49" s="36" t="s">
        <v>400</v>
      </c>
      <c r="E49" s="36"/>
      <c r="F49" s="36"/>
      <c r="G49" s="36"/>
      <c r="H49" s="36"/>
      <c r="I49" s="36" t="s">
        <v>4386</v>
      </c>
      <c r="J49" s="36"/>
      <c r="K49" s="36"/>
      <c r="L49" s="36" t="s">
        <v>4387</v>
      </c>
      <c r="M49" s="36"/>
      <c r="N49" s="36"/>
      <c r="O49" s="36"/>
      <c r="P49" s="36" t="s">
        <v>4388</v>
      </c>
      <c r="Q49" s="36"/>
      <c r="R49" s="36"/>
      <c r="S49" s="36" t="s">
        <v>486</v>
      </c>
      <c r="T49" s="36" t="s">
        <v>4363</v>
      </c>
      <c r="U49" s="36"/>
      <c r="V49" s="36"/>
      <c r="W49" s="36"/>
      <c r="X49" s="365"/>
      <c r="Y49" s="365"/>
    </row>
    <row r="50" spans="1:25" ht="81.75" thickBot="1" x14ac:dyDescent="0.3">
      <c r="A50" s="663" t="s">
        <v>2380</v>
      </c>
      <c r="B50" s="298" t="s">
        <v>4389</v>
      </c>
      <c r="C50" s="298" t="s">
        <v>603</v>
      </c>
      <c r="D50" s="298" t="s">
        <v>343</v>
      </c>
      <c r="E50" s="298"/>
      <c r="F50" s="298"/>
      <c r="G50" s="298"/>
      <c r="H50" s="298"/>
      <c r="I50" s="298" t="s">
        <v>6613</v>
      </c>
      <c r="J50" s="298"/>
      <c r="K50" s="298"/>
      <c r="L50" s="298" t="s">
        <v>4390</v>
      </c>
      <c r="M50" s="36"/>
      <c r="N50" s="36"/>
      <c r="O50" s="36"/>
      <c r="P50" s="1023" t="s">
        <v>4391</v>
      </c>
      <c r="Q50" s="36"/>
      <c r="R50" s="36"/>
      <c r="S50" s="36" t="s">
        <v>486</v>
      </c>
      <c r="T50" s="36" t="s">
        <v>4363</v>
      </c>
      <c r="U50" s="36"/>
      <c r="V50" s="36"/>
      <c r="W50" s="36"/>
      <c r="X50" s="36"/>
      <c r="Y50" s="365"/>
    </row>
    <row r="51" spans="1:25" ht="108.75" thickBot="1" x14ac:dyDescent="0.3">
      <c r="A51" s="663" t="s">
        <v>2385</v>
      </c>
      <c r="B51" s="36" t="s">
        <v>4392</v>
      </c>
      <c r="C51" s="36" t="s">
        <v>14</v>
      </c>
      <c r="D51" s="36" t="s">
        <v>13</v>
      </c>
      <c r="E51" s="36"/>
      <c r="F51" s="36"/>
      <c r="G51" s="36"/>
      <c r="H51" s="36"/>
      <c r="I51" s="36" t="s">
        <v>4393</v>
      </c>
      <c r="J51" s="36" t="s">
        <v>4394</v>
      </c>
      <c r="K51" s="298" t="s">
        <v>4395</v>
      </c>
      <c r="L51" s="36" t="s">
        <v>4396</v>
      </c>
      <c r="M51" s="36" t="s">
        <v>4397</v>
      </c>
      <c r="N51" s="36" t="s">
        <v>4398</v>
      </c>
      <c r="O51" s="36" t="s">
        <v>4399</v>
      </c>
      <c r="P51" s="36" t="s">
        <v>4400</v>
      </c>
      <c r="Q51" s="36"/>
      <c r="R51" s="36"/>
      <c r="S51" s="36" t="s">
        <v>4401</v>
      </c>
      <c r="T51" s="36" t="s">
        <v>4363</v>
      </c>
      <c r="U51" s="36"/>
      <c r="V51" s="36"/>
      <c r="W51" s="36"/>
      <c r="X51" s="36"/>
      <c r="Y51" s="365"/>
    </row>
    <row r="52" spans="1:25" ht="95.25" thickBot="1" x14ac:dyDescent="0.3">
      <c r="A52" s="663" t="s">
        <v>2394</v>
      </c>
      <c r="B52" s="36" t="s">
        <v>4402</v>
      </c>
      <c r="C52" s="36" t="s">
        <v>603</v>
      </c>
      <c r="D52" s="36"/>
      <c r="E52" s="36"/>
      <c r="F52" s="36" t="s">
        <v>16</v>
      </c>
      <c r="G52" s="36"/>
      <c r="H52" s="36"/>
      <c r="I52" s="36" t="s">
        <v>4403</v>
      </c>
      <c r="J52" s="36" t="s">
        <v>4404</v>
      </c>
      <c r="K52" s="36"/>
      <c r="L52" s="36" t="s">
        <v>4405</v>
      </c>
      <c r="M52" s="36" t="s">
        <v>6614</v>
      </c>
      <c r="N52" s="36"/>
      <c r="O52" s="36"/>
      <c r="P52" s="36" t="s">
        <v>4406</v>
      </c>
      <c r="Q52" s="36" t="s">
        <v>3238</v>
      </c>
      <c r="R52" s="36"/>
      <c r="S52" s="36" t="s">
        <v>4407</v>
      </c>
      <c r="T52" s="36"/>
      <c r="U52" s="36"/>
      <c r="V52" s="36"/>
      <c r="W52" s="36"/>
      <c r="X52" s="365"/>
      <c r="Y52" s="365"/>
    </row>
    <row r="53" spans="1:25" ht="122.25" thickBot="1" x14ac:dyDescent="0.3">
      <c r="A53" s="663" t="s">
        <v>4408</v>
      </c>
      <c r="B53" s="36" t="s">
        <v>4409</v>
      </c>
      <c r="C53" s="36" t="s">
        <v>438</v>
      </c>
      <c r="D53" s="36" t="s">
        <v>13</v>
      </c>
      <c r="E53" s="298"/>
      <c r="F53" s="298"/>
      <c r="G53" s="298"/>
      <c r="H53" s="298"/>
      <c r="I53" s="36" t="s">
        <v>4410</v>
      </c>
      <c r="J53" s="298" t="s">
        <v>4411</v>
      </c>
      <c r="K53" s="298" t="s">
        <v>4411</v>
      </c>
      <c r="L53" s="298" t="s">
        <v>4412</v>
      </c>
      <c r="M53" s="36" t="s">
        <v>4413</v>
      </c>
      <c r="N53" s="36"/>
      <c r="O53" s="36"/>
      <c r="P53" s="36"/>
      <c r="Q53" s="36" t="s">
        <v>4414</v>
      </c>
      <c r="R53" s="36"/>
      <c r="S53" s="36" t="s">
        <v>4415</v>
      </c>
      <c r="T53" s="36" t="s">
        <v>4363</v>
      </c>
      <c r="U53" s="36"/>
      <c r="V53" s="36"/>
      <c r="W53" s="36"/>
      <c r="X53" s="365"/>
      <c r="Y53" s="365"/>
    </row>
    <row r="54" spans="1:25" ht="95.25" thickBot="1" x14ac:dyDescent="0.3">
      <c r="A54" s="663" t="s">
        <v>4416</v>
      </c>
      <c r="B54" s="36" t="s">
        <v>4417</v>
      </c>
      <c r="C54" s="36" t="s">
        <v>690</v>
      </c>
      <c r="D54" s="36" t="s">
        <v>375</v>
      </c>
      <c r="E54" s="36"/>
      <c r="F54" s="36"/>
      <c r="G54" s="36"/>
      <c r="H54" s="36"/>
      <c r="I54" s="36" t="s">
        <v>6615</v>
      </c>
      <c r="J54" s="36" t="s">
        <v>4418</v>
      </c>
      <c r="K54" s="36" t="s">
        <v>4418</v>
      </c>
      <c r="L54" s="36" t="s">
        <v>4419</v>
      </c>
      <c r="M54" s="36" t="s">
        <v>4420</v>
      </c>
      <c r="N54" s="36" t="s">
        <v>4420</v>
      </c>
      <c r="O54" s="36"/>
      <c r="P54" s="36" t="s">
        <v>4421</v>
      </c>
      <c r="Q54" s="36"/>
      <c r="R54" s="36"/>
      <c r="S54" s="36" t="s">
        <v>4422</v>
      </c>
      <c r="T54" s="36" t="s">
        <v>4363</v>
      </c>
      <c r="U54" s="36"/>
      <c r="V54" s="36"/>
      <c r="W54" s="36"/>
      <c r="X54" s="365"/>
      <c r="Y54" s="365"/>
    </row>
    <row r="55" spans="1:25" ht="81.75" thickBot="1" x14ac:dyDescent="0.3">
      <c r="A55" s="663" t="s">
        <v>4423</v>
      </c>
      <c r="B55" s="36" t="s">
        <v>4424</v>
      </c>
      <c r="C55" s="36" t="s">
        <v>603</v>
      </c>
      <c r="D55" s="36" t="s">
        <v>13</v>
      </c>
      <c r="E55" s="36"/>
      <c r="F55" s="36"/>
      <c r="G55" s="36"/>
      <c r="H55" s="36"/>
      <c r="I55" s="36" t="s">
        <v>6616</v>
      </c>
      <c r="J55" s="36"/>
      <c r="K55" s="36"/>
      <c r="L55" s="36" t="s">
        <v>4425</v>
      </c>
      <c r="M55" s="36"/>
      <c r="N55" s="36"/>
      <c r="O55" s="36"/>
      <c r="P55" s="1023" t="s">
        <v>4426</v>
      </c>
      <c r="Q55" s="36"/>
      <c r="R55" s="36"/>
      <c r="S55" s="36" t="s">
        <v>4427</v>
      </c>
      <c r="T55" s="36" t="s">
        <v>4363</v>
      </c>
      <c r="U55" s="36"/>
      <c r="V55" s="36" t="s">
        <v>4428</v>
      </c>
      <c r="W55" s="36"/>
      <c r="X55" s="365"/>
      <c r="Y55" s="365"/>
    </row>
    <row r="56" spans="1:25" ht="81.75" thickBot="1" x14ac:dyDescent="0.3">
      <c r="A56" s="663" t="s">
        <v>4429</v>
      </c>
      <c r="B56" s="36" t="s">
        <v>4430</v>
      </c>
      <c r="C56" s="36" t="s">
        <v>603</v>
      </c>
      <c r="D56" s="36" t="s">
        <v>13</v>
      </c>
      <c r="E56" s="36"/>
      <c r="F56" s="36"/>
      <c r="G56" s="36"/>
      <c r="H56" s="36"/>
      <c r="I56" s="36" t="s">
        <v>6617</v>
      </c>
      <c r="J56" s="36"/>
      <c r="K56" s="36"/>
      <c r="L56" s="36" t="s">
        <v>4431</v>
      </c>
      <c r="M56" s="36"/>
      <c r="N56" s="36"/>
      <c r="O56" s="36"/>
      <c r="P56" s="36" t="s">
        <v>4432</v>
      </c>
      <c r="Q56" s="36" t="s">
        <v>4110</v>
      </c>
      <c r="R56" s="36"/>
      <c r="S56" s="36" t="s">
        <v>4433</v>
      </c>
      <c r="T56" s="36" t="s">
        <v>4363</v>
      </c>
      <c r="U56" s="36"/>
      <c r="V56" s="36" t="s">
        <v>4428</v>
      </c>
      <c r="W56" s="36"/>
      <c r="X56" s="365"/>
      <c r="Y56" s="365"/>
    </row>
    <row r="57" spans="1:25" ht="162.75" thickBot="1" x14ac:dyDescent="0.3">
      <c r="A57" s="663" t="s">
        <v>4434</v>
      </c>
      <c r="B57" s="36" t="s">
        <v>4435</v>
      </c>
      <c r="C57" s="36" t="s">
        <v>603</v>
      </c>
      <c r="D57" s="36" t="s">
        <v>13</v>
      </c>
      <c r="E57" s="36"/>
      <c r="F57" s="36"/>
      <c r="G57" s="36"/>
      <c r="H57" s="36" t="s">
        <v>369</v>
      </c>
      <c r="I57" s="36" t="s">
        <v>4436</v>
      </c>
      <c r="J57" s="36" t="s">
        <v>4437</v>
      </c>
      <c r="K57" s="36" t="s">
        <v>4438</v>
      </c>
      <c r="L57" s="36" t="s">
        <v>4439</v>
      </c>
      <c r="M57" s="36" t="s">
        <v>4440</v>
      </c>
      <c r="N57" s="36" t="s">
        <v>4441</v>
      </c>
      <c r="O57" s="36"/>
      <c r="P57" s="36" t="s">
        <v>887</v>
      </c>
      <c r="Q57" s="36"/>
      <c r="R57" s="36"/>
      <c r="S57" s="36" t="s">
        <v>4442</v>
      </c>
      <c r="T57" s="36" t="s">
        <v>4363</v>
      </c>
      <c r="U57" s="36"/>
      <c r="V57" s="36"/>
      <c r="W57" s="36"/>
      <c r="X57" s="365"/>
      <c r="Y57" s="365" t="s">
        <v>4443</v>
      </c>
    </row>
    <row r="58" spans="1:25" s="1020" customFormat="1" ht="18.600000000000001" customHeight="1" thickBot="1" x14ac:dyDescent="0.3">
      <c r="A58" s="515" t="s">
        <v>2425</v>
      </c>
      <c r="B58" s="1937" t="s">
        <v>4444</v>
      </c>
      <c r="C58" s="1938"/>
      <c r="D58" s="1938"/>
      <c r="E58" s="1938"/>
      <c r="F58" s="1938"/>
      <c r="G58" s="1938"/>
      <c r="H58" s="1938"/>
      <c r="I58" s="1938"/>
      <c r="J58" s="1938"/>
      <c r="K58" s="1938"/>
      <c r="L58" s="1938"/>
      <c r="M58" s="1938"/>
      <c r="N58" s="1938"/>
      <c r="O58" s="1938"/>
      <c r="P58" s="1938"/>
      <c r="Q58" s="1938"/>
      <c r="R58" s="1938"/>
      <c r="S58" s="1938"/>
      <c r="T58" s="1938"/>
      <c r="U58" s="1938"/>
      <c r="V58" s="1938"/>
      <c r="W58" s="1938"/>
      <c r="X58" s="1938"/>
      <c r="Y58" s="1939"/>
    </row>
    <row r="59" spans="1:25" ht="135.75" thickBot="1" x14ac:dyDescent="0.3">
      <c r="A59" s="663" t="s">
        <v>2426</v>
      </c>
      <c r="B59" s="303" t="s">
        <v>4445</v>
      </c>
      <c r="C59" s="303" t="s">
        <v>603</v>
      </c>
      <c r="D59" s="303" t="s">
        <v>352</v>
      </c>
      <c r="E59" s="303"/>
      <c r="F59" s="303"/>
      <c r="G59" s="303"/>
      <c r="H59" s="303"/>
      <c r="I59" s="298" t="s">
        <v>4446</v>
      </c>
      <c r="J59" s="303"/>
      <c r="K59" s="303"/>
      <c r="L59" s="303" t="s">
        <v>4447</v>
      </c>
      <c r="M59" s="303"/>
      <c r="N59" s="303"/>
      <c r="O59" s="303"/>
      <c r="P59" s="303" t="s">
        <v>887</v>
      </c>
      <c r="Q59" s="303"/>
      <c r="R59" s="303"/>
      <c r="S59" s="303" t="s">
        <v>4448</v>
      </c>
      <c r="T59" s="303" t="s">
        <v>4449</v>
      </c>
      <c r="U59" s="303" t="s">
        <v>3192</v>
      </c>
      <c r="V59" s="303" t="s">
        <v>4364</v>
      </c>
      <c r="W59" s="303"/>
      <c r="X59" s="303"/>
      <c r="Y59" s="303"/>
    </row>
    <row r="60" spans="1:25" ht="81.75" thickBot="1" x14ac:dyDescent="0.3">
      <c r="A60" s="663" t="s">
        <v>2427</v>
      </c>
      <c r="B60" s="303" t="s">
        <v>4450</v>
      </c>
      <c r="C60" s="303" t="s">
        <v>690</v>
      </c>
      <c r="D60" s="303" t="s">
        <v>13</v>
      </c>
      <c r="E60" s="303"/>
      <c r="F60" s="303"/>
      <c r="G60" s="303"/>
      <c r="H60" s="303"/>
      <c r="I60" s="298" t="s">
        <v>4446</v>
      </c>
      <c r="J60" s="303"/>
      <c r="K60" s="303"/>
      <c r="L60" s="303" t="s">
        <v>4451</v>
      </c>
      <c r="M60" s="303"/>
      <c r="N60" s="303"/>
      <c r="O60" s="303"/>
      <c r="P60" s="303" t="s">
        <v>887</v>
      </c>
      <c r="Q60" s="303"/>
      <c r="R60" s="303"/>
      <c r="S60" s="303" t="s">
        <v>4452</v>
      </c>
      <c r="T60" s="303" t="s">
        <v>4449</v>
      </c>
      <c r="U60" s="303"/>
      <c r="V60" s="303"/>
      <c r="W60" s="303"/>
      <c r="X60" s="303"/>
      <c r="Y60" s="303"/>
    </row>
    <row r="61" spans="1:25" ht="95.25" thickBot="1" x14ac:dyDescent="0.3">
      <c r="A61" s="663" t="s">
        <v>2428</v>
      </c>
      <c r="B61" s="365" t="s">
        <v>4453</v>
      </c>
      <c r="C61" s="365"/>
      <c r="D61" s="365" t="s">
        <v>352</v>
      </c>
      <c r="E61" s="365"/>
      <c r="F61" s="365"/>
      <c r="G61" s="365"/>
      <c r="H61" s="365"/>
      <c r="I61" s="36" t="s">
        <v>4454</v>
      </c>
      <c r="J61" s="365"/>
      <c r="K61" s="365"/>
      <c r="L61" s="365" t="s">
        <v>4455</v>
      </c>
      <c r="M61" s="365"/>
      <c r="N61" s="365"/>
      <c r="O61" s="365"/>
      <c r="P61" s="365" t="s">
        <v>887</v>
      </c>
      <c r="Q61" s="365"/>
      <c r="R61" s="365"/>
      <c r="S61" s="365" t="s">
        <v>4456</v>
      </c>
      <c r="T61" s="365" t="s">
        <v>4449</v>
      </c>
      <c r="U61" s="365"/>
      <c r="V61" s="365"/>
      <c r="W61" s="365"/>
      <c r="X61" s="365"/>
      <c r="Y61" s="365"/>
    </row>
    <row r="62" spans="1:25" ht="122.25" thickBot="1" x14ac:dyDescent="0.3">
      <c r="A62" s="663" t="s">
        <v>3432</v>
      </c>
      <c r="B62" s="365" t="s">
        <v>4457</v>
      </c>
      <c r="C62" s="365" t="s">
        <v>603</v>
      </c>
      <c r="D62" s="36" t="s">
        <v>13</v>
      </c>
      <c r="E62" s="365"/>
      <c r="F62" s="36"/>
      <c r="G62" s="36"/>
      <c r="H62" s="36"/>
      <c r="I62" s="36" t="s">
        <v>6618</v>
      </c>
      <c r="J62" s="36"/>
      <c r="K62" s="36"/>
      <c r="L62" s="36" t="s">
        <v>4458</v>
      </c>
      <c r="M62" s="36"/>
      <c r="N62" s="36"/>
      <c r="O62" s="36"/>
      <c r="P62" s="36" t="s">
        <v>4459</v>
      </c>
      <c r="Q62" s="36" t="s">
        <v>4110</v>
      </c>
      <c r="R62" s="36"/>
      <c r="S62" s="36" t="s">
        <v>4460</v>
      </c>
      <c r="T62" s="36" t="s">
        <v>4449</v>
      </c>
      <c r="U62" s="36"/>
      <c r="V62" s="36" t="s">
        <v>4428</v>
      </c>
      <c r="W62" s="36"/>
      <c r="X62" s="36"/>
      <c r="Y62" s="36" t="s">
        <v>4461</v>
      </c>
    </row>
    <row r="63" spans="1:25" ht="95.25" thickBot="1" x14ac:dyDescent="0.3">
      <c r="A63" s="663" t="s">
        <v>3436</v>
      </c>
      <c r="B63" s="36" t="s">
        <v>4462</v>
      </c>
      <c r="C63" s="36" t="s">
        <v>603</v>
      </c>
      <c r="D63" s="36" t="s">
        <v>13</v>
      </c>
      <c r="E63" s="36"/>
      <c r="F63" s="36"/>
      <c r="G63" s="36"/>
      <c r="H63" s="36"/>
      <c r="I63" s="36" t="s">
        <v>6619</v>
      </c>
      <c r="J63" s="36"/>
      <c r="K63" s="36"/>
      <c r="L63" s="36" t="s">
        <v>4463</v>
      </c>
      <c r="M63" s="36"/>
      <c r="N63" s="36"/>
      <c r="O63" s="36"/>
      <c r="P63" s="1023" t="s">
        <v>4464</v>
      </c>
      <c r="Q63" s="36"/>
      <c r="R63" s="36"/>
      <c r="S63" s="36" t="s">
        <v>4465</v>
      </c>
      <c r="T63" s="36" t="s">
        <v>4449</v>
      </c>
      <c r="U63" s="36"/>
      <c r="V63" s="36" t="s">
        <v>4466</v>
      </c>
      <c r="W63" s="36"/>
      <c r="X63" s="36"/>
      <c r="Y63" s="36"/>
    </row>
    <row r="64" spans="1:25" ht="108.75" thickBot="1" x14ac:dyDescent="0.3">
      <c r="A64" s="663" t="s">
        <v>3445</v>
      </c>
      <c r="B64" s="36" t="s">
        <v>4467</v>
      </c>
      <c r="C64" s="36" t="s">
        <v>603</v>
      </c>
      <c r="D64" s="36" t="s">
        <v>375</v>
      </c>
      <c r="E64" s="36" t="s">
        <v>15</v>
      </c>
      <c r="F64" s="36"/>
      <c r="G64" s="36"/>
      <c r="H64" s="36" t="s">
        <v>369</v>
      </c>
      <c r="I64" s="36" t="s">
        <v>4468</v>
      </c>
      <c r="J64" s="36" t="s">
        <v>4469</v>
      </c>
      <c r="K64" s="36" t="s">
        <v>4470</v>
      </c>
      <c r="L64" s="36" t="s">
        <v>4471</v>
      </c>
      <c r="M64" s="36" t="s">
        <v>4472</v>
      </c>
      <c r="N64" s="36" t="s">
        <v>4472</v>
      </c>
      <c r="O64" s="36"/>
      <c r="P64" s="36" t="s">
        <v>4473</v>
      </c>
      <c r="Q64" s="36"/>
      <c r="R64" s="36"/>
      <c r="S64" s="36" t="s">
        <v>4474</v>
      </c>
      <c r="T64" s="36" t="s">
        <v>4449</v>
      </c>
      <c r="U64" s="36"/>
      <c r="V64" s="36"/>
      <c r="W64" s="36"/>
      <c r="X64" s="36"/>
      <c r="Y64" s="36"/>
    </row>
    <row r="65" spans="1:25" s="1020" customFormat="1" ht="18.600000000000001" customHeight="1" thickBot="1" x14ac:dyDescent="0.3">
      <c r="A65" s="515" t="s">
        <v>2636</v>
      </c>
      <c r="B65" s="1937" t="s">
        <v>4475</v>
      </c>
      <c r="C65" s="1938"/>
      <c r="D65" s="1938"/>
      <c r="E65" s="1938"/>
      <c r="F65" s="1938"/>
      <c r="G65" s="1938"/>
      <c r="H65" s="1938"/>
      <c r="I65" s="1938"/>
      <c r="J65" s="1938"/>
      <c r="K65" s="1938"/>
      <c r="L65" s="1938"/>
      <c r="M65" s="1938"/>
      <c r="N65" s="1938"/>
      <c r="O65" s="1938"/>
      <c r="P65" s="1938"/>
      <c r="Q65" s="1938"/>
      <c r="R65" s="1938"/>
      <c r="S65" s="1938"/>
      <c r="T65" s="1938"/>
      <c r="U65" s="1938"/>
      <c r="V65" s="1938"/>
      <c r="W65" s="1938"/>
      <c r="X65" s="1938"/>
      <c r="Y65" s="1939"/>
    </row>
    <row r="66" spans="1:25" ht="108.75" thickBot="1" x14ac:dyDescent="0.3">
      <c r="A66" s="663" t="s">
        <v>2638</v>
      </c>
      <c r="B66" s="298" t="s">
        <v>4476</v>
      </c>
      <c r="C66" s="298" t="s">
        <v>690</v>
      </c>
      <c r="D66" s="298" t="s">
        <v>400</v>
      </c>
      <c r="E66" s="298"/>
      <c r="F66" s="298"/>
      <c r="G66" s="298"/>
      <c r="H66" s="298"/>
      <c r="I66" s="298" t="s">
        <v>4477</v>
      </c>
      <c r="J66" s="298" t="s">
        <v>4478</v>
      </c>
      <c r="K66" s="298" t="s">
        <v>6620</v>
      </c>
      <c r="L66" s="298" t="s">
        <v>4479</v>
      </c>
      <c r="M66" s="298" t="s">
        <v>4480</v>
      </c>
      <c r="N66" s="298" t="s">
        <v>4481</v>
      </c>
      <c r="O66" s="298"/>
      <c r="P66" s="298" t="s">
        <v>887</v>
      </c>
      <c r="Q66" s="298"/>
      <c r="R66" s="298"/>
      <c r="S66" s="298" t="s">
        <v>4482</v>
      </c>
      <c r="T66" s="298"/>
      <c r="U66" s="298"/>
      <c r="V66" s="298"/>
      <c r="W66" s="298"/>
      <c r="X66" s="298"/>
      <c r="Y66" s="303"/>
    </row>
    <row r="67" spans="1:25" ht="162.75" thickBot="1" x14ac:dyDescent="0.3">
      <c r="A67" s="663" t="s">
        <v>2647</v>
      </c>
      <c r="B67" s="298" t="s">
        <v>4483</v>
      </c>
      <c r="C67" s="298" t="s">
        <v>690</v>
      </c>
      <c r="D67" s="298" t="s">
        <v>352</v>
      </c>
      <c r="E67" s="298" t="s">
        <v>15</v>
      </c>
      <c r="F67" s="298" t="s">
        <v>369</v>
      </c>
      <c r="G67" s="298"/>
      <c r="H67" s="298"/>
      <c r="I67" s="298" t="s">
        <v>6621</v>
      </c>
      <c r="J67" s="298"/>
      <c r="K67" s="298"/>
      <c r="L67" s="298" t="s">
        <v>4484</v>
      </c>
      <c r="M67" s="298"/>
      <c r="N67" s="298"/>
      <c r="O67" s="298" t="s">
        <v>4485</v>
      </c>
      <c r="P67" s="298" t="s">
        <v>887</v>
      </c>
      <c r="Q67" s="298"/>
      <c r="R67" s="298"/>
      <c r="S67" s="298" t="s">
        <v>4486</v>
      </c>
      <c r="T67" s="298"/>
      <c r="U67" s="298"/>
      <c r="V67" s="298"/>
      <c r="W67" s="298"/>
      <c r="X67" s="303"/>
      <c r="Y67" s="303"/>
    </row>
    <row r="68" spans="1:25" ht="162.75" thickBot="1" x14ac:dyDescent="0.3">
      <c r="A68" s="663" t="s">
        <v>3471</v>
      </c>
      <c r="B68" s="36" t="s">
        <v>4487</v>
      </c>
      <c r="C68" s="36"/>
      <c r="D68" s="36" t="s">
        <v>13</v>
      </c>
      <c r="E68" s="36"/>
      <c r="F68" s="36"/>
      <c r="G68" s="36"/>
      <c r="H68" s="36"/>
      <c r="I68" s="36" t="s">
        <v>6622</v>
      </c>
      <c r="J68" s="36"/>
      <c r="K68" s="36"/>
      <c r="L68" s="36" t="s">
        <v>4488</v>
      </c>
      <c r="M68" s="36"/>
      <c r="N68" s="36"/>
      <c r="O68" s="36"/>
      <c r="P68" s="36" t="s">
        <v>887</v>
      </c>
      <c r="Q68" s="36"/>
      <c r="R68" s="36"/>
      <c r="S68" s="36" t="s">
        <v>2434</v>
      </c>
      <c r="T68" s="365"/>
      <c r="U68" s="365"/>
      <c r="V68" s="365"/>
      <c r="W68" s="365"/>
      <c r="X68" s="365"/>
      <c r="Y68" s="365"/>
    </row>
    <row r="69" spans="1:25" ht="95.25" thickBot="1" x14ac:dyDescent="0.3">
      <c r="A69" s="663" t="s">
        <v>3477</v>
      </c>
      <c r="B69" s="365" t="s">
        <v>4489</v>
      </c>
      <c r="C69" s="36"/>
      <c r="D69" s="36" t="s">
        <v>13</v>
      </c>
      <c r="E69" s="36"/>
      <c r="F69" s="36"/>
      <c r="G69" s="36"/>
      <c r="H69" s="36"/>
      <c r="I69" s="36" t="s">
        <v>6623</v>
      </c>
      <c r="J69" s="36"/>
      <c r="K69" s="36"/>
      <c r="L69" s="36" t="s">
        <v>4490</v>
      </c>
      <c r="M69" s="36"/>
      <c r="N69" s="36"/>
      <c r="O69" s="36"/>
      <c r="P69" s="36" t="s">
        <v>887</v>
      </c>
      <c r="Q69" s="36"/>
      <c r="R69" s="365"/>
      <c r="S69" s="365" t="s">
        <v>2434</v>
      </c>
      <c r="T69" s="365"/>
      <c r="U69" s="365"/>
      <c r="V69" s="365"/>
      <c r="W69" s="365"/>
      <c r="X69" s="365"/>
      <c r="Y69" s="365"/>
    </row>
    <row r="70" spans="1:25" ht="176.25" thickBot="1" x14ac:dyDescent="0.3">
      <c r="A70" s="663" t="s">
        <v>4491</v>
      </c>
      <c r="B70" s="1028" t="s">
        <v>4492</v>
      </c>
      <c r="C70" s="1029"/>
      <c r="D70" s="1030" t="s">
        <v>352</v>
      </c>
      <c r="E70" s="1031" t="s">
        <v>15</v>
      </c>
      <c r="F70" s="1030"/>
      <c r="G70" s="1031"/>
      <c r="H70" s="1032" t="s">
        <v>369</v>
      </c>
      <c r="I70" s="171" t="s">
        <v>4493</v>
      </c>
      <c r="J70" s="8" t="s">
        <v>6624</v>
      </c>
      <c r="K70" s="1033" t="s">
        <v>6625</v>
      </c>
      <c r="L70" s="171" t="s">
        <v>4494</v>
      </c>
      <c r="M70" s="8" t="s">
        <v>4495</v>
      </c>
      <c r="N70" s="1033" t="s">
        <v>4495</v>
      </c>
      <c r="O70" s="1034" t="s">
        <v>4496</v>
      </c>
      <c r="P70" s="171" t="s">
        <v>887</v>
      </c>
      <c r="Q70" s="9"/>
      <c r="R70" s="8"/>
      <c r="S70" s="1035" t="s">
        <v>4497</v>
      </c>
      <c r="T70" s="171"/>
      <c r="U70" s="8"/>
      <c r="V70" s="8"/>
      <c r="W70" s="8"/>
      <c r="X70" s="612"/>
      <c r="Y70" s="365"/>
    </row>
    <row r="71" spans="1:25" ht="162.75" thickBot="1" x14ac:dyDescent="0.3">
      <c r="A71" s="663" t="s">
        <v>4498</v>
      </c>
      <c r="B71" s="163" t="s">
        <v>4499</v>
      </c>
      <c r="C71" s="103" t="s">
        <v>352</v>
      </c>
      <c r="D71" s="104"/>
      <c r="E71" s="105"/>
      <c r="F71" s="104"/>
      <c r="G71" s="105"/>
      <c r="H71" s="106" t="s">
        <v>15</v>
      </c>
      <c r="I71" s="48" t="s">
        <v>4500</v>
      </c>
      <c r="J71" s="36" t="s">
        <v>4501</v>
      </c>
      <c r="K71" s="52" t="s">
        <v>4502</v>
      </c>
      <c r="L71" s="48" t="s">
        <v>4503</v>
      </c>
      <c r="M71" s="36" t="s">
        <v>4504</v>
      </c>
      <c r="N71" s="52" t="s">
        <v>4505</v>
      </c>
      <c r="O71" s="54" t="s">
        <v>4506</v>
      </c>
      <c r="P71" s="48" t="s">
        <v>887</v>
      </c>
      <c r="Q71" s="272"/>
      <c r="R71" s="36"/>
      <c r="S71" s="51" t="s">
        <v>4507</v>
      </c>
      <c r="T71" s="48"/>
      <c r="U71" s="36"/>
      <c r="V71" s="36"/>
      <c r="W71" s="36"/>
      <c r="X71" s="273"/>
      <c r="Y71" s="365"/>
    </row>
    <row r="72" spans="1:25" ht="162.75" thickBot="1" x14ac:dyDescent="0.3">
      <c r="A72" s="663" t="s">
        <v>4508</v>
      </c>
      <c r="B72" s="163" t="s">
        <v>4509</v>
      </c>
      <c r="C72" s="103"/>
      <c r="D72" s="104" t="s">
        <v>352</v>
      </c>
      <c r="E72" s="105" t="s">
        <v>15</v>
      </c>
      <c r="F72" s="104"/>
      <c r="G72" s="105"/>
      <c r="H72" s="106" t="s">
        <v>369</v>
      </c>
      <c r="I72" s="48" t="s">
        <v>4510</v>
      </c>
      <c r="J72" s="36" t="s">
        <v>4511</v>
      </c>
      <c r="K72" s="52" t="s">
        <v>4512</v>
      </c>
      <c r="L72" s="48" t="s">
        <v>4513</v>
      </c>
      <c r="M72" s="36" t="s">
        <v>4514</v>
      </c>
      <c r="N72" s="52" t="s">
        <v>4514</v>
      </c>
      <c r="O72" s="54" t="s">
        <v>4506</v>
      </c>
      <c r="P72" s="48" t="s">
        <v>887</v>
      </c>
      <c r="Q72" s="272"/>
      <c r="R72" s="36"/>
      <c r="S72" s="51" t="s">
        <v>2434</v>
      </c>
      <c r="T72" s="48"/>
      <c r="U72" s="36"/>
      <c r="V72" s="36"/>
      <c r="W72" s="36"/>
      <c r="X72" s="273"/>
      <c r="Y72" s="365"/>
    </row>
    <row r="73" spans="1:25" ht="216.75" thickBot="1" x14ac:dyDescent="0.3">
      <c r="A73" s="663" t="s">
        <v>4515</v>
      </c>
      <c r="B73" s="163" t="s">
        <v>4516</v>
      </c>
      <c r="C73" s="103" t="s">
        <v>343</v>
      </c>
      <c r="D73" s="104"/>
      <c r="E73" s="105"/>
      <c r="F73" s="104"/>
      <c r="G73" s="105"/>
      <c r="H73" s="106" t="s">
        <v>369</v>
      </c>
      <c r="I73" s="48" t="s">
        <v>4517</v>
      </c>
      <c r="J73" s="36" t="s">
        <v>4518</v>
      </c>
      <c r="K73" s="52" t="s">
        <v>4519</v>
      </c>
      <c r="L73" s="48" t="s">
        <v>4520</v>
      </c>
      <c r="M73" s="36" t="s">
        <v>4521</v>
      </c>
      <c r="N73" s="52" t="s">
        <v>4522</v>
      </c>
      <c r="O73" s="54" t="s">
        <v>4523</v>
      </c>
      <c r="P73" s="48"/>
      <c r="Q73" s="1036" t="s">
        <v>4524</v>
      </c>
      <c r="R73" s="36"/>
      <c r="S73" s="51" t="s">
        <v>4525</v>
      </c>
      <c r="T73" s="48"/>
      <c r="U73" s="36"/>
      <c r="V73" s="36"/>
      <c r="W73" s="36"/>
      <c r="X73" s="273"/>
      <c r="Y73" s="365"/>
    </row>
    <row r="74" spans="1:25" s="1020" customFormat="1" ht="18.600000000000001" customHeight="1" thickBot="1" x14ac:dyDescent="0.3">
      <c r="A74" s="515" t="s">
        <v>2653</v>
      </c>
      <c r="B74" s="1937" t="s">
        <v>4526</v>
      </c>
      <c r="C74" s="1938"/>
      <c r="D74" s="1938"/>
      <c r="E74" s="1938"/>
      <c r="F74" s="1938"/>
      <c r="G74" s="1938"/>
      <c r="H74" s="1938"/>
      <c r="I74" s="1938"/>
      <c r="J74" s="1938"/>
      <c r="K74" s="1938"/>
      <c r="L74" s="1938"/>
      <c r="M74" s="1938"/>
      <c r="N74" s="1938"/>
      <c r="O74" s="1938"/>
      <c r="P74" s="1938"/>
      <c r="Q74" s="1938"/>
      <c r="R74" s="1938"/>
      <c r="S74" s="1938"/>
      <c r="T74" s="1938"/>
      <c r="U74" s="1938"/>
      <c r="V74" s="1938"/>
      <c r="W74" s="1938"/>
      <c r="X74" s="1938"/>
      <c r="Y74" s="1939"/>
    </row>
    <row r="75" spans="1:25" ht="108.75" thickBot="1" x14ac:dyDescent="0.3">
      <c r="A75" s="663" t="s">
        <v>2655</v>
      </c>
      <c r="B75" s="36" t="s">
        <v>4527</v>
      </c>
      <c r="C75" s="36"/>
      <c r="D75" s="36" t="s">
        <v>375</v>
      </c>
      <c r="E75" s="36"/>
      <c r="F75" s="36"/>
      <c r="G75" s="36"/>
      <c r="H75" s="36"/>
      <c r="I75" s="36" t="s">
        <v>6626</v>
      </c>
      <c r="J75" s="36" t="s">
        <v>4528</v>
      </c>
      <c r="K75" s="36" t="s">
        <v>4528</v>
      </c>
      <c r="L75" s="36" t="s">
        <v>4529</v>
      </c>
      <c r="M75" s="36" t="s">
        <v>4530</v>
      </c>
      <c r="N75" s="36" t="s">
        <v>4531</v>
      </c>
      <c r="O75" s="36"/>
      <c r="P75" s="36" t="s">
        <v>887</v>
      </c>
      <c r="Q75" s="36"/>
      <c r="R75" s="36"/>
      <c r="S75" s="365" t="s">
        <v>4532</v>
      </c>
      <c r="T75" s="1024"/>
      <c r="U75" s="1024"/>
      <c r="V75" s="1024"/>
      <c r="W75" s="1024"/>
      <c r="X75" s="1024"/>
      <c r="Y75" s="1024"/>
    </row>
    <row r="76" spans="1:25" ht="95.25" thickBot="1" x14ac:dyDescent="0.3">
      <c r="A76" s="663" t="s">
        <v>2656</v>
      </c>
      <c r="B76" s="36" t="s">
        <v>4533</v>
      </c>
      <c r="C76" s="36"/>
      <c r="D76" s="36" t="s">
        <v>400</v>
      </c>
      <c r="E76" s="36"/>
      <c r="F76" s="36"/>
      <c r="G76" s="36"/>
      <c r="H76" s="36"/>
      <c r="I76" s="961" t="s">
        <v>4534</v>
      </c>
      <c r="J76" s="763" t="s">
        <v>4535</v>
      </c>
      <c r="K76" s="962" t="s">
        <v>4535</v>
      </c>
      <c r="L76" s="962" t="s">
        <v>4536</v>
      </c>
      <c r="M76" s="962" t="s">
        <v>4537</v>
      </c>
      <c r="N76" s="962" t="s">
        <v>4537</v>
      </c>
      <c r="O76" s="958"/>
      <c r="P76" s="961" t="s">
        <v>887</v>
      </c>
      <c r="Q76" s="959"/>
      <c r="R76" s="763"/>
      <c r="S76" s="963" t="s">
        <v>4538</v>
      </c>
      <c r="T76" s="961" t="s">
        <v>4363</v>
      </c>
      <c r="U76" s="763"/>
      <c r="V76" s="763" t="s">
        <v>4539</v>
      </c>
      <c r="W76" s="763"/>
      <c r="X76" s="1025"/>
      <c r="Y76" s="1024"/>
    </row>
    <row r="77" spans="1:25" ht="81.75" thickBot="1" x14ac:dyDescent="0.3">
      <c r="A77" s="663" t="s">
        <v>3507</v>
      </c>
      <c r="B77" s="36" t="s">
        <v>4540</v>
      </c>
      <c r="C77" s="365" t="s">
        <v>433</v>
      </c>
      <c r="D77" s="365" t="s">
        <v>375</v>
      </c>
      <c r="E77" s="365" t="s">
        <v>15</v>
      </c>
      <c r="F77" s="365" t="s">
        <v>368</v>
      </c>
      <c r="G77" s="365"/>
      <c r="H77" s="365"/>
      <c r="I77" s="365" t="s">
        <v>6627</v>
      </c>
      <c r="J77" s="365" t="s">
        <v>4541</v>
      </c>
      <c r="K77" s="365" t="s">
        <v>4542</v>
      </c>
      <c r="L77" s="365" t="s">
        <v>4543</v>
      </c>
      <c r="M77" s="365" t="s">
        <v>4544</v>
      </c>
      <c r="N77" s="365" t="s">
        <v>4545</v>
      </c>
      <c r="O77" s="365"/>
      <c r="P77" s="365" t="s">
        <v>887</v>
      </c>
      <c r="Q77" s="365"/>
      <c r="R77" s="365"/>
      <c r="S77" s="36" t="s">
        <v>4546</v>
      </c>
      <c r="T77" s="365"/>
      <c r="U77" s="365"/>
      <c r="V77" s="365"/>
      <c r="W77" s="365"/>
      <c r="X77" s="365"/>
      <c r="Y77" s="365"/>
    </row>
    <row r="78" spans="1:25" ht="68.25" thickBot="1" x14ac:dyDescent="0.3">
      <c r="A78" s="663" t="s">
        <v>4547</v>
      </c>
      <c r="B78" s="36" t="s">
        <v>4548</v>
      </c>
      <c r="C78" s="36"/>
      <c r="D78" s="36" t="s">
        <v>433</v>
      </c>
      <c r="E78" s="36"/>
      <c r="F78" s="36"/>
      <c r="G78" s="36"/>
      <c r="H78" s="36"/>
      <c r="I78" s="36" t="s">
        <v>4549</v>
      </c>
      <c r="J78" s="36"/>
      <c r="K78" s="36"/>
      <c r="L78" s="36" t="s">
        <v>4550</v>
      </c>
      <c r="M78" s="36"/>
      <c r="N78" s="36"/>
      <c r="O78" s="36"/>
      <c r="P78" s="36" t="s">
        <v>4551</v>
      </c>
      <c r="Q78" s="36"/>
      <c r="R78" s="36"/>
      <c r="S78" s="36" t="s">
        <v>4552</v>
      </c>
      <c r="T78" s="365"/>
      <c r="U78" s="365"/>
      <c r="V78" s="365"/>
      <c r="W78" s="365"/>
      <c r="X78" s="365"/>
      <c r="Y78" s="365" t="s">
        <v>4553</v>
      </c>
    </row>
    <row r="79" spans="1:25" ht="108.75" thickBot="1" x14ac:dyDescent="0.3">
      <c r="A79" s="663" t="s">
        <v>4554</v>
      </c>
      <c r="B79" s="365" t="s">
        <v>4555</v>
      </c>
      <c r="C79" s="36" t="s">
        <v>690</v>
      </c>
      <c r="D79" s="36"/>
      <c r="E79" s="36"/>
      <c r="F79" s="36" t="s">
        <v>369</v>
      </c>
      <c r="G79" s="36"/>
      <c r="H79" s="36"/>
      <c r="I79" s="36" t="s">
        <v>4556</v>
      </c>
      <c r="J79" s="36" t="s">
        <v>4557</v>
      </c>
      <c r="K79" s="36"/>
      <c r="L79" s="36" t="s">
        <v>4558</v>
      </c>
      <c r="M79" s="36" t="s">
        <v>4559</v>
      </c>
      <c r="N79" s="36"/>
      <c r="O79" s="36"/>
      <c r="P79" s="36" t="s">
        <v>4560</v>
      </c>
      <c r="Q79" s="36"/>
      <c r="R79" s="365"/>
      <c r="S79" s="365" t="s">
        <v>4561</v>
      </c>
      <c r="T79" s="365"/>
      <c r="U79" s="365"/>
      <c r="V79" s="365"/>
      <c r="W79" s="365"/>
      <c r="X79" s="365"/>
      <c r="Y79" s="365" t="s">
        <v>4553</v>
      </c>
    </row>
    <row r="80" spans="1:25" s="1020" customFormat="1" ht="18.600000000000001" customHeight="1" thickBot="1" x14ac:dyDescent="0.3">
      <c r="A80" s="515" t="s">
        <v>2657</v>
      </c>
      <c r="B80" s="1937" t="s">
        <v>4562</v>
      </c>
      <c r="C80" s="1938"/>
      <c r="D80" s="1938"/>
      <c r="E80" s="1938"/>
      <c r="F80" s="1938"/>
      <c r="G80" s="1938"/>
      <c r="H80" s="1938"/>
      <c r="I80" s="1938"/>
      <c r="J80" s="1938"/>
      <c r="K80" s="1938"/>
      <c r="L80" s="1938"/>
      <c r="M80" s="1938"/>
      <c r="N80" s="1938"/>
      <c r="O80" s="1938"/>
      <c r="P80" s="1938"/>
      <c r="Q80" s="1938"/>
      <c r="R80" s="1938"/>
      <c r="S80" s="1938"/>
      <c r="T80" s="1938"/>
      <c r="U80" s="1938"/>
      <c r="V80" s="1938"/>
      <c r="W80" s="1938"/>
      <c r="X80" s="1938"/>
      <c r="Y80" s="1939"/>
    </row>
    <row r="81" spans="1:25" ht="84.75" customHeight="1" thickBot="1" x14ac:dyDescent="0.3">
      <c r="A81" s="663" t="s">
        <v>2659</v>
      </c>
      <c r="B81" s="365" t="s">
        <v>4563</v>
      </c>
      <c r="C81" s="365" t="s">
        <v>438</v>
      </c>
      <c r="D81" s="365" t="s">
        <v>13</v>
      </c>
      <c r="E81" s="365" t="s">
        <v>15</v>
      </c>
      <c r="F81" s="365" t="s">
        <v>369</v>
      </c>
      <c r="G81" s="365" t="s">
        <v>15</v>
      </c>
      <c r="H81" s="365" t="s">
        <v>369</v>
      </c>
      <c r="I81" s="36" t="s">
        <v>4564</v>
      </c>
      <c r="J81" s="36" t="s">
        <v>4565</v>
      </c>
      <c r="K81" s="36" t="s">
        <v>4566</v>
      </c>
      <c r="L81" s="36" t="s">
        <v>4567</v>
      </c>
      <c r="M81" s="36" t="s">
        <v>4568</v>
      </c>
      <c r="N81" s="36" t="s">
        <v>4569</v>
      </c>
      <c r="O81" s="36"/>
      <c r="P81" s="365" t="s">
        <v>887</v>
      </c>
      <c r="Q81" s="365"/>
      <c r="R81" s="365"/>
      <c r="S81" s="365" t="s">
        <v>4570</v>
      </c>
      <c r="T81" s="365" t="s">
        <v>4363</v>
      </c>
      <c r="U81" s="365"/>
      <c r="V81" s="365"/>
      <c r="W81" s="365"/>
      <c r="X81" s="365"/>
      <c r="Y81" s="365"/>
    </row>
    <row r="82" spans="1:25" ht="81.75" thickBot="1" x14ac:dyDescent="0.3">
      <c r="A82" s="663" t="s">
        <v>2664</v>
      </c>
      <c r="B82" s="24" t="s">
        <v>4571</v>
      </c>
      <c r="C82" s="24" t="s">
        <v>603</v>
      </c>
      <c r="D82" s="24" t="s">
        <v>13</v>
      </c>
      <c r="E82" s="24" t="s">
        <v>15</v>
      </c>
      <c r="F82" s="24" t="s">
        <v>369</v>
      </c>
      <c r="G82" s="24" t="s">
        <v>15</v>
      </c>
      <c r="H82" s="24" t="s">
        <v>369</v>
      </c>
      <c r="I82" s="24" t="s">
        <v>4572</v>
      </c>
      <c r="J82" s="24" t="s">
        <v>4573</v>
      </c>
      <c r="K82" s="24" t="s">
        <v>4574</v>
      </c>
      <c r="L82" s="24" t="s">
        <v>4575</v>
      </c>
      <c r="M82" s="24" t="s">
        <v>4576</v>
      </c>
      <c r="N82" s="24" t="s">
        <v>4576</v>
      </c>
      <c r="O82" s="24"/>
      <c r="P82" s="298" t="s">
        <v>887</v>
      </c>
      <c r="Q82" s="298"/>
      <c r="R82" s="298"/>
      <c r="S82" s="24" t="s">
        <v>4577</v>
      </c>
      <c r="T82" s="680" t="s">
        <v>4363</v>
      </c>
      <c r="U82" s="680"/>
      <c r="V82" s="680" t="s">
        <v>4466</v>
      </c>
      <c r="W82" s="680"/>
      <c r="X82" s="680"/>
      <c r="Y82" s="680"/>
    </row>
    <row r="83" spans="1:25" ht="81.75" thickBot="1" x14ac:dyDescent="0.3">
      <c r="A83" s="663" t="s">
        <v>4578</v>
      </c>
      <c r="B83" s="24" t="s">
        <v>4579</v>
      </c>
      <c r="C83" s="24" t="s">
        <v>603</v>
      </c>
      <c r="D83" s="24" t="s">
        <v>13</v>
      </c>
      <c r="E83" s="24" t="s">
        <v>15</v>
      </c>
      <c r="F83" s="24" t="s">
        <v>369</v>
      </c>
      <c r="G83" s="24" t="s">
        <v>15</v>
      </c>
      <c r="H83" s="24" t="s">
        <v>369</v>
      </c>
      <c r="I83" s="24" t="s">
        <v>4580</v>
      </c>
      <c r="J83" s="24" t="s">
        <v>4581</v>
      </c>
      <c r="K83" s="24" t="s">
        <v>4582</v>
      </c>
      <c r="L83" s="24" t="s">
        <v>6628</v>
      </c>
      <c r="M83" s="24" t="s">
        <v>6628</v>
      </c>
      <c r="N83" s="24" t="s">
        <v>6628</v>
      </c>
      <c r="O83" s="24"/>
      <c r="P83" s="298" t="s">
        <v>887</v>
      </c>
      <c r="Q83" s="298"/>
      <c r="R83" s="298"/>
      <c r="S83" s="24" t="s">
        <v>4583</v>
      </c>
      <c r="T83" s="680" t="s">
        <v>4363</v>
      </c>
      <c r="U83" s="680"/>
      <c r="V83" s="680" t="s">
        <v>4466</v>
      </c>
      <c r="W83" s="680"/>
      <c r="X83" s="680"/>
      <c r="Y83" s="680"/>
    </row>
    <row r="84" spans="1:25" ht="121.5" x14ac:dyDescent="0.25">
      <c r="A84" s="663" t="s">
        <v>4584</v>
      </c>
      <c r="B84" s="24" t="s">
        <v>4585</v>
      </c>
      <c r="C84" s="24" t="s">
        <v>603</v>
      </c>
      <c r="D84" s="24" t="s">
        <v>13</v>
      </c>
      <c r="E84" s="24" t="s">
        <v>15</v>
      </c>
      <c r="F84" s="24" t="s">
        <v>369</v>
      </c>
      <c r="G84" s="24" t="s">
        <v>15</v>
      </c>
      <c r="H84" s="24" t="s">
        <v>369</v>
      </c>
      <c r="I84" s="24" t="s">
        <v>6629</v>
      </c>
      <c r="J84" s="24" t="s">
        <v>4586</v>
      </c>
      <c r="K84" s="24" t="s">
        <v>4587</v>
      </c>
      <c r="L84" s="24" t="s">
        <v>4588</v>
      </c>
      <c r="M84" s="24" t="s">
        <v>4589</v>
      </c>
      <c r="N84" s="24" t="s">
        <v>4589</v>
      </c>
      <c r="O84" s="24"/>
      <c r="P84" s="298" t="s">
        <v>887</v>
      </c>
      <c r="Q84" s="303"/>
      <c r="R84" s="303"/>
      <c r="S84" s="680" t="s">
        <v>4590</v>
      </c>
      <c r="T84" s="680" t="s">
        <v>4363</v>
      </c>
      <c r="U84" s="680"/>
      <c r="V84" s="680" t="s">
        <v>4466</v>
      </c>
      <c r="W84" s="680"/>
      <c r="X84" s="680"/>
      <c r="Y84" s="680"/>
    </row>
  </sheetData>
  <mergeCells count="38">
    <mergeCell ref="B58:Y58"/>
    <mergeCell ref="B65:Y65"/>
    <mergeCell ref="B74:Y74"/>
    <mergeCell ref="B80:Y80"/>
    <mergeCell ref="A7:Y7"/>
    <mergeCell ref="B8:Y8"/>
    <mergeCell ref="B22:Y22"/>
    <mergeCell ref="B27:Y27"/>
    <mergeCell ref="B30:Y30"/>
    <mergeCell ref="B42:Y42"/>
    <mergeCell ref="Y5:Y6"/>
    <mergeCell ref="L5:L6"/>
    <mergeCell ref="M5:M6"/>
    <mergeCell ref="N5:N6"/>
    <mergeCell ref="P5:P6"/>
    <mergeCell ref="Q5:Q6"/>
    <mergeCell ref="R5:R6"/>
    <mergeCell ref="T5:T6"/>
    <mergeCell ref="U5:U6"/>
    <mergeCell ref="V5:V6"/>
    <mergeCell ref="W5:W6"/>
    <mergeCell ref="X5:X6"/>
    <mergeCell ref="K5:K6"/>
    <mergeCell ref="A2:Y2"/>
    <mergeCell ref="A3:B5"/>
    <mergeCell ref="C3:H3"/>
    <mergeCell ref="I3:K4"/>
    <mergeCell ref="L3:O3"/>
    <mergeCell ref="P3:R4"/>
    <mergeCell ref="S3:S6"/>
    <mergeCell ref="T3:Y4"/>
    <mergeCell ref="L4:N4"/>
    <mergeCell ref="O4:O6"/>
    <mergeCell ref="C5:D5"/>
    <mergeCell ref="E5:F5"/>
    <mergeCell ref="G5:H5"/>
    <mergeCell ref="I5:I6"/>
    <mergeCell ref="J5:J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showGridLines="0" topLeftCell="B1" workbookViewId="0">
      <selection activeCell="I11" sqref="I11"/>
    </sheetView>
  </sheetViews>
  <sheetFormatPr defaultColWidth="8.85546875" defaultRowHeight="13.5" x14ac:dyDescent="0.25"/>
  <cols>
    <col min="1" max="1" width="5.85546875" style="311" customWidth="1"/>
    <col min="2" max="2" width="26.85546875" style="311" customWidth="1"/>
    <col min="3" max="3" width="4.28515625" style="311" customWidth="1"/>
    <col min="4" max="4" width="4.42578125" style="311" customWidth="1"/>
    <col min="5" max="5" width="3.85546875" style="311" customWidth="1"/>
    <col min="6" max="6" width="4.140625" style="311" customWidth="1"/>
    <col min="7" max="7" width="4" style="311" customWidth="1"/>
    <col min="8" max="8" width="4.28515625" style="311" customWidth="1"/>
    <col min="9" max="9" width="23.42578125" style="311" customWidth="1"/>
    <col min="10" max="10" width="24.140625" style="311" customWidth="1"/>
    <col min="11" max="11" width="19.5703125" style="311" customWidth="1"/>
    <col min="12" max="12" width="16" style="311" customWidth="1"/>
    <col min="13" max="13" width="15.28515625" style="311" customWidth="1"/>
    <col min="14" max="14" width="11" style="311" customWidth="1"/>
    <col min="15" max="15" width="16.42578125" style="311" customWidth="1"/>
    <col min="16" max="16" width="11" style="311" customWidth="1"/>
    <col min="17" max="17" width="10.5703125" style="311" customWidth="1"/>
    <col min="18" max="18" width="11.140625" style="311" customWidth="1"/>
    <col min="19" max="19" width="17.5703125" style="311" customWidth="1"/>
    <col min="20" max="20" width="18.28515625" style="311" customWidth="1"/>
    <col min="21" max="24" width="10" style="311" customWidth="1"/>
    <col min="25" max="25" width="12.140625" style="311" customWidth="1"/>
    <col min="26" max="16384" width="8.85546875" style="311"/>
  </cols>
  <sheetData>
    <row r="1" spans="1:25" ht="14.25" thickBot="1" x14ac:dyDescent="0.3"/>
    <row r="2" spans="1:25" ht="21.75" thickTop="1" thickBot="1" x14ac:dyDescent="0.3">
      <c r="A2" s="1947" t="s">
        <v>845</v>
      </c>
      <c r="B2" s="1948"/>
      <c r="C2" s="1948"/>
      <c r="D2" s="1948"/>
      <c r="E2" s="1948"/>
      <c r="F2" s="1948"/>
      <c r="G2" s="1948"/>
      <c r="H2" s="1948"/>
      <c r="I2" s="1948"/>
      <c r="J2" s="1948"/>
      <c r="K2" s="1948"/>
      <c r="L2" s="1948"/>
      <c r="M2" s="1948"/>
      <c r="N2" s="1948"/>
      <c r="O2" s="1948"/>
      <c r="P2" s="1948"/>
      <c r="Q2" s="1948"/>
      <c r="R2" s="1948"/>
      <c r="S2" s="1948"/>
      <c r="T2" s="1948"/>
      <c r="U2" s="1948"/>
      <c r="V2" s="1948"/>
      <c r="W2" s="1948"/>
      <c r="X2" s="1948"/>
      <c r="Y2" s="1949"/>
    </row>
    <row r="3" spans="1:25" ht="14.25" x14ac:dyDescent="0.25">
      <c r="A3" s="1917" t="s">
        <v>64</v>
      </c>
      <c r="B3" s="1918"/>
      <c r="C3" s="1921" t="s">
        <v>17</v>
      </c>
      <c r="D3" s="1922"/>
      <c r="E3" s="1922"/>
      <c r="F3" s="1922"/>
      <c r="G3" s="1922"/>
      <c r="H3" s="1923"/>
      <c r="I3" s="1924" t="s">
        <v>23</v>
      </c>
      <c r="J3" s="1925"/>
      <c r="K3" s="1926"/>
      <c r="L3" s="1839" t="s">
        <v>24</v>
      </c>
      <c r="M3" s="1927"/>
      <c r="N3" s="1834"/>
      <c r="O3" s="1928"/>
      <c r="P3" s="1924" t="s">
        <v>25</v>
      </c>
      <c r="Q3" s="1925"/>
      <c r="R3" s="1926"/>
      <c r="S3" s="1839" t="s">
        <v>26</v>
      </c>
      <c r="T3" s="1929" t="s">
        <v>27</v>
      </c>
      <c r="U3" s="1930"/>
      <c r="V3" s="1930"/>
      <c r="W3" s="1930"/>
      <c r="X3" s="1930"/>
      <c r="Y3" s="1931"/>
    </row>
    <row r="4" spans="1:25" ht="14.25" x14ac:dyDescent="0.25">
      <c r="A4" s="1917"/>
      <c r="B4" s="1918"/>
      <c r="C4" s="483"/>
      <c r="D4" s="484"/>
      <c r="E4" s="484"/>
      <c r="F4" s="484"/>
      <c r="G4" s="484"/>
      <c r="H4" s="485"/>
      <c r="I4" s="1815"/>
      <c r="J4" s="1816"/>
      <c r="K4" s="1817"/>
      <c r="L4" s="1835" t="s">
        <v>133</v>
      </c>
      <c r="M4" s="1836"/>
      <c r="N4" s="1934"/>
      <c r="O4" s="1935" t="s">
        <v>134</v>
      </c>
      <c r="P4" s="1815"/>
      <c r="Q4" s="1816"/>
      <c r="R4" s="1817"/>
      <c r="S4" s="1839"/>
      <c r="T4" s="1918"/>
      <c r="U4" s="1932"/>
      <c r="V4" s="1932"/>
      <c r="W4" s="1932"/>
      <c r="X4" s="1932"/>
      <c r="Y4" s="1933"/>
    </row>
    <row r="5" spans="1:25" ht="14.25" x14ac:dyDescent="0.25">
      <c r="A5" s="1919"/>
      <c r="B5" s="1920"/>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25" ht="15" thickBot="1" x14ac:dyDescent="0.3">
      <c r="A6" s="486" t="s">
        <v>2</v>
      </c>
      <c r="B6" s="487"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25" ht="15" thickBot="1" x14ac:dyDescent="0.3">
      <c r="A7" s="2036"/>
      <c r="B7" s="2037"/>
      <c r="C7" s="2037"/>
      <c r="D7" s="2037"/>
      <c r="E7" s="2037"/>
      <c r="F7" s="2037"/>
      <c r="G7" s="2037"/>
      <c r="H7" s="2037"/>
      <c r="I7" s="2037"/>
      <c r="J7" s="2037"/>
      <c r="K7" s="2037"/>
      <c r="L7" s="2037"/>
      <c r="M7" s="2037"/>
      <c r="N7" s="2037"/>
      <c r="O7" s="2037"/>
      <c r="P7" s="2037"/>
      <c r="Q7" s="2037"/>
      <c r="R7" s="2037"/>
      <c r="S7" s="2037"/>
      <c r="T7" s="2037"/>
      <c r="U7" s="2037"/>
      <c r="V7" s="2037"/>
      <c r="W7" s="2037"/>
      <c r="X7" s="2037"/>
      <c r="Y7" s="2038"/>
    </row>
    <row r="8" spans="1:25" s="656" customFormat="1" ht="17.25" thickBot="1" x14ac:dyDescent="0.3">
      <c r="A8" s="652" t="s">
        <v>49</v>
      </c>
      <c r="B8" s="1937" t="s">
        <v>766</v>
      </c>
      <c r="C8" s="1938"/>
      <c r="D8" s="1938"/>
      <c r="E8" s="1938"/>
      <c r="F8" s="1938"/>
      <c r="G8" s="1938"/>
      <c r="H8" s="1938"/>
      <c r="I8" s="1938"/>
      <c r="J8" s="1938"/>
      <c r="K8" s="1938"/>
      <c r="L8" s="1938"/>
      <c r="M8" s="1938"/>
      <c r="N8" s="1938"/>
      <c r="O8" s="1938"/>
      <c r="P8" s="1938"/>
      <c r="Q8" s="1938"/>
      <c r="R8" s="1938"/>
      <c r="S8" s="1938"/>
      <c r="T8" s="1938"/>
      <c r="U8" s="1938"/>
      <c r="V8" s="1938"/>
      <c r="W8" s="1938"/>
      <c r="X8" s="1938"/>
      <c r="Y8" s="1939"/>
    </row>
    <row r="9" spans="1:25" ht="95.25" thickBot="1" x14ac:dyDescent="0.3">
      <c r="A9" s="654" t="s">
        <v>58</v>
      </c>
      <c r="B9" s="120" t="s">
        <v>767</v>
      </c>
      <c r="C9" s="650" t="s">
        <v>14</v>
      </c>
      <c r="D9" s="182" t="s">
        <v>438</v>
      </c>
      <c r="E9" s="183" t="s">
        <v>368</v>
      </c>
      <c r="F9" s="182" t="s">
        <v>16</v>
      </c>
      <c r="G9" s="183" t="s">
        <v>368</v>
      </c>
      <c r="H9" s="184" t="s">
        <v>16</v>
      </c>
      <c r="I9" s="121" t="s">
        <v>6630</v>
      </c>
      <c r="J9" s="122" t="s">
        <v>768</v>
      </c>
      <c r="K9" s="122" t="s">
        <v>769</v>
      </c>
      <c r="L9" s="121" t="s">
        <v>770</v>
      </c>
      <c r="M9" s="122" t="s">
        <v>771</v>
      </c>
      <c r="N9" s="122" t="s">
        <v>771</v>
      </c>
      <c r="O9" s="341" t="s">
        <v>6661</v>
      </c>
      <c r="P9" s="37" t="s">
        <v>772</v>
      </c>
      <c r="Q9" s="186" t="s">
        <v>772</v>
      </c>
      <c r="R9" s="186" t="s">
        <v>772</v>
      </c>
      <c r="S9" s="187" t="s">
        <v>773</v>
      </c>
      <c r="T9" s="651" t="s">
        <v>774</v>
      </c>
      <c r="U9" s="122"/>
      <c r="V9" s="473"/>
      <c r="W9" s="473"/>
      <c r="X9" s="655"/>
      <c r="Y9" s="639"/>
    </row>
    <row r="10" spans="1:25" ht="284.25" thickBot="1" x14ac:dyDescent="0.3">
      <c r="A10" s="369" t="s">
        <v>59</v>
      </c>
      <c r="B10" s="36" t="s">
        <v>775</v>
      </c>
      <c r="C10" s="625" t="s">
        <v>603</v>
      </c>
      <c r="D10" s="198" t="s">
        <v>13</v>
      </c>
      <c r="E10" s="281" t="s">
        <v>15</v>
      </c>
      <c r="F10" s="280" t="s">
        <v>369</v>
      </c>
      <c r="G10" s="281" t="s">
        <v>15</v>
      </c>
      <c r="H10" s="278" t="s">
        <v>369</v>
      </c>
      <c r="I10" s="142" t="s">
        <v>6636</v>
      </c>
      <c r="J10" s="153" t="s">
        <v>6635</v>
      </c>
      <c r="K10" s="142" t="s">
        <v>6634</v>
      </c>
      <c r="L10" s="142" t="s">
        <v>6633</v>
      </c>
      <c r="M10" s="142" t="s">
        <v>6632</v>
      </c>
      <c r="N10" s="142" t="s">
        <v>6631</v>
      </c>
      <c r="O10" s="303" t="s">
        <v>776</v>
      </c>
      <c r="P10" s="131"/>
      <c r="Q10" s="131"/>
      <c r="R10" s="131"/>
      <c r="S10" s="622" t="s">
        <v>777</v>
      </c>
      <c r="T10" s="339" t="s">
        <v>778</v>
      </c>
      <c r="U10" s="351"/>
      <c r="V10" s="351"/>
      <c r="W10" s="138"/>
      <c r="X10" s="202"/>
      <c r="Y10" s="626"/>
    </row>
    <row r="11" spans="1:25" ht="257.25" thickBot="1" x14ac:dyDescent="0.3">
      <c r="A11" s="369" t="s">
        <v>60</v>
      </c>
      <c r="B11" s="35" t="s">
        <v>779</v>
      </c>
      <c r="C11" s="625" t="s">
        <v>603</v>
      </c>
      <c r="D11" s="198" t="s">
        <v>14</v>
      </c>
      <c r="E11" s="199" t="s">
        <v>15</v>
      </c>
      <c r="F11" s="198" t="s">
        <v>368</v>
      </c>
      <c r="G11" s="199" t="s">
        <v>15</v>
      </c>
      <c r="H11" s="200" t="s">
        <v>368</v>
      </c>
      <c r="I11" s="35" t="s">
        <v>6637</v>
      </c>
      <c r="J11" s="35" t="s">
        <v>6637</v>
      </c>
      <c r="K11" s="35" t="s">
        <v>6637</v>
      </c>
      <c r="L11" s="35" t="s">
        <v>6638</v>
      </c>
      <c r="M11" s="35" t="s">
        <v>6639</v>
      </c>
      <c r="N11" s="35" t="s">
        <v>6640</v>
      </c>
      <c r="O11" s="303" t="s">
        <v>780</v>
      </c>
      <c r="P11" s="627"/>
      <c r="Q11" s="627"/>
      <c r="R11" s="627"/>
      <c r="S11" s="149" t="s">
        <v>781</v>
      </c>
      <c r="T11" s="339" t="s">
        <v>764</v>
      </c>
      <c r="U11" s="138"/>
      <c r="V11" s="351"/>
      <c r="W11" s="138"/>
      <c r="X11" s="202"/>
      <c r="Y11" s="626"/>
    </row>
    <row r="12" spans="1:25" ht="108.75" thickBot="1" x14ac:dyDescent="0.3">
      <c r="A12" s="131" t="s">
        <v>782</v>
      </c>
      <c r="B12" s="509" t="s">
        <v>783</v>
      </c>
      <c r="C12" s="628" t="s">
        <v>603</v>
      </c>
      <c r="D12" s="629" t="s">
        <v>13</v>
      </c>
      <c r="E12" s="565" t="s">
        <v>15</v>
      </c>
      <c r="F12" s="629" t="s">
        <v>369</v>
      </c>
      <c r="G12" s="565" t="s">
        <v>15</v>
      </c>
      <c r="H12" s="629" t="s">
        <v>369</v>
      </c>
      <c r="I12" s="339" t="s">
        <v>6641</v>
      </c>
      <c r="J12" s="342" t="s">
        <v>6642</v>
      </c>
      <c r="K12" s="342" t="s">
        <v>6643</v>
      </c>
      <c r="L12" s="514" t="s">
        <v>784</v>
      </c>
      <c r="M12" s="514" t="s">
        <v>784</v>
      </c>
      <c r="N12" s="514" t="s">
        <v>784</v>
      </c>
      <c r="O12" s="630" t="s">
        <v>785</v>
      </c>
      <c r="P12" s="631">
        <v>2000</v>
      </c>
      <c r="Q12" s="631">
        <v>2000</v>
      </c>
      <c r="R12" s="631">
        <v>2000</v>
      </c>
      <c r="S12" s="149" t="s">
        <v>757</v>
      </c>
      <c r="T12" s="339" t="s">
        <v>774</v>
      </c>
      <c r="U12" s="351"/>
      <c r="V12" s="351"/>
      <c r="W12" s="328"/>
      <c r="X12" s="352"/>
      <c r="Y12" s="632"/>
    </row>
    <row r="13" spans="1:25" s="313" customFormat="1" ht="108.75" thickBot="1" x14ac:dyDescent="0.3">
      <c r="A13" s="643" t="s">
        <v>786</v>
      </c>
      <c r="B13" s="644" t="s">
        <v>787</v>
      </c>
      <c r="C13" s="197"/>
      <c r="D13" s="198"/>
      <c r="E13" s="199" t="s">
        <v>15</v>
      </c>
      <c r="F13" s="198" t="s">
        <v>16</v>
      </c>
      <c r="G13" s="199"/>
      <c r="H13" s="200"/>
      <c r="J13" s="142" t="s">
        <v>6644</v>
      </c>
      <c r="K13" s="645"/>
      <c r="M13" s="646" t="s">
        <v>788</v>
      </c>
      <c r="N13" s="647"/>
      <c r="O13" s="648" t="s">
        <v>789</v>
      </c>
      <c r="P13" s="646"/>
      <c r="Q13" s="162" t="s">
        <v>790</v>
      </c>
      <c r="R13" s="645"/>
      <c r="S13" s="149" t="s">
        <v>757</v>
      </c>
      <c r="T13" s="142" t="s">
        <v>764</v>
      </c>
      <c r="U13" s="459"/>
      <c r="V13" s="459"/>
      <c r="W13" s="459"/>
      <c r="X13" s="138"/>
      <c r="Y13" s="143"/>
    </row>
    <row r="14" spans="1:25" s="653" customFormat="1" ht="17.25" thickBot="1" x14ac:dyDescent="0.3">
      <c r="A14" s="652" t="s">
        <v>50</v>
      </c>
      <c r="B14" s="1937" t="s">
        <v>791</v>
      </c>
      <c r="C14" s="1938"/>
      <c r="D14" s="1938"/>
      <c r="E14" s="1938"/>
      <c r="F14" s="1938"/>
      <c r="G14" s="1938"/>
      <c r="H14" s="1938"/>
      <c r="I14" s="1938"/>
      <c r="J14" s="1938"/>
      <c r="K14" s="1938"/>
      <c r="L14" s="1938"/>
      <c r="M14" s="1938"/>
      <c r="N14" s="1938"/>
      <c r="O14" s="1938"/>
      <c r="P14" s="1938"/>
      <c r="Q14" s="1938"/>
      <c r="R14" s="1938"/>
      <c r="S14" s="1938"/>
      <c r="T14" s="1938"/>
      <c r="U14" s="1938"/>
      <c r="V14" s="1938"/>
      <c r="W14" s="1938"/>
      <c r="X14" s="1938"/>
      <c r="Y14" s="1939"/>
    </row>
    <row r="15" spans="1:25" ht="176.25" thickBot="1" x14ac:dyDescent="0.3">
      <c r="A15" s="649" t="s">
        <v>121</v>
      </c>
      <c r="B15" s="122" t="s">
        <v>792</v>
      </c>
      <c r="C15" s="650" t="s">
        <v>603</v>
      </c>
      <c r="D15" s="182" t="s">
        <v>13</v>
      </c>
      <c r="E15" s="183"/>
      <c r="F15" s="182"/>
      <c r="G15" s="183"/>
      <c r="H15" s="184"/>
      <c r="I15" s="121" t="s">
        <v>6645</v>
      </c>
      <c r="J15" s="122" t="s">
        <v>793</v>
      </c>
      <c r="K15" s="122" t="s">
        <v>793</v>
      </c>
      <c r="L15" s="121" t="s">
        <v>6646</v>
      </c>
      <c r="M15" s="122"/>
      <c r="N15" s="188"/>
      <c r="O15" s="185" t="s">
        <v>794</v>
      </c>
      <c r="P15" s="121"/>
      <c r="Q15" s="122"/>
      <c r="R15" s="185"/>
      <c r="S15" s="639" t="s">
        <v>795</v>
      </c>
      <c r="T15" s="651" t="s">
        <v>764</v>
      </c>
      <c r="U15" s="122"/>
      <c r="V15" s="122"/>
      <c r="W15" s="122"/>
      <c r="X15" s="122"/>
      <c r="Y15" s="541"/>
    </row>
    <row r="16" spans="1:25" ht="122.25" thickBot="1" x14ac:dyDescent="0.3">
      <c r="A16" s="623" t="s">
        <v>122</v>
      </c>
      <c r="B16" s="125" t="s">
        <v>796</v>
      </c>
      <c r="C16" s="189" t="s">
        <v>433</v>
      </c>
      <c r="D16" s="190" t="s">
        <v>13</v>
      </c>
      <c r="E16" s="191" t="s">
        <v>368</v>
      </c>
      <c r="F16" s="190" t="s">
        <v>369</v>
      </c>
      <c r="G16" s="191" t="s">
        <v>15</v>
      </c>
      <c r="H16" s="192"/>
      <c r="I16" s="130" t="s">
        <v>6647</v>
      </c>
      <c r="J16" s="134" t="s">
        <v>797</v>
      </c>
      <c r="K16" s="193" t="s">
        <v>798</v>
      </c>
      <c r="L16" s="130" t="s">
        <v>799</v>
      </c>
      <c r="M16" s="134" t="s">
        <v>800</v>
      </c>
      <c r="N16" s="196" t="s">
        <v>801</v>
      </c>
      <c r="O16" s="193" t="s">
        <v>802</v>
      </c>
      <c r="P16" s="130" t="s">
        <v>803</v>
      </c>
      <c r="Q16" s="130" t="s">
        <v>804</v>
      </c>
      <c r="R16" s="130" t="s">
        <v>804</v>
      </c>
      <c r="S16" s="543" t="s">
        <v>805</v>
      </c>
      <c r="T16" s="339" t="s">
        <v>764</v>
      </c>
      <c r="U16" s="351"/>
      <c r="V16" s="351"/>
      <c r="W16" s="134"/>
      <c r="X16" s="196"/>
      <c r="Y16" s="545"/>
    </row>
    <row r="17" spans="1:25" ht="95.25" thickBot="1" x14ac:dyDescent="0.3">
      <c r="A17" s="506" t="s">
        <v>123</v>
      </c>
      <c r="B17" s="636" t="s">
        <v>806</v>
      </c>
      <c r="C17" s="189" t="s">
        <v>433</v>
      </c>
      <c r="D17" s="190" t="s">
        <v>352</v>
      </c>
      <c r="E17" s="191" t="s">
        <v>16</v>
      </c>
      <c r="F17" s="190" t="s">
        <v>369</v>
      </c>
      <c r="G17" s="191" t="s">
        <v>368</v>
      </c>
      <c r="H17" s="192" t="s">
        <v>16</v>
      </c>
      <c r="I17" s="130" t="s">
        <v>6648</v>
      </c>
      <c r="J17" s="134" t="s">
        <v>807</v>
      </c>
      <c r="K17" s="134" t="s">
        <v>808</v>
      </c>
      <c r="L17" s="130" t="s">
        <v>809</v>
      </c>
      <c r="M17" s="130" t="s">
        <v>809</v>
      </c>
      <c r="N17" s="130" t="s">
        <v>809</v>
      </c>
      <c r="O17" s="193" t="s">
        <v>810</v>
      </c>
      <c r="P17" s="130" t="s">
        <v>811</v>
      </c>
      <c r="Q17" s="130" t="s">
        <v>811</v>
      </c>
      <c r="R17" s="130" t="s">
        <v>811</v>
      </c>
      <c r="S17" s="543" t="s">
        <v>812</v>
      </c>
      <c r="T17" s="339" t="s">
        <v>813</v>
      </c>
      <c r="U17" s="351"/>
      <c r="V17" s="351"/>
      <c r="W17" s="134"/>
      <c r="X17" s="196"/>
      <c r="Y17" s="545"/>
    </row>
    <row r="18" spans="1:25" s="653" customFormat="1" ht="17.25" thickBot="1" x14ac:dyDescent="0.3">
      <c r="A18" s="652" t="s">
        <v>51</v>
      </c>
      <c r="B18" s="1937" t="s">
        <v>814</v>
      </c>
      <c r="C18" s="1938"/>
      <c r="D18" s="1938"/>
      <c r="E18" s="1938"/>
      <c r="F18" s="1938"/>
      <c r="G18" s="1938"/>
      <c r="H18" s="1938"/>
      <c r="I18" s="1938"/>
      <c r="J18" s="1938"/>
      <c r="K18" s="1938"/>
      <c r="L18" s="1938"/>
      <c r="M18" s="1938"/>
      <c r="N18" s="1938"/>
      <c r="O18" s="1938"/>
      <c r="P18" s="1938"/>
      <c r="Q18" s="1938"/>
      <c r="R18" s="1938"/>
      <c r="S18" s="1938"/>
      <c r="T18" s="1938"/>
      <c r="U18" s="1938"/>
      <c r="V18" s="1938"/>
      <c r="W18" s="1938"/>
      <c r="X18" s="1938"/>
      <c r="Y18" s="1939"/>
    </row>
    <row r="19" spans="1:25" ht="135.75" thickBot="1" x14ac:dyDescent="0.3">
      <c r="A19" s="345" t="s">
        <v>124</v>
      </c>
      <c r="B19" s="509" t="s">
        <v>815</v>
      </c>
      <c r="C19" s="637" t="s">
        <v>603</v>
      </c>
      <c r="D19" s="633" t="s">
        <v>13</v>
      </c>
      <c r="E19" s="634" t="s">
        <v>15</v>
      </c>
      <c r="F19" s="633" t="s">
        <v>369</v>
      </c>
      <c r="G19" s="634" t="s">
        <v>15</v>
      </c>
      <c r="H19" s="635" t="s">
        <v>369</v>
      </c>
      <c r="I19" s="36" t="s">
        <v>6649</v>
      </c>
      <c r="J19" s="36" t="s">
        <v>6649</v>
      </c>
      <c r="K19" s="36" t="s">
        <v>6649</v>
      </c>
      <c r="L19" s="331" t="s">
        <v>816</v>
      </c>
      <c r="M19" s="331" t="s">
        <v>817</v>
      </c>
      <c r="N19" s="331" t="s">
        <v>817</v>
      </c>
      <c r="O19" s="350" t="s">
        <v>818</v>
      </c>
      <c r="P19" s="638" t="s">
        <v>819</v>
      </c>
      <c r="Q19" s="638"/>
      <c r="R19" s="638"/>
      <c r="S19" s="553" t="s">
        <v>757</v>
      </c>
      <c r="T19" s="339" t="s">
        <v>764</v>
      </c>
      <c r="U19" s="351"/>
      <c r="V19" s="351"/>
      <c r="W19" s="351"/>
      <c r="X19" s="330"/>
      <c r="Y19" s="543"/>
    </row>
    <row r="20" spans="1:25" ht="216.75" thickBot="1" x14ac:dyDescent="0.3">
      <c r="A20" s="345" t="s">
        <v>125</v>
      </c>
      <c r="B20" s="36" t="s">
        <v>820</v>
      </c>
      <c r="C20" s="242" t="s">
        <v>400</v>
      </c>
      <c r="D20" s="267" t="s">
        <v>375</v>
      </c>
      <c r="E20" s="268" t="s">
        <v>369</v>
      </c>
      <c r="F20" s="267" t="s">
        <v>369</v>
      </c>
      <c r="G20" s="268" t="s">
        <v>369</v>
      </c>
      <c r="H20" s="243" t="s">
        <v>369</v>
      </c>
      <c r="I20" s="621" t="s">
        <v>6650</v>
      </c>
      <c r="J20" s="621" t="s">
        <v>6651</v>
      </c>
      <c r="K20" s="621" t="s">
        <v>6652</v>
      </c>
      <c r="L20" s="66" t="s">
        <v>821</v>
      </c>
      <c r="M20" s="66" t="s">
        <v>822</v>
      </c>
      <c r="N20" s="66" t="s">
        <v>822</v>
      </c>
      <c r="O20" s="185" t="s">
        <v>823</v>
      </c>
      <c r="P20" s="638" t="s">
        <v>811</v>
      </c>
      <c r="Q20" s="638" t="s">
        <v>811</v>
      </c>
      <c r="R20" s="638" t="s">
        <v>811</v>
      </c>
      <c r="S20" s="124" t="s">
        <v>824</v>
      </c>
      <c r="T20" s="339" t="s">
        <v>813</v>
      </c>
      <c r="U20" s="351"/>
      <c r="V20" s="351"/>
      <c r="W20" s="122"/>
      <c r="X20" s="188"/>
      <c r="Y20" s="639"/>
    </row>
    <row r="21" spans="1:25" ht="95.25" thickBot="1" x14ac:dyDescent="0.3">
      <c r="A21" s="506" t="s">
        <v>126</v>
      </c>
      <c r="B21" s="509" t="s">
        <v>825</v>
      </c>
      <c r="C21" s="637" t="s">
        <v>603</v>
      </c>
      <c r="D21" s="633" t="s">
        <v>13</v>
      </c>
      <c r="E21" s="634" t="s">
        <v>15</v>
      </c>
      <c r="F21" s="633" t="s">
        <v>369</v>
      </c>
      <c r="G21" s="634" t="s">
        <v>15</v>
      </c>
      <c r="H21" s="640" t="s">
        <v>369</v>
      </c>
      <c r="I21" s="36" t="s">
        <v>6653</v>
      </c>
      <c r="J21" s="36" t="s">
        <v>6654</v>
      </c>
      <c r="K21" s="36" t="s">
        <v>6655</v>
      </c>
      <c r="L21" s="130" t="s">
        <v>826</v>
      </c>
      <c r="M21" s="130" t="s">
        <v>826</v>
      </c>
      <c r="N21" s="130" t="s">
        <v>827</v>
      </c>
      <c r="O21" s="193" t="s">
        <v>828</v>
      </c>
      <c r="P21" s="638" t="s">
        <v>829</v>
      </c>
      <c r="Q21" s="638" t="s">
        <v>829</v>
      </c>
      <c r="R21" s="638" t="s">
        <v>829</v>
      </c>
      <c r="S21" s="553" t="s">
        <v>757</v>
      </c>
      <c r="T21" s="339" t="s">
        <v>758</v>
      </c>
      <c r="U21" s="134"/>
      <c r="V21" s="351"/>
      <c r="W21" s="328"/>
      <c r="X21" s="352"/>
      <c r="Y21" s="545"/>
    </row>
    <row r="22" spans="1:25" ht="95.25" thickBot="1" x14ac:dyDescent="0.3">
      <c r="A22" s="623" t="s">
        <v>830</v>
      </c>
      <c r="B22" s="36" t="s">
        <v>831</v>
      </c>
      <c r="C22" s="189" t="s">
        <v>433</v>
      </c>
      <c r="D22" s="190" t="s">
        <v>13</v>
      </c>
      <c r="E22" s="191" t="s">
        <v>15</v>
      </c>
      <c r="F22" s="190" t="s">
        <v>369</v>
      </c>
      <c r="G22" s="191" t="s">
        <v>15</v>
      </c>
      <c r="H22" s="192" t="s">
        <v>369</v>
      </c>
      <c r="I22" s="36" t="s">
        <v>6656</v>
      </c>
      <c r="J22" s="36" t="s">
        <v>6657</v>
      </c>
      <c r="K22" s="36" t="s">
        <v>6657</v>
      </c>
      <c r="L22" s="130" t="s">
        <v>832</v>
      </c>
      <c r="M22" s="130" t="s">
        <v>833</v>
      </c>
      <c r="N22" s="130" t="s">
        <v>834</v>
      </c>
      <c r="O22" s="193" t="s">
        <v>835</v>
      </c>
      <c r="P22" s="130" t="s">
        <v>836</v>
      </c>
      <c r="Q22" s="130" t="s">
        <v>837</v>
      </c>
      <c r="R22" s="130" t="s">
        <v>837</v>
      </c>
      <c r="S22" s="124" t="s">
        <v>838</v>
      </c>
      <c r="T22" s="339" t="s">
        <v>839</v>
      </c>
      <c r="U22" s="134"/>
      <c r="V22" s="351"/>
      <c r="W22" s="134"/>
      <c r="X22" s="196"/>
      <c r="Y22" s="545"/>
    </row>
    <row r="23" spans="1:25" ht="221.25" customHeight="1" thickBot="1" x14ac:dyDescent="0.3">
      <c r="A23" s="508" t="s">
        <v>840</v>
      </c>
      <c r="B23" s="641" t="s">
        <v>841</v>
      </c>
      <c r="C23" s="564" t="s">
        <v>14</v>
      </c>
      <c r="D23" s="629" t="s">
        <v>352</v>
      </c>
      <c r="E23" s="565" t="s">
        <v>368</v>
      </c>
      <c r="F23" s="629" t="s">
        <v>16</v>
      </c>
      <c r="G23" s="565" t="s">
        <v>368</v>
      </c>
      <c r="H23" s="563" t="s">
        <v>16</v>
      </c>
      <c r="I23" s="594" t="s">
        <v>6658</v>
      </c>
      <c r="J23" s="594" t="s">
        <v>842</v>
      </c>
      <c r="K23" s="594" t="s">
        <v>842</v>
      </c>
      <c r="L23" s="594" t="s">
        <v>6659</v>
      </c>
      <c r="M23" s="594" t="s">
        <v>6659</v>
      </c>
      <c r="N23" s="594" t="s">
        <v>6659</v>
      </c>
      <c r="O23" s="642" t="s">
        <v>6660</v>
      </c>
      <c r="P23" s="339">
        <v>2000</v>
      </c>
      <c r="Q23" s="342">
        <v>2000</v>
      </c>
      <c r="R23" s="523">
        <v>2000</v>
      </c>
      <c r="S23" s="553" t="s">
        <v>843</v>
      </c>
      <c r="T23" s="339" t="s">
        <v>839</v>
      </c>
      <c r="U23" s="342" t="s">
        <v>844</v>
      </c>
      <c r="V23" s="342"/>
      <c r="W23" s="342"/>
      <c r="X23" s="343"/>
      <c r="Y23" s="632"/>
    </row>
  </sheetData>
  <mergeCells count="32">
    <mergeCell ref="I5:I6"/>
    <mergeCell ref="J5:J6"/>
    <mergeCell ref="K5:K6"/>
    <mergeCell ref="A2:Y2"/>
    <mergeCell ref="A3:B5"/>
    <mergeCell ref="C3:H3"/>
    <mergeCell ref="I3:K4"/>
    <mergeCell ref="L3:O3"/>
    <mergeCell ref="P3:R4"/>
    <mergeCell ref="S3:S6"/>
    <mergeCell ref="T3:Y4"/>
    <mergeCell ref="L4:N4"/>
    <mergeCell ref="O4:O6"/>
    <mergeCell ref="T5:T6"/>
    <mergeCell ref="U5:U6"/>
    <mergeCell ref="V5:V6"/>
    <mergeCell ref="B14:Y14"/>
    <mergeCell ref="B18:Y18"/>
    <mergeCell ref="C5:D5"/>
    <mergeCell ref="E5:F5"/>
    <mergeCell ref="G5:H5"/>
    <mergeCell ref="A7:Y7"/>
    <mergeCell ref="B8:Y8"/>
    <mergeCell ref="W5:W6"/>
    <mergeCell ref="X5:X6"/>
    <mergeCell ref="Y5:Y6"/>
    <mergeCell ref="L5:L6"/>
    <mergeCell ref="M5:M6"/>
    <mergeCell ref="N5:N6"/>
    <mergeCell ref="P5:P6"/>
    <mergeCell ref="Q5:Q6"/>
    <mergeCell ref="R5:R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0"/>
  <sheetViews>
    <sheetView showGridLines="0" topLeftCell="A73" zoomScaleNormal="100" workbookViewId="0">
      <selection activeCell="N73" sqref="N73"/>
    </sheetView>
  </sheetViews>
  <sheetFormatPr defaultRowHeight="13.5" x14ac:dyDescent="0.25"/>
  <cols>
    <col min="1" max="16384" width="9.140625" style="1423"/>
  </cols>
  <sheetData>
    <row r="1" spans="1:25" ht="14.25" thickBot="1" x14ac:dyDescent="0.3"/>
    <row r="2" spans="1:25" s="1688" customFormat="1" ht="22.5" customHeight="1" thickTop="1" thickBot="1" x14ac:dyDescent="0.3">
      <c r="A2" s="1887" t="s">
        <v>3203</v>
      </c>
      <c r="B2" s="1888"/>
      <c r="C2" s="1888"/>
      <c r="D2" s="1888"/>
      <c r="E2" s="1888"/>
      <c r="F2" s="1888"/>
      <c r="G2" s="1888"/>
      <c r="H2" s="1888"/>
      <c r="I2" s="1888"/>
      <c r="J2" s="1888"/>
      <c r="K2" s="1888"/>
      <c r="L2" s="1888"/>
      <c r="M2" s="1888"/>
      <c r="N2" s="1888"/>
      <c r="O2" s="1888"/>
      <c r="P2" s="1888"/>
      <c r="Q2" s="1888"/>
      <c r="R2" s="1888"/>
      <c r="S2" s="1888"/>
      <c r="T2" s="1888"/>
      <c r="U2" s="1888"/>
      <c r="V2" s="1888"/>
      <c r="W2" s="1888"/>
      <c r="X2" s="1888"/>
      <c r="Y2" s="1889"/>
    </row>
    <row r="3" spans="1:25" ht="14.25" customHeight="1" x14ac:dyDescent="0.25">
      <c r="A3" s="1892" t="s">
        <v>64</v>
      </c>
      <c r="B3" s="1893"/>
      <c r="C3" s="1896" t="s">
        <v>17</v>
      </c>
      <c r="D3" s="1897"/>
      <c r="E3" s="1897"/>
      <c r="F3" s="1897"/>
      <c r="G3" s="1897"/>
      <c r="H3" s="1898"/>
      <c r="I3" s="1867" t="s">
        <v>23</v>
      </c>
      <c r="J3" s="1868"/>
      <c r="K3" s="1869"/>
      <c r="L3" s="1899" t="s">
        <v>24</v>
      </c>
      <c r="M3" s="1900"/>
      <c r="N3" s="1893"/>
      <c r="O3" s="1901"/>
      <c r="P3" s="1867" t="s">
        <v>25</v>
      </c>
      <c r="Q3" s="1868"/>
      <c r="R3" s="1869"/>
      <c r="S3" s="1899" t="s">
        <v>26</v>
      </c>
      <c r="T3" s="1902" t="s">
        <v>27</v>
      </c>
      <c r="U3" s="1868"/>
      <c r="V3" s="1868"/>
      <c r="W3" s="1868"/>
      <c r="X3" s="1868"/>
      <c r="Y3" s="1903"/>
    </row>
    <row r="4" spans="1:25" ht="14.25" customHeight="1" x14ac:dyDescent="0.25">
      <c r="A4" s="1892"/>
      <c r="B4" s="1893"/>
      <c r="C4" s="1689"/>
      <c r="D4" s="1690"/>
      <c r="E4" s="1690"/>
      <c r="F4" s="1690"/>
      <c r="G4" s="1690"/>
      <c r="H4" s="1691"/>
      <c r="I4" s="1870"/>
      <c r="J4" s="1871"/>
      <c r="K4" s="1872"/>
      <c r="L4" s="1905" t="s">
        <v>133</v>
      </c>
      <c r="M4" s="1906"/>
      <c r="N4" s="1907"/>
      <c r="O4" s="1908" t="s">
        <v>134</v>
      </c>
      <c r="P4" s="1870"/>
      <c r="Q4" s="1871"/>
      <c r="R4" s="1872"/>
      <c r="S4" s="1899"/>
      <c r="T4" s="1893"/>
      <c r="U4" s="1871"/>
      <c r="V4" s="1871"/>
      <c r="W4" s="1871"/>
      <c r="X4" s="1871"/>
      <c r="Y4" s="1904"/>
    </row>
    <row r="5" spans="1:25" ht="14.25" customHeight="1" x14ac:dyDescent="0.25">
      <c r="A5" s="1894"/>
      <c r="B5" s="1895"/>
      <c r="C5" s="1885" t="s">
        <v>18</v>
      </c>
      <c r="D5" s="1878"/>
      <c r="E5" s="1878" t="s">
        <v>19</v>
      </c>
      <c r="F5" s="1878"/>
      <c r="G5" s="1878" t="s">
        <v>20</v>
      </c>
      <c r="H5" s="1880"/>
      <c r="I5" s="1885" t="s">
        <v>18</v>
      </c>
      <c r="J5" s="1878" t="s">
        <v>19</v>
      </c>
      <c r="K5" s="1880" t="s">
        <v>20</v>
      </c>
      <c r="L5" s="1885" t="s">
        <v>18</v>
      </c>
      <c r="M5" s="1878" t="s">
        <v>19</v>
      </c>
      <c r="N5" s="1880" t="s">
        <v>20</v>
      </c>
      <c r="O5" s="1909"/>
      <c r="P5" s="1885" t="s">
        <v>54</v>
      </c>
      <c r="Q5" s="1878" t="s">
        <v>55</v>
      </c>
      <c r="R5" s="1880" t="s">
        <v>56</v>
      </c>
      <c r="S5" s="1885"/>
      <c r="T5" s="1876" t="s">
        <v>28</v>
      </c>
      <c r="U5" s="1876" t="s">
        <v>29</v>
      </c>
      <c r="V5" s="1876" t="s">
        <v>32</v>
      </c>
      <c r="W5" s="1876" t="s">
        <v>30</v>
      </c>
      <c r="X5" s="1876" t="s">
        <v>31</v>
      </c>
      <c r="Y5" s="1890" t="s">
        <v>57</v>
      </c>
    </row>
    <row r="6" spans="1:25" ht="43.5" thickBot="1" x14ac:dyDescent="0.3">
      <c r="A6" s="1692" t="s">
        <v>2</v>
      </c>
      <c r="B6" s="1693" t="s">
        <v>120</v>
      </c>
      <c r="C6" s="1694" t="s">
        <v>21</v>
      </c>
      <c r="D6" s="1695" t="s">
        <v>22</v>
      </c>
      <c r="E6" s="1696" t="s">
        <v>21</v>
      </c>
      <c r="F6" s="1695" t="s">
        <v>22</v>
      </c>
      <c r="G6" s="1696" t="s">
        <v>21</v>
      </c>
      <c r="H6" s="1697" t="s">
        <v>22</v>
      </c>
      <c r="I6" s="1886"/>
      <c r="J6" s="1879"/>
      <c r="K6" s="1881"/>
      <c r="L6" s="1886"/>
      <c r="M6" s="1879"/>
      <c r="N6" s="1881"/>
      <c r="O6" s="1910"/>
      <c r="P6" s="1886"/>
      <c r="Q6" s="1879"/>
      <c r="R6" s="1881"/>
      <c r="S6" s="1886"/>
      <c r="T6" s="1877"/>
      <c r="U6" s="1877"/>
      <c r="V6" s="1877"/>
      <c r="W6" s="1877"/>
      <c r="X6" s="1877"/>
      <c r="Y6" s="1891"/>
    </row>
    <row r="7" spans="1:25" ht="15" thickBot="1" x14ac:dyDescent="0.3">
      <c r="A7" s="1882"/>
      <c r="B7" s="1883"/>
      <c r="C7" s="1883"/>
      <c r="D7" s="1883"/>
      <c r="E7" s="1883"/>
      <c r="F7" s="1883"/>
      <c r="G7" s="1883"/>
      <c r="H7" s="1883"/>
      <c r="I7" s="1883"/>
      <c r="J7" s="1883"/>
      <c r="K7" s="1883"/>
      <c r="L7" s="1883"/>
      <c r="M7" s="1883"/>
      <c r="N7" s="1883"/>
      <c r="O7" s="1883"/>
      <c r="P7" s="1883"/>
      <c r="Q7" s="1883"/>
      <c r="R7" s="1883"/>
      <c r="S7" s="1883"/>
      <c r="T7" s="1883"/>
      <c r="U7" s="1883"/>
      <c r="V7" s="1883"/>
      <c r="W7" s="1883"/>
      <c r="X7" s="1883"/>
      <c r="Y7" s="1884"/>
    </row>
    <row r="8" spans="1:25" s="1022" customFormat="1" ht="17.25" customHeight="1" thickBot="1" x14ac:dyDescent="0.3">
      <c r="A8" s="1667" t="s">
        <v>49</v>
      </c>
      <c r="B8" s="1863" t="s">
        <v>208</v>
      </c>
      <c r="C8" s="1864"/>
      <c r="D8" s="1864"/>
      <c r="E8" s="1864"/>
      <c r="F8" s="1864"/>
      <c r="G8" s="1864"/>
      <c r="H8" s="1864"/>
      <c r="I8" s="1864"/>
      <c r="J8" s="1864"/>
      <c r="K8" s="1864"/>
      <c r="L8" s="1864"/>
      <c r="M8" s="1864"/>
      <c r="N8" s="1864"/>
      <c r="O8" s="1864"/>
      <c r="P8" s="1864"/>
      <c r="Q8" s="1864"/>
      <c r="R8" s="1864"/>
      <c r="S8" s="1864"/>
      <c r="T8" s="1864"/>
      <c r="U8" s="1864"/>
      <c r="V8" s="1864"/>
      <c r="W8" s="1864"/>
      <c r="X8" s="1864"/>
      <c r="Y8" s="1866"/>
    </row>
    <row r="9" spans="1:25" ht="300.75" customHeight="1" thickBot="1" x14ac:dyDescent="0.3">
      <c r="A9" s="1666" t="s">
        <v>58</v>
      </c>
      <c r="B9" s="482" t="s">
        <v>2429</v>
      </c>
      <c r="C9" s="1110" t="s">
        <v>433</v>
      </c>
      <c r="D9" s="1109" t="s">
        <v>13</v>
      </c>
      <c r="E9" s="1110" t="s">
        <v>15</v>
      </c>
      <c r="F9" s="1111" t="s">
        <v>16</v>
      </c>
      <c r="G9" s="1112" t="s">
        <v>15</v>
      </c>
      <c r="H9" s="1109" t="s">
        <v>16</v>
      </c>
      <c r="I9" s="664" t="s">
        <v>2430</v>
      </c>
      <c r="J9" s="664" t="s">
        <v>2430</v>
      </c>
      <c r="K9" s="664" t="s">
        <v>2430</v>
      </c>
      <c r="L9" s="1698" t="s">
        <v>2431</v>
      </c>
      <c r="M9" s="482" t="s">
        <v>2431</v>
      </c>
      <c r="N9" s="482" t="s">
        <v>2431</v>
      </c>
      <c r="O9" s="1095" t="s">
        <v>2432</v>
      </c>
      <c r="P9" s="482" t="s">
        <v>1452</v>
      </c>
      <c r="Q9" s="1093" t="s">
        <v>2433</v>
      </c>
      <c r="R9" s="1095" t="s">
        <v>2433</v>
      </c>
      <c r="S9" s="568" t="s">
        <v>2434</v>
      </c>
      <c r="T9" s="1699" t="s">
        <v>2435</v>
      </c>
      <c r="U9" s="1093" t="s">
        <v>2436</v>
      </c>
      <c r="V9" s="1093" t="s">
        <v>2437</v>
      </c>
      <c r="W9" s="1093" t="s">
        <v>2436</v>
      </c>
      <c r="X9" s="1094" t="s">
        <v>2437</v>
      </c>
      <c r="Y9" s="1700" t="s">
        <v>2438</v>
      </c>
    </row>
    <row r="10" spans="1:25" ht="162.75" thickBot="1" x14ac:dyDescent="0.3">
      <c r="A10" s="1668" t="s">
        <v>59</v>
      </c>
      <c r="B10" s="482" t="s">
        <v>2439</v>
      </c>
      <c r="C10" s="1103" t="s">
        <v>433</v>
      </c>
      <c r="D10" s="1106" t="s">
        <v>13</v>
      </c>
      <c r="E10" s="1103"/>
      <c r="F10" s="1104"/>
      <c r="G10" s="1105"/>
      <c r="H10" s="1106"/>
      <c r="I10" s="573" t="s">
        <v>2440</v>
      </c>
      <c r="J10" s="664" t="s">
        <v>2441</v>
      </c>
      <c r="K10" s="664" t="s">
        <v>2441</v>
      </c>
      <c r="L10" s="573" t="s">
        <v>2442</v>
      </c>
      <c r="M10" s="573" t="s">
        <v>2442</v>
      </c>
      <c r="N10" s="573" t="s">
        <v>2442</v>
      </c>
      <c r="O10" s="574" t="s">
        <v>2443</v>
      </c>
      <c r="P10" s="573" t="s">
        <v>1452</v>
      </c>
      <c r="Q10" s="664" t="s">
        <v>1452</v>
      </c>
      <c r="R10" s="574" t="s">
        <v>1452</v>
      </c>
      <c r="S10" s="1701" t="s">
        <v>2434</v>
      </c>
      <c r="T10" s="1702" t="s">
        <v>2435</v>
      </c>
      <c r="U10" s="1093" t="s">
        <v>2436</v>
      </c>
      <c r="V10" s="1093" t="s">
        <v>2437</v>
      </c>
      <c r="W10" s="1093" t="s">
        <v>2436</v>
      </c>
      <c r="X10" s="1094" t="s">
        <v>2437</v>
      </c>
      <c r="Y10" s="1700" t="s">
        <v>2438</v>
      </c>
    </row>
    <row r="11" spans="1:25" ht="162.75" thickBot="1" x14ac:dyDescent="0.3">
      <c r="A11" s="1669" t="s">
        <v>60</v>
      </c>
      <c r="B11" s="482" t="s">
        <v>2444</v>
      </c>
      <c r="C11" s="1103"/>
      <c r="D11" s="1106"/>
      <c r="E11" s="1103" t="s">
        <v>15</v>
      </c>
      <c r="F11" s="1104"/>
      <c r="G11" s="1105" t="s">
        <v>15</v>
      </c>
      <c r="H11" s="1106"/>
      <c r="I11" s="573" t="s">
        <v>2445</v>
      </c>
      <c r="J11" s="573" t="s">
        <v>2446</v>
      </c>
      <c r="K11" s="573" t="s">
        <v>2447</v>
      </c>
      <c r="L11" s="573" t="s">
        <v>2448</v>
      </c>
      <c r="M11" s="573" t="s">
        <v>2448</v>
      </c>
      <c r="N11" s="573" t="s">
        <v>2448</v>
      </c>
      <c r="O11" s="574" t="s">
        <v>2449</v>
      </c>
      <c r="P11" s="1703">
        <v>10000</v>
      </c>
      <c r="Q11" s="664"/>
      <c r="R11" s="574"/>
      <c r="S11" s="1701" t="s">
        <v>2434</v>
      </c>
      <c r="T11" s="1702" t="s">
        <v>2435</v>
      </c>
      <c r="U11" s="1093" t="s">
        <v>2436</v>
      </c>
      <c r="V11" s="1093" t="s">
        <v>2437</v>
      </c>
      <c r="W11" s="1093" t="s">
        <v>2436</v>
      </c>
      <c r="X11" s="1094" t="s">
        <v>2437</v>
      </c>
      <c r="Y11" s="1700" t="s">
        <v>2438</v>
      </c>
    </row>
    <row r="12" spans="1:25" ht="270.75" thickBot="1" x14ac:dyDescent="0.3">
      <c r="A12" s="1670" t="s">
        <v>782</v>
      </c>
      <c r="B12" s="482" t="s">
        <v>2450</v>
      </c>
      <c r="C12" s="1704" t="s">
        <v>433</v>
      </c>
      <c r="D12" s="1705" t="s">
        <v>13</v>
      </c>
      <c r="E12" s="1704" t="s">
        <v>15</v>
      </c>
      <c r="F12" s="1706" t="s">
        <v>369</v>
      </c>
      <c r="G12" s="1707" t="s">
        <v>15</v>
      </c>
      <c r="H12" s="1705" t="s">
        <v>369</v>
      </c>
      <c r="I12" s="1708" t="s">
        <v>2451</v>
      </c>
      <c r="J12" s="1708" t="s">
        <v>2451</v>
      </c>
      <c r="K12" s="1708" t="s">
        <v>2451</v>
      </c>
      <c r="L12" s="482" t="s">
        <v>2452</v>
      </c>
      <c r="M12" s="482" t="s">
        <v>2453</v>
      </c>
      <c r="N12" s="482" t="s">
        <v>2454</v>
      </c>
      <c r="O12" s="1095" t="s">
        <v>2455</v>
      </c>
      <c r="P12" s="569" t="s">
        <v>1452</v>
      </c>
      <c r="Q12" s="570" t="s">
        <v>2433</v>
      </c>
      <c r="R12" s="571"/>
      <c r="S12" s="572" t="s">
        <v>2434</v>
      </c>
      <c r="T12" s="1702" t="s">
        <v>2435</v>
      </c>
      <c r="U12" s="1093" t="s">
        <v>2436</v>
      </c>
      <c r="V12" s="1093" t="s">
        <v>2437</v>
      </c>
      <c r="W12" s="1093" t="s">
        <v>2436</v>
      </c>
      <c r="X12" s="1094" t="s">
        <v>2437</v>
      </c>
      <c r="Y12" s="1700" t="s">
        <v>2438</v>
      </c>
    </row>
    <row r="13" spans="1:25" ht="95.25" thickBot="1" x14ac:dyDescent="0.3">
      <c r="A13" s="1671" t="s">
        <v>786</v>
      </c>
      <c r="B13" s="482" t="s">
        <v>2456</v>
      </c>
      <c r="C13" s="1704" t="s">
        <v>433</v>
      </c>
      <c r="D13" s="1705" t="s">
        <v>13</v>
      </c>
      <c r="E13" s="1704" t="s">
        <v>15</v>
      </c>
      <c r="F13" s="1706" t="s">
        <v>369</v>
      </c>
      <c r="G13" s="1707" t="s">
        <v>15</v>
      </c>
      <c r="H13" s="1705" t="s">
        <v>369</v>
      </c>
      <c r="I13" s="573"/>
      <c r="J13" s="573"/>
      <c r="K13" s="573"/>
      <c r="L13" s="573" t="s">
        <v>2457</v>
      </c>
      <c r="M13" s="573" t="s">
        <v>2457</v>
      </c>
      <c r="N13" s="573" t="s">
        <v>2457</v>
      </c>
      <c r="O13" s="574" t="s">
        <v>2458</v>
      </c>
      <c r="P13" s="569" t="s">
        <v>1452</v>
      </c>
      <c r="Q13" s="570" t="s">
        <v>2433</v>
      </c>
      <c r="R13" s="571"/>
      <c r="S13" s="572" t="s">
        <v>2434</v>
      </c>
      <c r="T13" s="1093" t="s">
        <v>2436</v>
      </c>
      <c r="U13" s="1093" t="s">
        <v>2437</v>
      </c>
      <c r="V13" s="1093" t="s">
        <v>2436</v>
      </c>
      <c r="W13" s="1094" t="s">
        <v>2437</v>
      </c>
      <c r="X13" s="1093" t="s">
        <v>2437</v>
      </c>
      <c r="Y13" s="1700" t="s">
        <v>2438</v>
      </c>
    </row>
    <row r="14" spans="1:25" ht="149.25" thickBot="1" x14ac:dyDescent="0.3">
      <c r="A14" s="1671" t="s">
        <v>786</v>
      </c>
      <c r="B14" s="482" t="s">
        <v>2459</v>
      </c>
      <c r="C14" s="1704" t="s">
        <v>433</v>
      </c>
      <c r="D14" s="1705" t="s">
        <v>13</v>
      </c>
      <c r="E14" s="1704" t="s">
        <v>15</v>
      </c>
      <c r="F14" s="1706" t="s">
        <v>369</v>
      </c>
      <c r="G14" s="1707" t="s">
        <v>15</v>
      </c>
      <c r="H14" s="1709" t="s">
        <v>369</v>
      </c>
      <c r="I14" s="664" t="s">
        <v>2460</v>
      </c>
      <c r="J14" s="664" t="s">
        <v>2460</v>
      </c>
      <c r="K14" s="664" t="s">
        <v>2460</v>
      </c>
      <c r="L14" s="1710" t="s">
        <v>2461</v>
      </c>
      <c r="M14" s="573" t="s">
        <v>2462</v>
      </c>
      <c r="N14" s="573" t="s">
        <v>2462</v>
      </c>
      <c r="O14" s="574" t="s">
        <v>2463</v>
      </c>
      <c r="P14" s="1711">
        <v>45000</v>
      </c>
      <c r="Q14" s="1712">
        <v>40000</v>
      </c>
      <c r="R14" s="571"/>
      <c r="S14" s="572"/>
      <c r="T14" s="1093" t="s">
        <v>2437</v>
      </c>
      <c r="U14" s="1093" t="s">
        <v>2437</v>
      </c>
      <c r="V14" s="1093" t="s">
        <v>2437</v>
      </c>
      <c r="W14" s="1093" t="s">
        <v>2437</v>
      </c>
      <c r="X14" s="1093" t="s">
        <v>2437</v>
      </c>
      <c r="Y14" s="1700" t="s">
        <v>2438</v>
      </c>
    </row>
    <row r="15" spans="1:25" ht="257.25" thickBot="1" x14ac:dyDescent="0.3">
      <c r="A15" s="1671" t="s">
        <v>973</v>
      </c>
      <c r="B15" s="1708" t="s">
        <v>2464</v>
      </c>
      <c r="C15" s="1704" t="s">
        <v>433</v>
      </c>
      <c r="D15" s="1705" t="s">
        <v>13</v>
      </c>
      <c r="E15" s="1704" t="s">
        <v>15</v>
      </c>
      <c r="F15" s="1706" t="s">
        <v>369</v>
      </c>
      <c r="G15" s="1707" t="s">
        <v>15</v>
      </c>
      <c r="H15" s="1705" t="s">
        <v>369</v>
      </c>
      <c r="I15" s="1096"/>
      <c r="J15" s="1097"/>
      <c r="K15" s="1098"/>
      <c r="L15" s="664" t="s">
        <v>2465</v>
      </c>
      <c r="M15" s="664" t="s">
        <v>2466</v>
      </c>
      <c r="N15" s="664" t="s">
        <v>2467</v>
      </c>
      <c r="O15" s="1095" t="s">
        <v>2468</v>
      </c>
      <c r="P15" s="1713" t="s">
        <v>1452</v>
      </c>
      <c r="Q15" s="665" t="s">
        <v>2433</v>
      </c>
      <c r="R15" s="666"/>
      <c r="S15" s="1714" t="s">
        <v>2469</v>
      </c>
      <c r="T15" s="1423" t="s">
        <v>3202</v>
      </c>
      <c r="U15" s="1093" t="s">
        <v>2436</v>
      </c>
      <c r="V15" s="1093" t="s">
        <v>2436</v>
      </c>
      <c r="W15" s="1093" t="s">
        <v>2436</v>
      </c>
      <c r="X15" s="1584" t="s">
        <v>2470</v>
      </c>
      <c r="Y15" s="1093" t="s">
        <v>2436</v>
      </c>
    </row>
    <row r="16" spans="1:25" ht="148.5" x14ac:dyDescent="0.25">
      <c r="A16" s="1671" t="s">
        <v>979</v>
      </c>
      <c r="B16" s="1715" t="s">
        <v>2471</v>
      </c>
      <c r="C16" s="1704" t="s">
        <v>433</v>
      </c>
      <c r="D16" s="1705" t="s">
        <v>13</v>
      </c>
      <c r="E16" s="1704" t="s">
        <v>15</v>
      </c>
      <c r="F16" s="1706" t="s">
        <v>369</v>
      </c>
      <c r="G16" s="1707" t="s">
        <v>15</v>
      </c>
      <c r="H16" s="1705" t="s">
        <v>369</v>
      </c>
      <c r="I16" s="573" t="s">
        <v>2472</v>
      </c>
      <c r="J16" s="573" t="s">
        <v>2473</v>
      </c>
      <c r="K16" s="574"/>
      <c r="L16" s="573" t="s">
        <v>2474</v>
      </c>
      <c r="M16" s="573" t="s">
        <v>2475</v>
      </c>
      <c r="N16" s="573" t="s">
        <v>2475</v>
      </c>
      <c r="O16" s="574" t="s">
        <v>2476</v>
      </c>
      <c r="P16" s="574" t="s">
        <v>1452</v>
      </c>
      <c r="Q16" s="569" t="s">
        <v>2433</v>
      </c>
      <c r="R16" s="570"/>
      <c r="S16" s="571" t="s">
        <v>2477</v>
      </c>
      <c r="T16" s="572" t="s">
        <v>2436</v>
      </c>
      <c r="U16" s="569" t="s">
        <v>2478</v>
      </c>
      <c r="V16" s="570" t="s">
        <v>2479</v>
      </c>
      <c r="W16" s="570"/>
      <c r="X16" s="570" t="s">
        <v>2480</v>
      </c>
      <c r="Y16" s="1716" t="s">
        <v>2436</v>
      </c>
    </row>
    <row r="17" spans="1:25" ht="149.25" thickBot="1" x14ac:dyDescent="0.3">
      <c r="A17" s="1672" t="s">
        <v>982</v>
      </c>
      <c r="B17" s="1717" t="s">
        <v>2481</v>
      </c>
      <c r="C17" s="1718" t="s">
        <v>433</v>
      </c>
      <c r="D17" s="1719" t="s">
        <v>13</v>
      </c>
      <c r="E17" s="1718" t="s">
        <v>15</v>
      </c>
      <c r="F17" s="1720" t="s">
        <v>369</v>
      </c>
      <c r="G17" s="1721" t="s">
        <v>15</v>
      </c>
      <c r="H17" s="1719" t="s">
        <v>369</v>
      </c>
      <c r="I17" s="1722" t="s">
        <v>2482</v>
      </c>
      <c r="J17" s="1722" t="s">
        <v>2482</v>
      </c>
      <c r="K17" s="1722" t="s">
        <v>2482</v>
      </c>
      <c r="L17" s="1722" t="s">
        <v>2483</v>
      </c>
      <c r="M17" s="1722" t="s">
        <v>2483</v>
      </c>
      <c r="N17" s="1722" t="s">
        <v>2483</v>
      </c>
      <c r="O17" s="1723" t="s">
        <v>2484</v>
      </c>
      <c r="P17" s="1723" t="s">
        <v>1452</v>
      </c>
      <c r="Q17" s="1722" t="s">
        <v>2433</v>
      </c>
      <c r="R17" s="1724"/>
      <c r="S17" s="1723" t="s">
        <v>2434</v>
      </c>
      <c r="T17" s="1725" t="s">
        <v>2437</v>
      </c>
      <c r="U17" s="1725" t="s">
        <v>2437</v>
      </c>
      <c r="V17" s="1725" t="s">
        <v>2437</v>
      </c>
      <c r="W17" s="1725" t="s">
        <v>2437</v>
      </c>
      <c r="X17" s="1725" t="s">
        <v>2437</v>
      </c>
      <c r="Y17" s="1725" t="s">
        <v>2437</v>
      </c>
    </row>
    <row r="18" spans="1:25" s="1022" customFormat="1" ht="17.25" customHeight="1" thickBot="1" x14ac:dyDescent="0.3">
      <c r="A18" s="1667" t="s">
        <v>50</v>
      </c>
      <c r="B18" s="1863" t="s">
        <v>2485</v>
      </c>
      <c r="C18" s="1864"/>
      <c r="D18" s="1864"/>
      <c r="E18" s="1864"/>
      <c r="F18" s="1864"/>
      <c r="G18" s="1864"/>
      <c r="H18" s="1864"/>
      <c r="I18" s="1864"/>
      <c r="J18" s="1864"/>
      <c r="K18" s="1864"/>
      <c r="L18" s="1864"/>
      <c r="M18" s="1864"/>
      <c r="N18" s="1864"/>
      <c r="O18" s="1864"/>
      <c r="P18" s="1864"/>
      <c r="Q18" s="1864"/>
      <c r="R18" s="1864"/>
      <c r="S18" s="1864"/>
      <c r="T18" s="1864"/>
      <c r="U18" s="1864"/>
      <c r="V18" s="1864"/>
      <c r="W18" s="1864"/>
      <c r="X18" s="1864"/>
      <c r="Y18" s="1866"/>
    </row>
    <row r="19" spans="1:25" ht="256.5" x14ac:dyDescent="0.25">
      <c r="A19" s="1671" t="s">
        <v>2259</v>
      </c>
      <c r="B19" s="1726" t="s">
        <v>2486</v>
      </c>
      <c r="C19" s="1704" t="s">
        <v>603</v>
      </c>
      <c r="D19" s="1705" t="s">
        <v>13</v>
      </c>
      <c r="E19" s="1704" t="s">
        <v>15</v>
      </c>
      <c r="F19" s="1706" t="s">
        <v>1607</v>
      </c>
      <c r="G19" s="1707" t="s">
        <v>15</v>
      </c>
      <c r="H19" s="1705" t="s">
        <v>1607</v>
      </c>
      <c r="I19" s="569" t="s">
        <v>2487</v>
      </c>
      <c r="J19" s="570" t="s">
        <v>2488</v>
      </c>
      <c r="K19" s="571" t="s">
        <v>2489</v>
      </c>
      <c r="L19" s="569" t="s">
        <v>2490</v>
      </c>
      <c r="M19" s="570" t="s">
        <v>2491</v>
      </c>
      <c r="N19" s="1113" t="s">
        <v>2491</v>
      </c>
      <c r="O19" s="571"/>
      <c r="P19" s="569" t="s">
        <v>2492</v>
      </c>
      <c r="Q19" s="570"/>
      <c r="R19" s="571"/>
      <c r="S19" s="572" t="s">
        <v>2493</v>
      </c>
      <c r="T19" s="569"/>
      <c r="U19" s="570"/>
      <c r="V19" s="570"/>
      <c r="W19" s="570"/>
      <c r="X19" s="1113"/>
      <c r="Y19" s="1727" t="s">
        <v>2494</v>
      </c>
    </row>
    <row r="20" spans="1:25" ht="175.5" x14ac:dyDescent="0.25">
      <c r="A20" s="1671" t="s">
        <v>121</v>
      </c>
      <c r="B20" s="1726" t="s">
        <v>2495</v>
      </c>
      <c r="C20" s="1704" t="s">
        <v>603</v>
      </c>
      <c r="D20" s="1705" t="s">
        <v>352</v>
      </c>
      <c r="E20" s="1704"/>
      <c r="F20" s="1706"/>
      <c r="G20" s="1707"/>
      <c r="H20" s="1705"/>
      <c r="I20" s="1728" t="s">
        <v>2496</v>
      </c>
      <c r="J20" s="570"/>
      <c r="K20" s="571"/>
      <c r="L20" s="569" t="s">
        <v>2497</v>
      </c>
      <c r="M20" s="570"/>
      <c r="N20" s="1113"/>
      <c r="O20" s="571"/>
      <c r="P20" s="569" t="s">
        <v>2498</v>
      </c>
      <c r="Q20" s="570"/>
      <c r="R20" s="571"/>
      <c r="S20" s="572" t="s">
        <v>2499</v>
      </c>
      <c r="T20" s="569"/>
      <c r="U20" s="570"/>
      <c r="V20" s="570"/>
      <c r="W20" s="570"/>
      <c r="X20" s="1113"/>
      <c r="Y20" s="1727" t="s">
        <v>2494</v>
      </c>
    </row>
    <row r="21" spans="1:25" ht="121.5" x14ac:dyDescent="0.25">
      <c r="A21" s="1671" t="s">
        <v>123</v>
      </c>
      <c r="B21" s="1726" t="s">
        <v>2500</v>
      </c>
      <c r="C21" s="1704" t="s">
        <v>603</v>
      </c>
      <c r="D21" s="1705" t="s">
        <v>13</v>
      </c>
      <c r="E21" s="1704"/>
      <c r="F21" s="1706"/>
      <c r="G21" s="1707"/>
      <c r="H21" s="1705"/>
      <c r="I21" s="1728" t="s">
        <v>2501</v>
      </c>
      <c r="J21" s="570"/>
      <c r="K21" s="571"/>
      <c r="L21" s="569" t="s">
        <v>2502</v>
      </c>
      <c r="M21" s="570"/>
      <c r="N21" s="1113"/>
      <c r="O21" s="571"/>
      <c r="P21" s="569" t="s">
        <v>2503</v>
      </c>
      <c r="Q21" s="570"/>
      <c r="R21" s="571"/>
      <c r="S21" s="572" t="s">
        <v>2499</v>
      </c>
      <c r="T21" s="569"/>
      <c r="U21" s="570"/>
      <c r="V21" s="570"/>
      <c r="W21" s="570"/>
      <c r="X21" s="1113"/>
      <c r="Y21" s="1727" t="s">
        <v>2494</v>
      </c>
    </row>
    <row r="22" spans="1:25" ht="121.5" x14ac:dyDescent="0.25">
      <c r="A22" s="1671" t="s">
        <v>584</v>
      </c>
      <c r="B22" s="1726" t="s">
        <v>2504</v>
      </c>
      <c r="C22" s="1704" t="s">
        <v>603</v>
      </c>
      <c r="D22" s="1705" t="s">
        <v>690</v>
      </c>
      <c r="E22" s="1704"/>
      <c r="F22" s="1706"/>
      <c r="G22" s="1707"/>
      <c r="H22" s="1705"/>
      <c r="I22" s="569"/>
      <c r="J22" s="570"/>
      <c r="K22" s="571"/>
      <c r="L22" s="569" t="s">
        <v>2505</v>
      </c>
      <c r="M22" s="570"/>
      <c r="N22" s="1113"/>
      <c r="O22" s="571"/>
      <c r="P22" s="569" t="s">
        <v>2506</v>
      </c>
      <c r="Q22" s="570"/>
      <c r="R22" s="571"/>
      <c r="S22" s="572"/>
      <c r="T22" s="569"/>
      <c r="U22" s="570"/>
      <c r="V22" s="570"/>
      <c r="W22" s="570"/>
      <c r="X22" s="1113"/>
      <c r="Y22" s="1727"/>
    </row>
    <row r="23" spans="1:25" ht="409.5" x14ac:dyDescent="0.25">
      <c r="A23" s="1671" t="s">
        <v>672</v>
      </c>
      <c r="B23" s="1726" t="s">
        <v>2507</v>
      </c>
      <c r="C23" s="1704" t="s">
        <v>603</v>
      </c>
      <c r="D23" s="1705" t="s">
        <v>433</v>
      </c>
      <c r="E23" s="1704"/>
      <c r="F23" s="1706"/>
      <c r="G23" s="1707"/>
      <c r="H23" s="1705"/>
      <c r="I23" s="569" t="s">
        <v>2508</v>
      </c>
      <c r="J23" s="570"/>
      <c r="K23" s="571"/>
      <c r="L23" s="569" t="s">
        <v>2509</v>
      </c>
      <c r="M23" s="570"/>
      <c r="N23" s="1113"/>
      <c r="O23" s="571"/>
      <c r="P23" s="569" t="s">
        <v>1959</v>
      </c>
      <c r="Q23" s="570"/>
      <c r="R23" s="571"/>
      <c r="S23" s="572" t="s">
        <v>2493</v>
      </c>
      <c r="T23" s="569"/>
      <c r="U23" s="570"/>
      <c r="V23" s="570"/>
      <c r="W23" s="570"/>
      <c r="X23" s="1113"/>
      <c r="Y23" s="1727" t="s">
        <v>2494</v>
      </c>
    </row>
    <row r="24" spans="1:25" ht="409.5" x14ac:dyDescent="0.25">
      <c r="A24" s="1673" t="s">
        <v>2510</v>
      </c>
      <c r="B24" s="660" t="s">
        <v>2511</v>
      </c>
      <c r="C24" s="1729" t="s">
        <v>603</v>
      </c>
      <c r="D24" s="1706" t="s">
        <v>13</v>
      </c>
      <c r="E24" s="1707"/>
      <c r="F24" s="1706"/>
      <c r="G24" s="1707"/>
      <c r="H24" s="1705"/>
      <c r="I24" s="569"/>
      <c r="J24" s="570"/>
      <c r="K24" s="571"/>
      <c r="L24" s="569" t="s">
        <v>2512</v>
      </c>
      <c r="M24" s="570"/>
      <c r="N24" s="1113"/>
      <c r="O24" s="571"/>
      <c r="P24" s="569" t="s">
        <v>2513</v>
      </c>
      <c r="Q24" s="570"/>
      <c r="R24" s="571"/>
      <c r="S24" s="572" t="s">
        <v>2514</v>
      </c>
      <c r="T24" s="569"/>
      <c r="U24" s="570"/>
      <c r="V24" s="570"/>
      <c r="W24" s="570" t="s">
        <v>30</v>
      </c>
      <c r="X24" s="1113"/>
      <c r="Y24" s="664"/>
    </row>
    <row r="25" spans="1:25" ht="135.75" thickBot="1" x14ac:dyDescent="0.3">
      <c r="A25" s="1674" t="s">
        <v>680</v>
      </c>
      <c r="B25" s="1702" t="s">
        <v>2515</v>
      </c>
      <c r="C25" s="1730" t="s">
        <v>603</v>
      </c>
      <c r="D25" s="1104" t="s">
        <v>690</v>
      </c>
      <c r="E25" s="1105" t="s">
        <v>15</v>
      </c>
      <c r="F25" s="1104" t="s">
        <v>369</v>
      </c>
      <c r="G25" s="1105" t="s">
        <v>15</v>
      </c>
      <c r="H25" s="1106" t="s">
        <v>369</v>
      </c>
      <c r="I25" s="573"/>
      <c r="J25" s="664"/>
      <c r="K25" s="574"/>
      <c r="L25" s="573" t="s">
        <v>2516</v>
      </c>
      <c r="M25" s="664" t="s">
        <v>2517</v>
      </c>
      <c r="N25" s="1107" t="s">
        <v>2517</v>
      </c>
      <c r="O25" s="574"/>
      <c r="P25" s="573" t="s">
        <v>887</v>
      </c>
      <c r="Q25" s="664"/>
      <c r="R25" s="574"/>
      <c r="S25" s="575"/>
      <c r="T25" s="573"/>
      <c r="U25" s="664"/>
      <c r="V25" s="664"/>
      <c r="W25" s="664"/>
      <c r="X25" s="664"/>
      <c r="Y25" s="1731" t="s">
        <v>2494</v>
      </c>
    </row>
    <row r="26" spans="1:25" s="1022" customFormat="1" ht="17.25" customHeight="1" thickBot="1" x14ac:dyDescent="0.3">
      <c r="A26" s="1667" t="s">
        <v>51</v>
      </c>
      <c r="B26" s="1860" t="s">
        <v>2518</v>
      </c>
      <c r="C26" s="1861"/>
      <c r="D26" s="1861"/>
      <c r="E26" s="1861"/>
      <c r="F26" s="1861"/>
      <c r="G26" s="1861"/>
      <c r="H26" s="1861"/>
      <c r="I26" s="1861"/>
      <c r="J26" s="1861"/>
      <c r="K26" s="1861"/>
      <c r="L26" s="1861"/>
      <c r="M26" s="1861"/>
      <c r="N26" s="1861"/>
      <c r="O26" s="1861"/>
      <c r="P26" s="1861"/>
      <c r="Q26" s="1861"/>
      <c r="R26" s="1861"/>
      <c r="S26" s="1861"/>
      <c r="T26" s="1861"/>
      <c r="U26" s="1861"/>
      <c r="V26" s="1861"/>
      <c r="W26" s="1861"/>
      <c r="X26" s="1861"/>
      <c r="Y26" s="1862"/>
    </row>
    <row r="27" spans="1:25" ht="121.5" x14ac:dyDescent="0.25">
      <c r="A27" s="1675" t="s">
        <v>124</v>
      </c>
      <c r="B27" s="1708" t="s">
        <v>2519</v>
      </c>
      <c r="C27" s="1110" t="s">
        <v>603</v>
      </c>
      <c r="D27" s="1111" t="s">
        <v>13</v>
      </c>
      <c r="E27" s="1112" t="s">
        <v>15</v>
      </c>
      <c r="F27" s="1111" t="s">
        <v>16</v>
      </c>
      <c r="G27" s="1112" t="s">
        <v>15</v>
      </c>
      <c r="H27" s="1109" t="s">
        <v>369</v>
      </c>
      <c r="I27" s="482"/>
      <c r="J27" s="1093"/>
      <c r="K27" s="1095"/>
      <c r="L27" s="482" t="s">
        <v>2520</v>
      </c>
      <c r="M27" s="1093" t="s">
        <v>2520</v>
      </c>
      <c r="N27" s="1094" t="s">
        <v>2520</v>
      </c>
      <c r="O27" s="1095"/>
      <c r="P27" s="482" t="s">
        <v>1959</v>
      </c>
      <c r="Q27" s="1093" t="s">
        <v>1959</v>
      </c>
      <c r="R27" s="1095" t="s">
        <v>1959</v>
      </c>
      <c r="S27" s="568" t="s">
        <v>2521</v>
      </c>
      <c r="T27" s="482" t="s">
        <v>28</v>
      </c>
      <c r="U27" s="1093"/>
      <c r="V27" s="1093"/>
      <c r="W27" s="1093"/>
      <c r="X27" s="1094"/>
      <c r="Y27" s="1700"/>
    </row>
    <row r="28" spans="1:25" ht="94.5" x14ac:dyDescent="0.25">
      <c r="A28" s="1676" t="s">
        <v>125</v>
      </c>
      <c r="B28" s="1715" t="s">
        <v>2522</v>
      </c>
      <c r="C28" s="1103" t="s">
        <v>603</v>
      </c>
      <c r="D28" s="1104" t="s">
        <v>13</v>
      </c>
      <c r="E28" s="1105" t="s">
        <v>15</v>
      </c>
      <c r="F28" s="1104" t="s">
        <v>369</v>
      </c>
      <c r="G28" s="1105" t="s">
        <v>15</v>
      </c>
      <c r="H28" s="1106" t="s">
        <v>369</v>
      </c>
      <c r="I28" s="573"/>
      <c r="J28" s="664"/>
      <c r="K28" s="574"/>
      <c r="L28" s="573" t="s">
        <v>2523</v>
      </c>
      <c r="M28" s="664" t="s">
        <v>2524</v>
      </c>
      <c r="N28" s="1107" t="s">
        <v>2524</v>
      </c>
      <c r="O28" s="574"/>
      <c r="P28" s="573" t="s">
        <v>2525</v>
      </c>
      <c r="Q28" s="664" t="s">
        <v>2525</v>
      </c>
      <c r="R28" s="574" t="s">
        <v>2525</v>
      </c>
      <c r="S28" s="575" t="s">
        <v>2521</v>
      </c>
      <c r="T28" s="573" t="s">
        <v>28</v>
      </c>
      <c r="U28" s="664"/>
      <c r="V28" s="664"/>
      <c r="W28" s="664"/>
      <c r="X28" s="1107"/>
      <c r="Y28" s="1732"/>
    </row>
    <row r="29" spans="1:25" ht="216.75" thickBot="1" x14ac:dyDescent="0.3">
      <c r="A29" s="1676" t="s">
        <v>126</v>
      </c>
      <c r="B29" s="1715" t="s">
        <v>2526</v>
      </c>
      <c r="C29" s="1103" t="s">
        <v>603</v>
      </c>
      <c r="D29" s="1104" t="s">
        <v>13</v>
      </c>
      <c r="E29" s="1105" t="s">
        <v>15</v>
      </c>
      <c r="F29" s="1104" t="s">
        <v>369</v>
      </c>
      <c r="G29" s="1105" t="s">
        <v>15</v>
      </c>
      <c r="H29" s="1106" t="s">
        <v>369</v>
      </c>
      <c r="I29" s="573"/>
      <c r="J29" s="664"/>
      <c r="K29" s="574"/>
      <c r="L29" s="573" t="s">
        <v>2527</v>
      </c>
      <c r="M29" s="664" t="s">
        <v>2527</v>
      </c>
      <c r="N29" s="1107" t="s">
        <v>2527</v>
      </c>
      <c r="O29" s="574"/>
      <c r="P29" s="573" t="s">
        <v>2525</v>
      </c>
      <c r="Q29" s="664" t="s">
        <v>2525</v>
      </c>
      <c r="R29" s="574" t="s">
        <v>2525</v>
      </c>
      <c r="S29" s="575" t="s">
        <v>2434</v>
      </c>
      <c r="T29" s="573" t="s">
        <v>28</v>
      </c>
      <c r="U29" s="664"/>
      <c r="V29" s="664"/>
      <c r="W29" s="664"/>
      <c r="X29" s="1107"/>
      <c r="Y29" s="1732"/>
    </row>
    <row r="30" spans="1:25" ht="216.75" thickBot="1" x14ac:dyDescent="0.3">
      <c r="A30" s="1675" t="s">
        <v>830</v>
      </c>
      <c r="B30" s="1726" t="s">
        <v>2528</v>
      </c>
      <c r="C30" s="1704" t="s">
        <v>603</v>
      </c>
      <c r="D30" s="1706" t="s">
        <v>13</v>
      </c>
      <c r="E30" s="1707" t="s">
        <v>15</v>
      </c>
      <c r="F30" s="1706" t="s">
        <v>369</v>
      </c>
      <c r="G30" s="1707" t="s">
        <v>15</v>
      </c>
      <c r="H30" s="1705" t="s">
        <v>369</v>
      </c>
      <c r="I30" s="569"/>
      <c r="J30" s="570"/>
      <c r="K30" s="571"/>
      <c r="L30" s="569" t="s">
        <v>2529</v>
      </c>
      <c r="M30" s="570" t="s">
        <v>2529</v>
      </c>
      <c r="N30" s="1113" t="s">
        <v>2529</v>
      </c>
      <c r="O30" s="571"/>
      <c r="P30" s="569" t="s">
        <v>2525</v>
      </c>
      <c r="Q30" s="570" t="s">
        <v>2525</v>
      </c>
      <c r="R30" s="571" t="s">
        <v>2525</v>
      </c>
      <c r="S30" s="572" t="s">
        <v>2434</v>
      </c>
      <c r="T30" s="569" t="s">
        <v>28</v>
      </c>
      <c r="U30" s="570"/>
      <c r="V30" s="570"/>
      <c r="W30" s="570"/>
      <c r="X30" s="1113"/>
      <c r="Y30" s="1727"/>
    </row>
    <row r="31" spans="1:25" ht="216" x14ac:dyDescent="0.25">
      <c r="A31" s="1676" t="s">
        <v>2293</v>
      </c>
      <c r="B31" s="1708" t="s">
        <v>2530</v>
      </c>
      <c r="C31" s="1110"/>
      <c r="D31" s="1111" t="s">
        <v>375</v>
      </c>
      <c r="E31" s="1112"/>
      <c r="F31" s="1111"/>
      <c r="G31" s="1112"/>
      <c r="H31" s="1109"/>
      <c r="I31" s="482" t="s">
        <v>2531</v>
      </c>
      <c r="J31" s="1093"/>
      <c r="K31" s="1095"/>
      <c r="L31" s="482" t="s">
        <v>2532</v>
      </c>
      <c r="M31" s="1093"/>
      <c r="N31" s="1094"/>
      <c r="O31" s="1095"/>
      <c r="P31" s="482" t="s">
        <v>2513</v>
      </c>
      <c r="Q31" s="1093"/>
      <c r="R31" s="1095"/>
      <c r="S31" s="568" t="s">
        <v>2533</v>
      </c>
      <c r="T31" s="482" t="s">
        <v>2534</v>
      </c>
      <c r="U31" s="1093"/>
      <c r="V31" s="1093" t="s">
        <v>2535</v>
      </c>
      <c r="W31" s="1093" t="s">
        <v>2536</v>
      </c>
      <c r="X31" s="1094"/>
      <c r="Y31" s="1700" t="s">
        <v>2537</v>
      </c>
    </row>
    <row r="32" spans="1:25" ht="108.75" thickBot="1" x14ac:dyDescent="0.3">
      <c r="A32" s="1676" t="s">
        <v>2298</v>
      </c>
      <c r="B32" s="1715" t="s">
        <v>2538</v>
      </c>
      <c r="C32" s="1103"/>
      <c r="D32" s="1104" t="s">
        <v>375</v>
      </c>
      <c r="E32" s="1105"/>
      <c r="F32" s="1104"/>
      <c r="G32" s="1105"/>
      <c r="H32" s="1106"/>
      <c r="I32" s="573" t="s">
        <v>2531</v>
      </c>
      <c r="J32" s="664"/>
      <c r="K32" s="574"/>
      <c r="L32" s="573" t="s">
        <v>2539</v>
      </c>
      <c r="M32" s="664"/>
      <c r="N32" s="1107"/>
      <c r="O32" s="574"/>
      <c r="P32" s="573" t="s">
        <v>2513</v>
      </c>
      <c r="Q32" s="664"/>
      <c r="R32" s="574"/>
      <c r="S32" s="575" t="s">
        <v>2540</v>
      </c>
      <c r="T32" s="573" t="s">
        <v>28</v>
      </c>
      <c r="U32" s="664"/>
      <c r="V32" s="664"/>
      <c r="W32" s="664"/>
      <c r="X32" s="1107"/>
      <c r="Y32" s="1732"/>
    </row>
    <row r="33" spans="1:25" ht="108" x14ac:dyDescent="0.25">
      <c r="A33" s="1675" t="s">
        <v>2541</v>
      </c>
      <c r="B33" s="1715" t="s">
        <v>2542</v>
      </c>
      <c r="C33" s="1103"/>
      <c r="D33" s="1104" t="s">
        <v>375</v>
      </c>
      <c r="E33" s="1105"/>
      <c r="F33" s="1104"/>
      <c r="G33" s="1105"/>
      <c r="H33" s="1106"/>
      <c r="I33" s="573" t="s">
        <v>2531</v>
      </c>
      <c r="J33" s="664"/>
      <c r="K33" s="574"/>
      <c r="L33" s="573" t="s">
        <v>2543</v>
      </c>
      <c r="M33" s="664"/>
      <c r="N33" s="1107"/>
      <c r="O33" s="574"/>
      <c r="P33" s="573" t="s">
        <v>2513</v>
      </c>
      <c r="Q33" s="664"/>
      <c r="R33" s="574"/>
      <c r="S33" s="575" t="s">
        <v>2544</v>
      </c>
      <c r="T33" s="573" t="s">
        <v>2545</v>
      </c>
      <c r="U33" s="664"/>
      <c r="V33" s="664"/>
      <c r="W33" s="664"/>
      <c r="X33" s="1107"/>
      <c r="Y33" s="1732"/>
    </row>
    <row r="34" spans="1:25" ht="162" x14ac:dyDescent="0.25">
      <c r="A34" s="1676" t="s">
        <v>2546</v>
      </c>
      <c r="B34" s="1715" t="s">
        <v>2547</v>
      </c>
      <c r="C34" s="1103"/>
      <c r="D34" s="1104" t="s">
        <v>375</v>
      </c>
      <c r="E34" s="1105"/>
      <c r="F34" s="1104"/>
      <c r="G34" s="1105"/>
      <c r="H34" s="1106"/>
      <c r="I34" s="573" t="s">
        <v>2531</v>
      </c>
      <c r="J34" s="664"/>
      <c r="K34" s="574"/>
      <c r="L34" s="573" t="s">
        <v>2548</v>
      </c>
      <c r="M34" s="664"/>
      <c r="N34" s="1107"/>
      <c r="O34" s="574"/>
      <c r="P34" s="573" t="s">
        <v>2513</v>
      </c>
      <c r="Q34" s="664"/>
      <c r="R34" s="574"/>
      <c r="S34" s="575" t="s">
        <v>2544</v>
      </c>
      <c r="T34" s="573" t="s">
        <v>2545</v>
      </c>
      <c r="U34" s="664"/>
      <c r="V34" s="664"/>
      <c r="W34" s="664"/>
      <c r="X34" s="1107"/>
      <c r="Y34" s="1732"/>
    </row>
    <row r="35" spans="1:25" ht="216.75" thickBot="1" x14ac:dyDescent="0.3">
      <c r="A35" s="1676" t="s">
        <v>2549</v>
      </c>
      <c r="B35" s="1715" t="s">
        <v>2550</v>
      </c>
      <c r="C35" s="1103"/>
      <c r="D35" s="1104" t="s">
        <v>375</v>
      </c>
      <c r="E35" s="1105"/>
      <c r="F35" s="1104"/>
      <c r="G35" s="1105"/>
      <c r="H35" s="1106"/>
      <c r="I35" s="573" t="s">
        <v>2531</v>
      </c>
      <c r="J35" s="664"/>
      <c r="K35" s="574"/>
      <c r="L35" s="573" t="s">
        <v>2551</v>
      </c>
      <c r="M35" s="664"/>
      <c r="N35" s="1107"/>
      <c r="O35" s="574"/>
      <c r="P35" s="573" t="s">
        <v>2513</v>
      </c>
      <c r="Q35" s="664"/>
      <c r="R35" s="574"/>
      <c r="S35" s="575" t="s">
        <v>2544</v>
      </c>
      <c r="T35" s="573" t="s">
        <v>2545</v>
      </c>
      <c r="U35" s="664"/>
      <c r="V35" s="664"/>
      <c r="W35" s="664"/>
      <c r="X35" s="1107"/>
      <c r="Y35" s="1732"/>
    </row>
    <row r="36" spans="1:25" ht="108.75" thickBot="1" x14ac:dyDescent="0.3">
      <c r="A36" s="1675" t="s">
        <v>2552</v>
      </c>
      <c r="B36" s="1708" t="s">
        <v>2553</v>
      </c>
      <c r="C36" s="1733"/>
      <c r="D36" s="1581" t="s">
        <v>13</v>
      </c>
      <c r="E36" s="1582"/>
      <c r="F36" s="1581"/>
      <c r="G36" s="1582"/>
      <c r="H36" s="1583"/>
      <c r="I36" s="1713" t="s">
        <v>2554</v>
      </c>
      <c r="J36" s="665"/>
      <c r="K36" s="666"/>
      <c r="L36" s="1713" t="s">
        <v>2555</v>
      </c>
      <c r="M36" s="665"/>
      <c r="N36" s="1584"/>
      <c r="O36" s="666"/>
      <c r="P36" s="1713" t="s">
        <v>2556</v>
      </c>
      <c r="Q36" s="665"/>
      <c r="R36" s="666"/>
      <c r="S36" s="1714" t="s">
        <v>2557</v>
      </c>
      <c r="T36" s="1713" t="s">
        <v>2558</v>
      </c>
      <c r="U36" s="665"/>
      <c r="V36" s="665"/>
      <c r="W36" s="665"/>
      <c r="X36" s="1107"/>
      <c r="Y36" s="1732"/>
    </row>
    <row r="37" spans="1:25" ht="189" x14ac:dyDescent="0.25">
      <c r="A37" s="1676" t="s">
        <v>2559</v>
      </c>
      <c r="B37" s="1734" t="s">
        <v>2560</v>
      </c>
      <c r="C37" s="1110"/>
      <c r="D37" s="1111" t="s">
        <v>433</v>
      </c>
      <c r="E37" s="1112"/>
      <c r="F37" s="1111"/>
      <c r="G37" s="1112"/>
      <c r="H37" s="1109"/>
      <c r="I37" s="482" t="s">
        <v>2561</v>
      </c>
      <c r="J37" s="1093"/>
      <c r="K37" s="1095"/>
      <c r="L37" s="482" t="s">
        <v>2562</v>
      </c>
      <c r="M37" s="1093"/>
      <c r="N37" s="1094"/>
      <c r="O37" s="1095"/>
      <c r="P37" s="482" t="s">
        <v>1959</v>
      </c>
      <c r="Q37" s="1093"/>
      <c r="R37" s="1095"/>
      <c r="S37" s="568" t="s">
        <v>2544</v>
      </c>
      <c r="T37" s="482"/>
      <c r="U37" s="1093"/>
      <c r="V37" s="1093"/>
      <c r="W37" s="1093"/>
      <c r="X37" s="1094"/>
      <c r="Y37" s="1700" t="s">
        <v>2537</v>
      </c>
    </row>
    <row r="38" spans="1:25" ht="270.75" thickBot="1" x14ac:dyDescent="0.3">
      <c r="A38" s="1676" t="s">
        <v>2566</v>
      </c>
      <c r="B38" s="1734" t="s">
        <v>2563</v>
      </c>
      <c r="C38" s="1103"/>
      <c r="D38" s="1104" t="s">
        <v>352</v>
      </c>
      <c r="E38" s="1105"/>
      <c r="F38" s="1104"/>
      <c r="G38" s="1105"/>
      <c r="H38" s="1106"/>
      <c r="I38" s="573" t="s">
        <v>2531</v>
      </c>
      <c r="J38" s="664"/>
      <c r="K38" s="574"/>
      <c r="L38" s="573" t="s">
        <v>2564</v>
      </c>
      <c r="M38" s="664"/>
      <c r="N38" s="1107"/>
      <c r="O38" s="574"/>
      <c r="P38" s="573" t="s">
        <v>2513</v>
      </c>
      <c r="Q38" s="664"/>
      <c r="R38" s="574"/>
      <c r="S38" s="575" t="s">
        <v>2565</v>
      </c>
      <c r="T38" s="573"/>
      <c r="U38" s="664"/>
      <c r="V38" s="664"/>
      <c r="W38" s="1097"/>
      <c r="X38" s="1098"/>
      <c r="Y38" s="1731"/>
    </row>
    <row r="39" spans="1:25" ht="409.5" x14ac:dyDescent="0.25">
      <c r="A39" s="1675" t="s">
        <v>2571</v>
      </c>
      <c r="B39" s="1715" t="s">
        <v>2567</v>
      </c>
      <c r="C39" s="1103"/>
      <c r="D39" s="1486" t="s">
        <v>13</v>
      </c>
      <c r="E39" s="1105"/>
      <c r="F39" s="1104"/>
      <c r="G39" s="1105"/>
      <c r="H39" s="1106"/>
      <c r="I39" s="573" t="s">
        <v>2568</v>
      </c>
      <c r="J39" s="664"/>
      <c r="K39" s="574"/>
      <c r="L39" s="573" t="s">
        <v>2569</v>
      </c>
      <c r="M39" s="664"/>
      <c r="N39" s="1107"/>
      <c r="O39" s="574"/>
      <c r="P39" s="573" t="s">
        <v>2513</v>
      </c>
      <c r="Q39" s="664"/>
      <c r="R39" s="574"/>
      <c r="S39" s="575" t="s">
        <v>2570</v>
      </c>
      <c r="T39" s="573"/>
      <c r="U39" s="664"/>
      <c r="V39" s="664"/>
      <c r="W39" s="664"/>
      <c r="X39" s="1107"/>
      <c r="Y39" s="1732"/>
    </row>
    <row r="40" spans="1:25" ht="243" x14ac:dyDescent="0.25">
      <c r="A40" s="1676" t="s">
        <v>2576</v>
      </c>
      <c r="B40" s="664" t="s">
        <v>2572</v>
      </c>
      <c r="C40" s="1729"/>
      <c r="D40" s="1478" t="s">
        <v>352</v>
      </c>
      <c r="E40" s="1707"/>
      <c r="F40" s="1706"/>
      <c r="G40" s="1707"/>
      <c r="H40" s="1705"/>
      <c r="I40" s="569" t="s">
        <v>2573</v>
      </c>
      <c r="J40" s="570"/>
      <c r="K40" s="571"/>
      <c r="L40" s="569" t="s">
        <v>2574</v>
      </c>
      <c r="M40" s="570"/>
      <c r="N40" s="1113"/>
      <c r="O40" s="571"/>
      <c r="P40" s="569" t="s">
        <v>2513</v>
      </c>
      <c r="Q40" s="570"/>
      <c r="R40" s="571"/>
      <c r="S40" s="572" t="s">
        <v>2575</v>
      </c>
      <c r="T40" s="569"/>
      <c r="U40" s="570"/>
      <c r="V40" s="570"/>
      <c r="W40" s="664"/>
      <c r="X40" s="1107"/>
      <c r="Y40" s="1732"/>
    </row>
    <row r="41" spans="1:25" ht="409.6" thickBot="1" x14ac:dyDescent="0.3">
      <c r="A41" s="1676" t="s">
        <v>4167</v>
      </c>
      <c r="B41" s="570" t="s">
        <v>2577</v>
      </c>
      <c r="C41" s="1729"/>
      <c r="D41" s="1478"/>
      <c r="E41" s="1707" t="s">
        <v>13</v>
      </c>
      <c r="F41" s="1706"/>
      <c r="G41" s="1707"/>
      <c r="H41" s="1705"/>
      <c r="I41" s="569" t="s">
        <v>2578</v>
      </c>
      <c r="J41" s="570"/>
      <c r="K41" s="571"/>
      <c r="L41" s="569" t="s">
        <v>2579</v>
      </c>
      <c r="M41" s="570"/>
      <c r="N41" s="1113"/>
      <c r="O41" s="571"/>
      <c r="P41" s="569" t="s">
        <v>2513</v>
      </c>
      <c r="Q41" s="570"/>
      <c r="R41" s="571"/>
      <c r="S41" s="572" t="s">
        <v>2580</v>
      </c>
      <c r="T41" s="569"/>
      <c r="U41" s="570"/>
      <c r="V41" s="570"/>
      <c r="W41" s="570"/>
      <c r="X41" s="1113"/>
      <c r="Y41" s="1727"/>
    </row>
    <row r="42" spans="1:25" s="1022" customFormat="1" ht="17.25" customHeight="1" thickBot="1" x14ac:dyDescent="0.3">
      <c r="A42" s="1667" t="s">
        <v>3204</v>
      </c>
      <c r="B42" s="1860" t="s">
        <v>3205</v>
      </c>
      <c r="C42" s="1861"/>
      <c r="D42" s="1861"/>
      <c r="E42" s="1861"/>
      <c r="F42" s="1861"/>
      <c r="G42" s="1861"/>
      <c r="H42" s="1861"/>
      <c r="I42" s="1861"/>
      <c r="J42" s="1861"/>
      <c r="K42" s="1861"/>
      <c r="L42" s="1861"/>
      <c r="M42" s="1861"/>
      <c r="N42" s="1861"/>
      <c r="O42" s="1861"/>
      <c r="P42" s="1861"/>
      <c r="Q42" s="1861"/>
      <c r="R42" s="1861"/>
      <c r="S42" s="1861"/>
      <c r="T42" s="1861"/>
      <c r="U42" s="1861"/>
      <c r="V42" s="1861"/>
      <c r="W42" s="1861"/>
      <c r="X42" s="1861"/>
      <c r="Y42" s="1862"/>
    </row>
    <row r="43" spans="1:25" ht="108" x14ac:dyDescent="0.25">
      <c r="A43" s="1677" t="s">
        <v>127</v>
      </c>
      <c r="B43" s="1735" t="s">
        <v>2581</v>
      </c>
      <c r="C43" s="1736" t="s">
        <v>603</v>
      </c>
      <c r="D43" s="1737" t="s">
        <v>13</v>
      </c>
      <c r="E43" s="1738" t="s">
        <v>15</v>
      </c>
      <c r="F43" s="1737" t="s">
        <v>369</v>
      </c>
      <c r="G43" s="1738" t="s">
        <v>15</v>
      </c>
      <c r="H43" s="1739" t="s">
        <v>369</v>
      </c>
      <c r="I43" s="1096" t="s">
        <v>2531</v>
      </c>
      <c r="J43" s="1097"/>
      <c r="K43" s="1099"/>
      <c r="L43" s="1096" t="s">
        <v>2582</v>
      </c>
      <c r="M43" s="1097"/>
      <c r="N43" s="1098"/>
      <c r="O43" s="1099"/>
      <c r="P43" s="1096" t="s">
        <v>2556</v>
      </c>
      <c r="Q43" s="1097"/>
      <c r="R43" s="1099"/>
      <c r="S43" s="1100" t="s">
        <v>2583</v>
      </c>
      <c r="T43" s="1096" t="s">
        <v>2558</v>
      </c>
      <c r="U43" s="1097"/>
      <c r="V43" s="1097"/>
      <c r="W43" s="1097"/>
      <c r="X43" s="1098"/>
      <c r="Y43" s="1731" t="s">
        <v>2537</v>
      </c>
    </row>
    <row r="44" spans="1:25" ht="351.75" thickBot="1" x14ac:dyDescent="0.3">
      <c r="A44" s="1677" t="s">
        <v>128</v>
      </c>
      <c r="B44" s="1715" t="s">
        <v>2584</v>
      </c>
      <c r="C44" s="1103" t="s">
        <v>603</v>
      </c>
      <c r="D44" s="1104" t="s">
        <v>13</v>
      </c>
      <c r="E44" s="1105" t="s">
        <v>15</v>
      </c>
      <c r="F44" s="1104" t="s">
        <v>369</v>
      </c>
      <c r="G44" s="1105" t="s">
        <v>15</v>
      </c>
      <c r="H44" s="1106" t="s">
        <v>369</v>
      </c>
      <c r="I44" s="573" t="s">
        <v>2585</v>
      </c>
      <c r="J44" s="664" t="s">
        <v>2585</v>
      </c>
      <c r="K44" s="574" t="s">
        <v>2585</v>
      </c>
      <c r="L44" s="573" t="s">
        <v>2586</v>
      </c>
      <c r="M44" s="664" t="s">
        <v>2586</v>
      </c>
      <c r="N44" s="1107" t="s">
        <v>2586</v>
      </c>
      <c r="O44" s="574"/>
      <c r="P44" s="573"/>
      <c r="Q44" s="664"/>
      <c r="R44" s="574"/>
      <c r="S44" s="575"/>
      <c r="T44" s="573" t="s">
        <v>2558</v>
      </c>
      <c r="U44" s="664"/>
      <c r="V44" s="664"/>
      <c r="W44" s="664"/>
      <c r="X44" s="1107"/>
      <c r="Y44" s="1732"/>
    </row>
    <row r="45" spans="1:25" s="1022" customFormat="1" ht="17.25" customHeight="1" thickBot="1" x14ac:dyDescent="0.3">
      <c r="A45" s="1667" t="s">
        <v>53</v>
      </c>
      <c r="B45" s="1860" t="s">
        <v>2587</v>
      </c>
      <c r="C45" s="1861"/>
      <c r="D45" s="1861"/>
      <c r="E45" s="1861"/>
      <c r="F45" s="1861"/>
      <c r="G45" s="1861"/>
      <c r="H45" s="1861"/>
      <c r="I45" s="1861"/>
      <c r="J45" s="1861"/>
      <c r="K45" s="1861"/>
      <c r="L45" s="1861"/>
      <c r="M45" s="1861"/>
      <c r="N45" s="1861"/>
      <c r="O45" s="1861"/>
      <c r="P45" s="1861"/>
      <c r="Q45" s="1861"/>
      <c r="R45" s="1861"/>
      <c r="S45" s="1861"/>
      <c r="T45" s="1861"/>
      <c r="U45" s="1861"/>
      <c r="V45" s="1861"/>
      <c r="W45" s="1861"/>
      <c r="X45" s="1861"/>
      <c r="Y45" s="1862"/>
    </row>
    <row r="46" spans="1:25" ht="351.75" thickBot="1" x14ac:dyDescent="0.3">
      <c r="A46" s="1678" t="s">
        <v>2588</v>
      </c>
      <c r="B46" s="1740" t="s">
        <v>2589</v>
      </c>
      <c r="C46" s="1741" t="s">
        <v>14</v>
      </c>
      <c r="D46" s="1742" t="s">
        <v>13</v>
      </c>
      <c r="E46" s="1743" t="s">
        <v>15</v>
      </c>
      <c r="F46" s="1742" t="s">
        <v>16</v>
      </c>
      <c r="G46" s="1743" t="s">
        <v>15</v>
      </c>
      <c r="H46" s="1744" t="s">
        <v>16</v>
      </c>
      <c r="I46" s="79" t="s">
        <v>2590</v>
      </c>
      <c r="J46" s="79" t="s">
        <v>2590</v>
      </c>
      <c r="K46" s="79" t="s">
        <v>2590</v>
      </c>
      <c r="L46" s="79" t="s">
        <v>2591</v>
      </c>
      <c r="M46" s="79" t="s">
        <v>2591</v>
      </c>
      <c r="N46" s="79" t="s">
        <v>2591</v>
      </c>
      <c r="O46" s="44"/>
      <c r="P46" s="79" t="s">
        <v>2592</v>
      </c>
      <c r="Q46" s="80" t="s">
        <v>2592</v>
      </c>
      <c r="R46" s="44" t="s">
        <v>2592</v>
      </c>
      <c r="S46" s="1745" t="s">
        <v>2593</v>
      </c>
      <c r="T46" s="79"/>
      <c r="U46" s="80"/>
      <c r="V46" s="80"/>
      <c r="W46" s="80"/>
      <c r="X46" s="1746"/>
      <c r="Y46" s="1747"/>
    </row>
    <row r="47" spans="1:25" ht="189.75" thickBot="1" x14ac:dyDescent="0.3">
      <c r="A47" s="1678" t="s">
        <v>2594</v>
      </c>
      <c r="B47" s="1734" t="s">
        <v>2595</v>
      </c>
      <c r="C47" s="1485" t="s">
        <v>413</v>
      </c>
      <c r="D47" s="1486" t="s">
        <v>375</v>
      </c>
      <c r="E47" s="1488" t="s">
        <v>15</v>
      </c>
      <c r="F47" s="1486" t="s">
        <v>369</v>
      </c>
      <c r="G47" s="1488" t="s">
        <v>15</v>
      </c>
      <c r="H47" s="1489" t="s">
        <v>369</v>
      </c>
      <c r="I47" s="1484" t="s">
        <v>2596</v>
      </c>
      <c r="J47" s="1484" t="s">
        <v>2597</v>
      </c>
      <c r="K47" s="1484"/>
      <c r="L47" s="1484" t="s">
        <v>2598</v>
      </c>
      <c r="M47" s="30" t="s">
        <v>2599</v>
      </c>
      <c r="N47" s="1490"/>
      <c r="O47" s="20"/>
      <c r="P47" s="1484" t="s">
        <v>2600</v>
      </c>
      <c r="Q47" s="30" t="s">
        <v>2601</v>
      </c>
      <c r="R47" s="20"/>
      <c r="S47" s="1748" t="s">
        <v>2602</v>
      </c>
      <c r="T47" s="1484"/>
      <c r="U47" s="30"/>
      <c r="V47" s="30"/>
      <c r="W47" s="30"/>
      <c r="X47" s="1490"/>
      <c r="Y47" s="1749" t="s">
        <v>2603</v>
      </c>
    </row>
    <row r="48" spans="1:25" ht="392.25" thickBot="1" x14ac:dyDescent="0.3">
      <c r="A48" s="1678" t="s">
        <v>2604</v>
      </c>
      <c r="B48" s="1734" t="s">
        <v>2605</v>
      </c>
      <c r="C48" s="1485" t="s">
        <v>438</v>
      </c>
      <c r="D48" s="1486" t="s">
        <v>352</v>
      </c>
      <c r="E48" s="91" t="s">
        <v>15</v>
      </c>
      <c r="F48" s="1488" t="s">
        <v>369</v>
      </c>
      <c r="G48" s="1486" t="s">
        <v>15</v>
      </c>
      <c r="H48" s="1489" t="s">
        <v>369</v>
      </c>
      <c r="I48" s="1484" t="s">
        <v>2606</v>
      </c>
      <c r="J48" s="30"/>
      <c r="K48" s="20"/>
      <c r="L48" s="1484" t="s">
        <v>2607</v>
      </c>
      <c r="M48" s="1484" t="s">
        <v>2608</v>
      </c>
      <c r="N48" s="1484" t="s">
        <v>2608</v>
      </c>
      <c r="O48" s="20"/>
      <c r="P48" s="56" t="s">
        <v>2609</v>
      </c>
      <c r="Q48" s="21" t="s">
        <v>2610</v>
      </c>
      <c r="R48" s="11" t="s">
        <v>2611</v>
      </c>
      <c r="S48" s="1748" t="s">
        <v>2612</v>
      </c>
      <c r="T48" s="1484"/>
      <c r="U48" s="30"/>
      <c r="V48" s="30"/>
      <c r="W48" s="30"/>
      <c r="X48" s="1490"/>
      <c r="Y48" s="1749"/>
    </row>
    <row r="49" spans="1:25" ht="297.75" thickBot="1" x14ac:dyDescent="0.3">
      <c r="A49" s="1678" t="s">
        <v>2613</v>
      </c>
      <c r="B49" s="1734" t="s">
        <v>2614</v>
      </c>
      <c r="C49" s="1485" t="s">
        <v>603</v>
      </c>
      <c r="D49" s="1486" t="s">
        <v>13</v>
      </c>
      <c r="E49" s="1488" t="s">
        <v>15</v>
      </c>
      <c r="F49" s="1486" t="s">
        <v>369</v>
      </c>
      <c r="G49" s="1488" t="s">
        <v>15</v>
      </c>
      <c r="H49" s="1489" t="s">
        <v>369</v>
      </c>
      <c r="I49" s="1484" t="s">
        <v>2615</v>
      </c>
      <c r="J49" s="1484" t="s">
        <v>2616</v>
      </c>
      <c r="K49" s="1484" t="s">
        <v>2616</v>
      </c>
      <c r="L49" s="1484" t="s">
        <v>2617</v>
      </c>
      <c r="M49" s="1484" t="s">
        <v>2618</v>
      </c>
      <c r="N49" s="1484" t="s">
        <v>2618</v>
      </c>
      <c r="O49" s="20"/>
      <c r="P49" s="1484" t="s">
        <v>2592</v>
      </c>
      <c r="Q49" s="30" t="s">
        <v>2592</v>
      </c>
      <c r="R49" s="20" t="s">
        <v>2592</v>
      </c>
      <c r="S49" s="1748" t="s">
        <v>2612</v>
      </c>
      <c r="T49" s="1484"/>
      <c r="U49" s="30"/>
      <c r="V49" s="30"/>
      <c r="W49" s="30"/>
      <c r="X49" s="1490"/>
      <c r="Y49" s="1749"/>
    </row>
    <row r="50" spans="1:25" s="1022" customFormat="1" ht="17.25" customHeight="1" thickBot="1" x14ac:dyDescent="0.3">
      <c r="A50" s="1667" t="s">
        <v>2425</v>
      </c>
      <c r="B50" s="1863" t="s">
        <v>5106</v>
      </c>
      <c r="C50" s="1864"/>
      <c r="D50" s="1864"/>
      <c r="E50" s="1864"/>
      <c r="F50" s="1864"/>
      <c r="G50" s="1864"/>
      <c r="H50" s="1864"/>
      <c r="I50" s="1864"/>
      <c r="J50" s="1864"/>
      <c r="K50" s="1864"/>
      <c r="L50" s="1864"/>
      <c r="M50" s="1864"/>
      <c r="N50" s="1864"/>
      <c r="O50" s="1864"/>
      <c r="P50" s="1864"/>
      <c r="Q50" s="1864"/>
      <c r="R50" s="1864"/>
      <c r="S50" s="1864"/>
      <c r="T50" s="1864"/>
      <c r="U50" s="1864"/>
      <c r="V50" s="1864"/>
      <c r="W50" s="1864"/>
      <c r="X50" s="1864"/>
      <c r="Y50" s="1865"/>
    </row>
    <row r="51" spans="1:25" ht="365.25" thickBot="1" x14ac:dyDescent="0.3">
      <c r="A51" s="1686" t="s">
        <v>2426</v>
      </c>
      <c r="B51" s="1708" t="s">
        <v>5019</v>
      </c>
      <c r="C51" s="1108" t="s">
        <v>334</v>
      </c>
      <c r="D51" s="1109" t="s">
        <v>13</v>
      </c>
      <c r="E51" s="1108" t="s">
        <v>15</v>
      </c>
      <c r="F51" s="1750" t="s">
        <v>15</v>
      </c>
      <c r="G51" s="1751" t="s">
        <v>15</v>
      </c>
      <c r="H51" s="1752" t="s">
        <v>15</v>
      </c>
      <c r="I51" s="1091" t="s">
        <v>6194</v>
      </c>
      <c r="J51" s="482" t="s">
        <v>5020</v>
      </c>
      <c r="K51" s="482" t="s">
        <v>5020</v>
      </c>
      <c r="L51" s="482" t="s">
        <v>5021</v>
      </c>
      <c r="M51" s="1093" t="s">
        <v>5022</v>
      </c>
      <c r="N51" s="1094" t="s">
        <v>5023</v>
      </c>
      <c r="O51" s="1095" t="s">
        <v>715</v>
      </c>
      <c r="P51" s="482" t="s">
        <v>5016</v>
      </c>
      <c r="Q51" s="1093" t="s">
        <v>5016</v>
      </c>
      <c r="R51" s="1095" t="s">
        <v>5016</v>
      </c>
      <c r="S51" s="568" t="s">
        <v>5017</v>
      </c>
      <c r="T51" s="573" t="s">
        <v>5013</v>
      </c>
      <c r="U51" s="1093" t="s">
        <v>715</v>
      </c>
      <c r="V51" s="1093" t="s">
        <v>5018</v>
      </c>
      <c r="W51" s="1093" t="s">
        <v>715</v>
      </c>
      <c r="X51" s="1094" t="s">
        <v>715</v>
      </c>
      <c r="Y51" s="1095" t="s">
        <v>715</v>
      </c>
    </row>
    <row r="52" spans="1:25" ht="338.25" thickBot="1" x14ac:dyDescent="0.3">
      <c r="A52" s="1686" t="s">
        <v>2427</v>
      </c>
      <c r="B52" s="1708" t="s">
        <v>5019</v>
      </c>
      <c r="C52" s="1108" t="s">
        <v>334</v>
      </c>
      <c r="D52" s="1109" t="s">
        <v>13</v>
      </c>
      <c r="E52" s="1110" t="s">
        <v>15</v>
      </c>
      <c r="F52" s="1111" t="s">
        <v>369</v>
      </c>
      <c r="G52" s="1112" t="s">
        <v>15</v>
      </c>
      <c r="H52" s="1109" t="s">
        <v>369</v>
      </c>
      <c r="I52" s="1096" t="s">
        <v>5024</v>
      </c>
      <c r="J52" s="1096" t="s">
        <v>5024</v>
      </c>
      <c r="K52" s="1096" t="s">
        <v>5024</v>
      </c>
      <c r="L52" s="1096" t="s">
        <v>5025</v>
      </c>
      <c r="M52" s="1097" t="s">
        <v>5026</v>
      </c>
      <c r="N52" s="1098" t="s">
        <v>5025</v>
      </c>
      <c r="O52" s="1099" t="s">
        <v>715</v>
      </c>
      <c r="P52" s="1096" t="s">
        <v>5027</v>
      </c>
      <c r="Q52" s="1096" t="s">
        <v>5027</v>
      </c>
      <c r="R52" s="1096" t="s">
        <v>5027</v>
      </c>
      <c r="S52" s="1100" t="s">
        <v>5017</v>
      </c>
      <c r="T52" s="573" t="s">
        <v>5013</v>
      </c>
      <c r="U52" s="664" t="s">
        <v>715</v>
      </c>
      <c r="V52" s="664" t="s">
        <v>405</v>
      </c>
      <c r="W52" s="664"/>
      <c r="X52" s="1107"/>
      <c r="Y52" s="574"/>
    </row>
    <row r="53" spans="1:25" ht="297.75" thickBot="1" x14ac:dyDescent="0.3">
      <c r="A53" s="1686" t="s">
        <v>2428</v>
      </c>
      <c r="B53" s="1715" t="s">
        <v>5028</v>
      </c>
      <c r="C53" s="1101" t="s">
        <v>715</v>
      </c>
      <c r="D53" s="1102" t="s">
        <v>715</v>
      </c>
      <c r="E53" s="1103" t="s">
        <v>15</v>
      </c>
      <c r="F53" s="1104" t="s">
        <v>369</v>
      </c>
      <c r="G53" s="1105" t="s">
        <v>15</v>
      </c>
      <c r="H53" s="1106" t="s">
        <v>369</v>
      </c>
      <c r="I53" s="573" t="s">
        <v>5029</v>
      </c>
      <c r="J53" s="573" t="s">
        <v>5030</v>
      </c>
      <c r="K53" s="573" t="s">
        <v>5030</v>
      </c>
      <c r="L53" s="573" t="s">
        <v>5031</v>
      </c>
      <c r="M53" s="664" t="s">
        <v>5032</v>
      </c>
      <c r="N53" s="1107" t="s">
        <v>5033</v>
      </c>
      <c r="O53" s="574" t="s">
        <v>5034</v>
      </c>
      <c r="P53" s="573" t="s">
        <v>5035</v>
      </c>
      <c r="Q53" s="664" t="s">
        <v>5035</v>
      </c>
      <c r="R53" s="574" t="s">
        <v>5035</v>
      </c>
      <c r="S53" s="575" t="s">
        <v>5036</v>
      </c>
      <c r="T53" s="573" t="s">
        <v>5013</v>
      </c>
      <c r="U53" s="664" t="s">
        <v>715</v>
      </c>
      <c r="V53" s="664" t="s">
        <v>405</v>
      </c>
      <c r="W53" s="664" t="s">
        <v>715</v>
      </c>
      <c r="X53" s="1107" t="s">
        <v>715</v>
      </c>
      <c r="Y53" s="574" t="s">
        <v>715</v>
      </c>
    </row>
    <row r="54" spans="1:25" ht="351.75" thickBot="1" x14ac:dyDescent="0.3">
      <c r="A54" s="1686" t="s">
        <v>3432</v>
      </c>
      <c r="B54" s="1715" t="s">
        <v>5037</v>
      </c>
      <c r="C54" s="1108" t="s">
        <v>334</v>
      </c>
      <c r="D54" s="1109" t="s">
        <v>13</v>
      </c>
      <c r="E54" s="1110" t="s">
        <v>15</v>
      </c>
      <c r="F54" s="1111" t="s">
        <v>369</v>
      </c>
      <c r="G54" s="1112" t="s">
        <v>15</v>
      </c>
      <c r="H54" s="1109" t="s">
        <v>369</v>
      </c>
      <c r="I54" s="573" t="s">
        <v>5038</v>
      </c>
      <c r="J54" s="573" t="s">
        <v>5038</v>
      </c>
      <c r="K54" s="573" t="s">
        <v>5038</v>
      </c>
      <c r="L54" s="573" t="s">
        <v>6195</v>
      </c>
      <c r="M54" s="573" t="s">
        <v>6195</v>
      </c>
      <c r="N54" s="573" t="s">
        <v>6195</v>
      </c>
      <c r="O54" s="574" t="s">
        <v>5039</v>
      </c>
      <c r="P54" s="573" t="s">
        <v>5040</v>
      </c>
      <c r="Q54" s="573" t="s">
        <v>5040</v>
      </c>
      <c r="R54" s="573" t="s">
        <v>5040</v>
      </c>
      <c r="S54" s="575" t="s">
        <v>5036</v>
      </c>
      <c r="T54" s="573" t="s">
        <v>5013</v>
      </c>
      <c r="U54" s="664"/>
      <c r="V54" s="664" t="s">
        <v>405</v>
      </c>
      <c r="W54" s="664"/>
      <c r="X54" s="1107"/>
      <c r="Y54" s="574"/>
    </row>
    <row r="55" spans="1:25" ht="409.6" thickBot="1" x14ac:dyDescent="0.3">
      <c r="A55" s="1686" t="s">
        <v>3436</v>
      </c>
      <c r="B55" s="1715" t="s">
        <v>5037</v>
      </c>
      <c r="C55" s="1108" t="s">
        <v>334</v>
      </c>
      <c r="D55" s="1109" t="s">
        <v>13</v>
      </c>
      <c r="E55" s="1110" t="s">
        <v>15</v>
      </c>
      <c r="F55" s="1111" t="s">
        <v>369</v>
      </c>
      <c r="G55" s="1112" t="s">
        <v>15</v>
      </c>
      <c r="H55" s="1109" t="s">
        <v>369</v>
      </c>
      <c r="I55" s="573" t="s">
        <v>6196</v>
      </c>
      <c r="J55" s="573" t="s">
        <v>6196</v>
      </c>
      <c r="K55" s="573" t="s">
        <v>6196</v>
      </c>
      <c r="L55" s="573" t="s">
        <v>5041</v>
      </c>
      <c r="M55" s="573" t="s">
        <v>5041</v>
      </c>
      <c r="N55" s="573" t="s">
        <v>5041</v>
      </c>
      <c r="O55" s="574" t="s">
        <v>5042</v>
      </c>
      <c r="P55" s="573" t="s">
        <v>5043</v>
      </c>
      <c r="Q55" s="664" t="s">
        <v>5043</v>
      </c>
      <c r="R55" s="574" t="s">
        <v>5043</v>
      </c>
      <c r="S55" s="575" t="s">
        <v>5036</v>
      </c>
      <c r="T55" s="573" t="s">
        <v>5013</v>
      </c>
      <c r="U55" s="570"/>
      <c r="V55" s="570" t="s">
        <v>405</v>
      </c>
      <c r="W55" s="570"/>
      <c r="X55" s="1113"/>
      <c r="Y55" s="571"/>
    </row>
    <row r="56" spans="1:25" ht="409.6" thickBot="1" x14ac:dyDescent="0.3">
      <c r="A56" s="1686" t="s">
        <v>3445</v>
      </c>
      <c r="B56" s="1715" t="s">
        <v>5037</v>
      </c>
      <c r="C56" s="1108" t="s">
        <v>334</v>
      </c>
      <c r="D56" s="1109" t="s">
        <v>13</v>
      </c>
      <c r="E56" s="1110" t="s">
        <v>5044</v>
      </c>
      <c r="F56" s="1111" t="s">
        <v>369</v>
      </c>
      <c r="G56" s="1112" t="s">
        <v>15</v>
      </c>
      <c r="H56" s="1109" t="s">
        <v>369</v>
      </c>
      <c r="I56" s="573" t="s">
        <v>5045</v>
      </c>
      <c r="J56" s="573" t="s">
        <v>5045</v>
      </c>
      <c r="K56" s="573" t="s">
        <v>5045</v>
      </c>
      <c r="L56" s="569" t="s">
        <v>5046</v>
      </c>
      <c r="M56" s="569" t="s">
        <v>5046</v>
      </c>
      <c r="N56" s="569" t="s">
        <v>5046</v>
      </c>
      <c r="O56" s="571" t="s">
        <v>715</v>
      </c>
      <c r="P56" s="573" t="s">
        <v>5043</v>
      </c>
      <c r="Q56" s="573" t="s">
        <v>5043</v>
      </c>
      <c r="R56" s="573" t="s">
        <v>5043</v>
      </c>
      <c r="S56" s="575" t="s">
        <v>5036</v>
      </c>
      <c r="T56" s="573" t="s">
        <v>5013</v>
      </c>
      <c r="U56" s="570"/>
      <c r="V56" s="570" t="s">
        <v>405</v>
      </c>
      <c r="W56" s="570"/>
      <c r="X56" s="1113"/>
      <c r="Y56" s="571"/>
    </row>
    <row r="57" spans="1:25" ht="409.6" thickBot="1" x14ac:dyDescent="0.3">
      <c r="A57" s="1686" t="s">
        <v>3450</v>
      </c>
      <c r="B57" s="1715" t="s">
        <v>5037</v>
      </c>
      <c r="C57" s="1108" t="s">
        <v>334</v>
      </c>
      <c r="D57" s="1109" t="s">
        <v>13</v>
      </c>
      <c r="E57" s="1110" t="s">
        <v>15</v>
      </c>
      <c r="F57" s="1111" t="s">
        <v>369</v>
      </c>
      <c r="G57" s="1112" t="s">
        <v>15</v>
      </c>
      <c r="H57" s="1109" t="s">
        <v>369</v>
      </c>
      <c r="I57" s="573" t="s">
        <v>5047</v>
      </c>
      <c r="J57" s="573" t="s">
        <v>5048</v>
      </c>
      <c r="K57" s="573" t="s">
        <v>5048</v>
      </c>
      <c r="L57" s="569" t="s">
        <v>5049</v>
      </c>
      <c r="M57" s="569" t="s">
        <v>5049</v>
      </c>
      <c r="N57" s="569" t="s">
        <v>5049</v>
      </c>
      <c r="O57" s="571" t="s">
        <v>715</v>
      </c>
      <c r="P57" s="569" t="s">
        <v>5040</v>
      </c>
      <c r="Q57" s="569" t="s">
        <v>5040</v>
      </c>
      <c r="R57" s="569" t="s">
        <v>5040</v>
      </c>
      <c r="S57" s="572" t="s">
        <v>5036</v>
      </c>
      <c r="T57" s="573" t="s">
        <v>5013</v>
      </c>
      <c r="U57" s="570"/>
      <c r="V57" s="570" t="s">
        <v>405</v>
      </c>
      <c r="W57" s="570"/>
      <c r="X57" s="1113"/>
      <c r="Y57" s="571"/>
    </row>
    <row r="58" spans="1:25" ht="216.75" thickBot="1" x14ac:dyDescent="0.3">
      <c r="A58" s="1686" t="s">
        <v>6163</v>
      </c>
      <c r="B58" s="1715" t="s">
        <v>5037</v>
      </c>
      <c r="C58" s="1108" t="s">
        <v>334</v>
      </c>
      <c r="D58" s="1109" t="s">
        <v>13</v>
      </c>
      <c r="E58" s="1110" t="s">
        <v>15</v>
      </c>
      <c r="F58" s="1111" t="s">
        <v>369</v>
      </c>
      <c r="G58" s="1112" t="s">
        <v>15</v>
      </c>
      <c r="H58" s="1109" t="s">
        <v>369</v>
      </c>
      <c r="I58" s="573" t="s">
        <v>5050</v>
      </c>
      <c r="J58" s="570" t="s">
        <v>5051</v>
      </c>
      <c r="K58" s="571" t="s">
        <v>5052</v>
      </c>
      <c r="L58" s="569" t="s">
        <v>5053</v>
      </c>
      <c r="M58" s="570" t="s">
        <v>5054</v>
      </c>
      <c r="N58" s="1113" t="s">
        <v>5055</v>
      </c>
      <c r="O58" s="571" t="s">
        <v>715</v>
      </c>
      <c r="P58" s="569" t="s">
        <v>5027</v>
      </c>
      <c r="Q58" s="570" t="s">
        <v>5027</v>
      </c>
      <c r="R58" s="571" t="s">
        <v>5027</v>
      </c>
      <c r="S58" s="572" t="s">
        <v>5036</v>
      </c>
      <c r="T58" s="573" t="s">
        <v>5013</v>
      </c>
      <c r="U58" s="570"/>
      <c r="V58" s="570" t="s">
        <v>405</v>
      </c>
      <c r="W58" s="570"/>
      <c r="X58" s="1113"/>
      <c r="Y58" s="571"/>
    </row>
    <row r="59" spans="1:25" ht="378.75" thickBot="1" x14ac:dyDescent="0.3">
      <c r="A59" s="1686" t="s">
        <v>6164</v>
      </c>
      <c r="B59" s="1715" t="s">
        <v>5037</v>
      </c>
      <c r="C59" s="1108" t="s">
        <v>334</v>
      </c>
      <c r="D59" s="1109" t="s">
        <v>13</v>
      </c>
      <c r="E59" s="1110" t="s">
        <v>15</v>
      </c>
      <c r="F59" s="1111" t="s">
        <v>369</v>
      </c>
      <c r="G59" s="1112" t="s">
        <v>15</v>
      </c>
      <c r="H59" s="1109" t="s">
        <v>369</v>
      </c>
      <c r="I59" s="569" t="s">
        <v>5056</v>
      </c>
      <c r="J59" s="569" t="s">
        <v>5057</v>
      </c>
      <c r="K59" s="569" t="s">
        <v>5058</v>
      </c>
      <c r="L59" s="569" t="s">
        <v>5059</v>
      </c>
      <c r="M59" s="569" t="s">
        <v>5059</v>
      </c>
      <c r="N59" s="569" t="s">
        <v>5059</v>
      </c>
      <c r="O59" s="571" t="s">
        <v>715</v>
      </c>
      <c r="P59" s="569" t="s">
        <v>5027</v>
      </c>
      <c r="Q59" s="569" t="s">
        <v>5027</v>
      </c>
      <c r="R59" s="569" t="s">
        <v>5027</v>
      </c>
      <c r="S59" s="572" t="s">
        <v>5036</v>
      </c>
      <c r="T59" s="573" t="s">
        <v>5013</v>
      </c>
      <c r="U59" s="570"/>
      <c r="V59" s="570" t="s">
        <v>405</v>
      </c>
      <c r="W59" s="570"/>
      <c r="X59" s="1113"/>
      <c r="Y59" s="571"/>
    </row>
    <row r="60" spans="1:25" ht="17.25" thickBot="1" x14ac:dyDescent="0.3">
      <c r="A60" s="1667" t="s">
        <v>2636</v>
      </c>
      <c r="B60" s="1873" t="s">
        <v>5111</v>
      </c>
      <c r="C60" s="1874"/>
      <c r="D60" s="1874"/>
      <c r="E60" s="1874"/>
      <c r="F60" s="1874"/>
      <c r="G60" s="1874"/>
      <c r="H60" s="1874"/>
      <c r="I60" s="1874"/>
      <c r="J60" s="1874"/>
      <c r="K60" s="1874"/>
      <c r="L60" s="1874"/>
      <c r="M60" s="1874"/>
      <c r="N60" s="1874"/>
      <c r="O60" s="1874"/>
      <c r="P60" s="1874"/>
      <c r="Q60" s="1874"/>
      <c r="R60" s="1874"/>
      <c r="S60" s="1874"/>
      <c r="T60" s="1874"/>
      <c r="U60" s="1874"/>
      <c r="V60" s="1874"/>
      <c r="W60" s="1874"/>
      <c r="X60" s="1874"/>
      <c r="Y60" s="1875"/>
    </row>
    <row r="61" spans="1:25" ht="243.75" thickBot="1" x14ac:dyDescent="0.3">
      <c r="A61" s="1686" t="s">
        <v>2638</v>
      </c>
      <c r="B61" s="1753" t="s">
        <v>5060</v>
      </c>
      <c r="C61" s="1108" t="s">
        <v>352</v>
      </c>
      <c r="D61" s="1754" t="s">
        <v>13</v>
      </c>
      <c r="E61" s="1755" t="s">
        <v>15</v>
      </c>
      <c r="F61" s="1754" t="s">
        <v>369</v>
      </c>
      <c r="G61" s="1755" t="s">
        <v>15</v>
      </c>
      <c r="H61" s="1756" t="s">
        <v>369</v>
      </c>
      <c r="I61" s="1114" t="s">
        <v>6197</v>
      </c>
      <c r="J61" s="1114" t="s">
        <v>6197</v>
      </c>
      <c r="K61" s="1115"/>
      <c r="L61" s="1114" t="s">
        <v>5061</v>
      </c>
      <c r="M61" s="1115" t="s">
        <v>5062</v>
      </c>
      <c r="N61" s="1116"/>
      <c r="O61" s="1117" t="s">
        <v>5063</v>
      </c>
      <c r="P61" s="1114" t="s">
        <v>5027</v>
      </c>
      <c r="Q61" s="1115" t="s">
        <v>5027</v>
      </c>
      <c r="R61" s="1117"/>
      <c r="S61" s="1118" t="s">
        <v>5064</v>
      </c>
      <c r="T61" s="573" t="s">
        <v>5013</v>
      </c>
      <c r="U61" s="1093"/>
      <c r="V61" s="1093" t="s">
        <v>5018</v>
      </c>
      <c r="W61" s="1093"/>
      <c r="X61" s="1094"/>
      <c r="Y61" s="1095"/>
    </row>
    <row r="62" spans="1:25" ht="409.6" thickBot="1" x14ac:dyDescent="0.3">
      <c r="A62" s="1686" t="s">
        <v>2647</v>
      </c>
      <c r="B62" s="1757" t="s">
        <v>5065</v>
      </c>
      <c r="C62" s="1108" t="s">
        <v>352</v>
      </c>
      <c r="D62" s="1758" t="s">
        <v>13</v>
      </c>
      <c r="E62" s="1759" t="s">
        <v>15</v>
      </c>
      <c r="F62" s="1758" t="s">
        <v>369</v>
      </c>
      <c r="G62" s="1759" t="s">
        <v>15</v>
      </c>
      <c r="H62" s="1758" t="s">
        <v>369</v>
      </c>
      <c r="I62" s="1119" t="s">
        <v>6198</v>
      </c>
      <c r="J62" s="1120" t="s">
        <v>6199</v>
      </c>
      <c r="K62" s="1120"/>
      <c r="L62" s="1119" t="s">
        <v>5066</v>
      </c>
      <c r="M62" s="1120" t="s">
        <v>5067</v>
      </c>
      <c r="N62" s="1121" t="s">
        <v>5068</v>
      </c>
      <c r="O62" s="571" t="s">
        <v>715</v>
      </c>
      <c r="P62" s="1114" t="s">
        <v>5069</v>
      </c>
      <c r="Q62" s="1122"/>
      <c r="R62" s="1123"/>
      <c r="S62" s="1118" t="s">
        <v>5070</v>
      </c>
      <c r="T62" s="573" t="s">
        <v>5013</v>
      </c>
      <c r="U62" s="664"/>
      <c r="V62" s="1093" t="s">
        <v>5018</v>
      </c>
      <c r="W62" s="664"/>
      <c r="X62" s="1107"/>
      <c r="Y62" s="574"/>
    </row>
    <row r="63" spans="1:25" ht="257.25" thickBot="1" x14ac:dyDescent="0.3">
      <c r="A63" s="1686" t="s">
        <v>3471</v>
      </c>
      <c r="B63" s="1760" t="s">
        <v>5071</v>
      </c>
      <c r="C63" s="1101" t="s">
        <v>334</v>
      </c>
      <c r="D63" s="1761" t="s">
        <v>13</v>
      </c>
      <c r="E63" s="1762" t="s">
        <v>15</v>
      </c>
      <c r="F63" s="1761" t="s">
        <v>369</v>
      </c>
      <c r="G63" s="1762" t="s">
        <v>15</v>
      </c>
      <c r="H63" s="1763" t="s">
        <v>369</v>
      </c>
      <c r="I63" s="1764" t="s">
        <v>6200</v>
      </c>
      <c r="J63" s="1764" t="s">
        <v>6200</v>
      </c>
      <c r="K63" s="1764" t="s">
        <v>6200</v>
      </c>
      <c r="L63" s="1119" t="s">
        <v>5072</v>
      </c>
      <c r="M63" s="1119" t="s">
        <v>5073</v>
      </c>
      <c r="N63" s="1124" t="s">
        <v>5073</v>
      </c>
      <c r="O63" s="571" t="s">
        <v>715</v>
      </c>
      <c r="P63" s="1114" t="s">
        <v>5016</v>
      </c>
      <c r="Q63" s="1114" t="s">
        <v>5016</v>
      </c>
      <c r="R63" s="1114" t="s">
        <v>5016</v>
      </c>
      <c r="S63" s="1118" t="s">
        <v>5074</v>
      </c>
      <c r="T63" s="573" t="s">
        <v>5075</v>
      </c>
      <c r="U63" s="1119"/>
      <c r="V63" s="1093" t="s">
        <v>5018</v>
      </c>
      <c r="W63" s="570"/>
      <c r="X63" s="1113"/>
      <c r="Y63" s="571"/>
    </row>
    <row r="64" spans="1:25" ht="284.25" thickBot="1" x14ac:dyDescent="0.3">
      <c r="A64" s="1686" t="s">
        <v>3477</v>
      </c>
      <c r="B64" s="1760" t="s">
        <v>5076</v>
      </c>
      <c r="C64" s="1101" t="s">
        <v>334</v>
      </c>
      <c r="D64" s="1761" t="s">
        <v>13</v>
      </c>
      <c r="E64" s="1762" t="s">
        <v>15</v>
      </c>
      <c r="F64" s="1761" t="s">
        <v>369</v>
      </c>
      <c r="G64" s="1762" t="s">
        <v>15</v>
      </c>
      <c r="H64" s="1763" t="s">
        <v>369</v>
      </c>
      <c r="I64" s="1125" t="s">
        <v>6201</v>
      </c>
      <c r="J64" s="1125" t="s">
        <v>6202</v>
      </c>
      <c r="K64" s="1125" t="s">
        <v>6203</v>
      </c>
      <c r="L64" s="1126" t="s">
        <v>6204</v>
      </c>
      <c r="M64" s="1126" t="s">
        <v>6204</v>
      </c>
      <c r="N64" s="1126" t="s">
        <v>6204</v>
      </c>
      <c r="O64" s="571" t="s">
        <v>715</v>
      </c>
      <c r="P64" s="1114" t="s">
        <v>5077</v>
      </c>
      <c r="Q64" s="1114" t="s">
        <v>5077</v>
      </c>
      <c r="R64" s="1114" t="s">
        <v>5077</v>
      </c>
      <c r="S64" s="1118" t="s">
        <v>5070</v>
      </c>
      <c r="T64" s="573" t="s">
        <v>5013</v>
      </c>
      <c r="U64" s="1119"/>
      <c r="V64" s="1093" t="s">
        <v>5018</v>
      </c>
      <c r="W64" s="570"/>
      <c r="X64" s="1113"/>
      <c r="Y64" s="571"/>
    </row>
    <row r="65" spans="1:26" ht="409.6" thickBot="1" x14ac:dyDescent="0.3">
      <c r="A65" s="1686" t="s">
        <v>4491</v>
      </c>
      <c r="B65" s="1760" t="s">
        <v>5078</v>
      </c>
      <c r="C65" s="1101" t="s">
        <v>400</v>
      </c>
      <c r="D65" s="1761" t="s">
        <v>13</v>
      </c>
      <c r="E65" s="1762" t="s">
        <v>15</v>
      </c>
      <c r="F65" s="1761" t="s">
        <v>369</v>
      </c>
      <c r="G65" s="1762" t="s">
        <v>15</v>
      </c>
      <c r="H65" s="1765" t="s">
        <v>369</v>
      </c>
      <c r="I65" s="1125" t="s">
        <v>6205</v>
      </c>
      <c r="J65" s="1125" t="s">
        <v>6205</v>
      </c>
      <c r="K65" s="1125" t="s">
        <v>6205</v>
      </c>
      <c r="L65" s="1125" t="s">
        <v>6206</v>
      </c>
      <c r="M65" s="1125" t="s">
        <v>6206</v>
      </c>
      <c r="N65" s="1125" t="s">
        <v>6206</v>
      </c>
      <c r="O65" s="571" t="s">
        <v>715</v>
      </c>
      <c r="P65" s="1114" t="s">
        <v>5077</v>
      </c>
      <c r="Q65" s="1114" t="s">
        <v>5077</v>
      </c>
      <c r="R65" s="1114" t="s">
        <v>5077</v>
      </c>
      <c r="S65" s="1118" t="s">
        <v>5070</v>
      </c>
      <c r="T65" s="573" t="s">
        <v>5013</v>
      </c>
      <c r="U65" s="1119"/>
      <c r="V65" s="1093" t="s">
        <v>5018</v>
      </c>
      <c r="W65" s="665"/>
      <c r="X65" s="1584"/>
      <c r="Y65" s="666"/>
    </row>
    <row r="66" spans="1:26" ht="17.25" thickBot="1" x14ac:dyDescent="0.3">
      <c r="A66" s="1667" t="s">
        <v>2653</v>
      </c>
      <c r="B66" s="1863" t="s">
        <v>5116</v>
      </c>
      <c r="C66" s="1864"/>
      <c r="D66" s="1864"/>
      <c r="E66" s="1864"/>
      <c r="F66" s="1864"/>
      <c r="G66" s="1864"/>
      <c r="H66" s="1864"/>
      <c r="I66" s="1864"/>
      <c r="J66" s="1864"/>
      <c r="K66" s="1864"/>
      <c r="L66" s="1864"/>
      <c r="M66" s="1864"/>
      <c r="N66" s="1864"/>
      <c r="O66" s="1864"/>
      <c r="P66" s="1864"/>
      <c r="Q66" s="1864"/>
      <c r="R66" s="1864"/>
      <c r="S66" s="1864"/>
      <c r="T66" s="1864"/>
      <c r="U66" s="1864"/>
      <c r="V66" s="1864"/>
      <c r="W66" s="1864"/>
      <c r="X66" s="1864"/>
      <c r="Y66" s="1865"/>
      <c r="Z66" s="1022"/>
    </row>
    <row r="67" spans="1:26" ht="297.75" thickBot="1" x14ac:dyDescent="0.3">
      <c r="A67" s="1687" t="s">
        <v>2655</v>
      </c>
      <c r="B67" s="1715" t="s">
        <v>5079</v>
      </c>
      <c r="C67" s="1101" t="s">
        <v>334</v>
      </c>
      <c r="D67" s="1104" t="s">
        <v>352</v>
      </c>
      <c r="E67" s="1105" t="s">
        <v>15</v>
      </c>
      <c r="F67" s="1104" t="s">
        <v>369</v>
      </c>
      <c r="G67" s="1105" t="s">
        <v>15</v>
      </c>
      <c r="H67" s="1106" t="s">
        <v>369</v>
      </c>
      <c r="I67" s="1766" t="s">
        <v>5080</v>
      </c>
      <c r="J67" s="1766" t="s">
        <v>5080</v>
      </c>
      <c r="K67" s="1766" t="s">
        <v>5080</v>
      </c>
      <c r="L67" s="1766" t="s">
        <v>5081</v>
      </c>
      <c r="M67" s="1766" t="s">
        <v>5082</v>
      </c>
      <c r="N67" s="1766" t="s">
        <v>5083</v>
      </c>
      <c r="O67" s="1127" t="s">
        <v>715</v>
      </c>
      <c r="P67" s="1128">
        <v>1000</v>
      </c>
      <c r="Q67" s="1128">
        <v>1000</v>
      </c>
      <c r="R67" s="1128">
        <v>1000</v>
      </c>
      <c r="S67" s="1129" t="s">
        <v>5070</v>
      </c>
      <c r="T67" s="573" t="s">
        <v>5013</v>
      </c>
      <c r="U67" s="1130" t="s">
        <v>715</v>
      </c>
      <c r="V67" s="1767" t="s">
        <v>5084</v>
      </c>
      <c r="W67" s="664"/>
      <c r="X67" s="1107"/>
      <c r="Y67" s="574"/>
    </row>
    <row r="68" spans="1:26" ht="365.25" thickBot="1" x14ac:dyDescent="0.3">
      <c r="A68" s="1687" t="s">
        <v>2656</v>
      </c>
      <c r="B68" s="1715" t="s">
        <v>5085</v>
      </c>
      <c r="C68" s="1101" t="s">
        <v>334</v>
      </c>
      <c r="D68" s="1104" t="s">
        <v>13</v>
      </c>
      <c r="E68" s="1105" t="s">
        <v>15</v>
      </c>
      <c r="F68" s="1104" t="s">
        <v>369</v>
      </c>
      <c r="G68" s="1105" t="s">
        <v>15</v>
      </c>
      <c r="H68" s="1106" t="s">
        <v>369</v>
      </c>
      <c r="I68" s="1766" t="s">
        <v>6207</v>
      </c>
      <c r="J68" s="1766" t="s">
        <v>6207</v>
      </c>
      <c r="K68" s="1766" t="s">
        <v>6207</v>
      </c>
      <c r="L68" s="1768" t="s">
        <v>5086</v>
      </c>
      <c r="M68" s="664" t="s">
        <v>5087</v>
      </c>
      <c r="N68" s="664" t="s">
        <v>5088</v>
      </c>
      <c r="O68" s="1127" t="s">
        <v>715</v>
      </c>
      <c r="P68" s="1128">
        <v>1000</v>
      </c>
      <c r="Q68" s="1128">
        <v>1000</v>
      </c>
      <c r="R68" s="1128">
        <v>1000</v>
      </c>
      <c r="S68" s="1129" t="s">
        <v>5070</v>
      </c>
      <c r="T68" s="573" t="s">
        <v>5013</v>
      </c>
      <c r="U68" s="1130" t="s">
        <v>715</v>
      </c>
      <c r="V68" s="1767" t="s">
        <v>5084</v>
      </c>
      <c r="W68" s="664"/>
      <c r="X68" s="1107"/>
      <c r="Y68" s="574"/>
    </row>
    <row r="69" spans="1:26" ht="311.25" thickBot="1" x14ac:dyDescent="0.3">
      <c r="A69" s="1687" t="s">
        <v>3507</v>
      </c>
      <c r="B69" s="1715" t="s">
        <v>5089</v>
      </c>
      <c r="C69" s="1101" t="s">
        <v>334</v>
      </c>
      <c r="D69" s="1104" t="s">
        <v>13</v>
      </c>
      <c r="E69" s="1105" t="s">
        <v>15</v>
      </c>
      <c r="F69" s="1104" t="s">
        <v>369</v>
      </c>
      <c r="G69" s="1105" t="s">
        <v>15</v>
      </c>
      <c r="H69" s="1106" t="s">
        <v>369</v>
      </c>
      <c r="I69" s="1766" t="s">
        <v>6207</v>
      </c>
      <c r="J69" s="1766" t="s">
        <v>6207</v>
      </c>
      <c r="K69" s="1766" t="s">
        <v>6207</v>
      </c>
      <c r="L69" s="21" t="s">
        <v>5090</v>
      </c>
      <c r="M69" s="21" t="s">
        <v>5091</v>
      </c>
      <c r="N69" s="21" t="s">
        <v>5092</v>
      </c>
      <c r="O69" s="1127" t="s">
        <v>715</v>
      </c>
      <c r="P69" s="1128">
        <v>1000</v>
      </c>
      <c r="Q69" s="1128">
        <v>1000</v>
      </c>
      <c r="R69" s="1128">
        <v>1000</v>
      </c>
      <c r="S69" s="1129" t="s">
        <v>5070</v>
      </c>
      <c r="T69" s="573" t="s">
        <v>5013</v>
      </c>
      <c r="U69" s="1130" t="s">
        <v>715</v>
      </c>
      <c r="V69" s="1767" t="s">
        <v>5084</v>
      </c>
      <c r="W69" s="570"/>
      <c r="X69" s="1113"/>
      <c r="Y69" s="571"/>
    </row>
    <row r="70" spans="1:26" ht="324.75" thickBot="1" x14ac:dyDescent="0.3">
      <c r="A70" s="1687" t="s">
        <v>4547</v>
      </c>
      <c r="B70" s="1715" t="s">
        <v>5093</v>
      </c>
      <c r="C70" s="1101" t="s">
        <v>5094</v>
      </c>
      <c r="D70" s="1104" t="s">
        <v>13</v>
      </c>
      <c r="E70" s="1105" t="s">
        <v>15</v>
      </c>
      <c r="F70" s="1104" t="s">
        <v>369</v>
      </c>
      <c r="G70" s="1105" t="s">
        <v>15</v>
      </c>
      <c r="H70" s="1106" t="s">
        <v>369</v>
      </c>
      <c r="I70" s="1766" t="s">
        <v>6207</v>
      </c>
      <c r="J70" s="1766" t="s">
        <v>6207</v>
      </c>
      <c r="K70" s="1766" t="s">
        <v>6207</v>
      </c>
      <c r="L70" s="21" t="s">
        <v>5095</v>
      </c>
      <c r="M70" s="21" t="s">
        <v>5096</v>
      </c>
      <c r="N70" s="21" t="s">
        <v>5097</v>
      </c>
      <c r="O70" s="1127" t="s">
        <v>715</v>
      </c>
      <c r="P70" s="1128">
        <v>1000</v>
      </c>
      <c r="Q70" s="1128">
        <v>1000</v>
      </c>
      <c r="R70" s="1128">
        <v>1000</v>
      </c>
      <c r="S70" s="1129" t="s">
        <v>5070</v>
      </c>
      <c r="T70" s="573" t="s">
        <v>5013</v>
      </c>
      <c r="U70" s="664" t="s">
        <v>715</v>
      </c>
      <c r="V70" s="1769" t="s">
        <v>5084</v>
      </c>
      <c r="W70" s="664"/>
      <c r="X70" s="1107"/>
      <c r="Y70" s="574"/>
    </row>
    <row r="71" spans="1:26" ht="324.75" thickBot="1" x14ac:dyDescent="0.3">
      <c r="A71" s="1687" t="s">
        <v>4554</v>
      </c>
      <c r="B71" s="1715" t="s">
        <v>5098</v>
      </c>
      <c r="C71" s="1101" t="s">
        <v>334</v>
      </c>
      <c r="D71" s="1104" t="s">
        <v>13</v>
      </c>
      <c r="E71" s="1105" t="s">
        <v>15</v>
      </c>
      <c r="F71" s="1104" t="s">
        <v>369</v>
      </c>
      <c r="G71" s="1105" t="s">
        <v>15</v>
      </c>
      <c r="H71" s="1106" t="s">
        <v>369</v>
      </c>
      <c r="I71" s="1766" t="s">
        <v>5099</v>
      </c>
      <c r="J71" s="1766" t="s">
        <v>6208</v>
      </c>
      <c r="K71" s="1766" t="s">
        <v>6208</v>
      </c>
      <c r="L71" s="1770" t="s">
        <v>5100</v>
      </c>
      <c r="M71" s="1770" t="s">
        <v>5100</v>
      </c>
      <c r="N71" s="1770" t="s">
        <v>5100</v>
      </c>
      <c r="O71" s="305" t="s">
        <v>715</v>
      </c>
      <c r="P71" s="1128"/>
      <c r="Q71" s="1128"/>
      <c r="R71" s="1128"/>
      <c r="S71" s="1129" t="s">
        <v>5070</v>
      </c>
      <c r="T71" s="573" t="s">
        <v>5013</v>
      </c>
      <c r="U71" s="1131"/>
      <c r="V71" s="1771"/>
      <c r="W71" s="664"/>
      <c r="X71" s="1107"/>
      <c r="Y71" s="574"/>
    </row>
    <row r="72" spans="1:26" ht="216" x14ac:dyDescent="0.25">
      <c r="A72" s="1687" t="s">
        <v>6165</v>
      </c>
      <c r="B72" s="1772" t="s">
        <v>5101</v>
      </c>
      <c r="C72" s="1773" t="s">
        <v>334</v>
      </c>
      <c r="D72" s="1478" t="s">
        <v>13</v>
      </c>
      <c r="E72" s="1480" t="s">
        <v>15</v>
      </c>
      <c r="F72" s="1478" t="s">
        <v>369</v>
      </c>
      <c r="G72" s="1480" t="s">
        <v>15</v>
      </c>
      <c r="H72" s="1481" t="s">
        <v>369</v>
      </c>
      <c r="I72" s="1774" t="s">
        <v>5102</v>
      </c>
      <c r="J72" s="1774" t="s">
        <v>5102</v>
      </c>
      <c r="K72" s="1774" t="s">
        <v>5102</v>
      </c>
      <c r="L72" s="62" t="s">
        <v>5103</v>
      </c>
      <c r="M72" s="62" t="s">
        <v>5103</v>
      </c>
      <c r="N72" s="62" t="s">
        <v>5103</v>
      </c>
      <c r="O72" s="64" t="s">
        <v>715</v>
      </c>
      <c r="P72" s="1132">
        <v>6000</v>
      </c>
      <c r="Q72" s="1132">
        <v>6000</v>
      </c>
      <c r="R72" s="1132">
        <v>6000</v>
      </c>
      <c r="S72" s="1129" t="s">
        <v>5070</v>
      </c>
      <c r="T72" s="569" t="s">
        <v>5013</v>
      </c>
      <c r="U72" s="660"/>
      <c r="V72" s="1775"/>
      <c r="W72" s="660"/>
      <c r="X72" s="1482"/>
      <c r="Y72" s="59"/>
    </row>
    <row r="73" spans="1:26" ht="409.6" thickBot="1" x14ac:dyDescent="0.3">
      <c r="A73" s="1687" t="s">
        <v>6166</v>
      </c>
      <c r="B73" s="1776" t="s">
        <v>5104</v>
      </c>
      <c r="C73" s="1580" t="s">
        <v>334</v>
      </c>
      <c r="D73" s="1581" t="s">
        <v>13</v>
      </c>
      <c r="E73" s="1582" t="s">
        <v>15</v>
      </c>
      <c r="F73" s="1581" t="s">
        <v>369</v>
      </c>
      <c r="G73" s="1582" t="s">
        <v>15</v>
      </c>
      <c r="H73" s="1583" t="s">
        <v>369</v>
      </c>
      <c r="I73" s="1777" t="s">
        <v>6209</v>
      </c>
      <c r="J73" s="1777" t="s">
        <v>6209</v>
      </c>
      <c r="K73" s="1777" t="s">
        <v>6209</v>
      </c>
      <c r="L73" s="1777" t="s">
        <v>6210</v>
      </c>
      <c r="M73" s="1777" t="s">
        <v>6718</v>
      </c>
      <c r="N73" s="1777" t="s">
        <v>6719</v>
      </c>
      <c r="O73" s="666" t="s">
        <v>715</v>
      </c>
      <c r="P73" s="1133">
        <v>6000</v>
      </c>
      <c r="Q73" s="1133">
        <v>6000</v>
      </c>
      <c r="R73" s="1133">
        <v>6000</v>
      </c>
      <c r="S73" s="1134" t="s">
        <v>5070</v>
      </c>
      <c r="T73" s="1713" t="s">
        <v>5013</v>
      </c>
      <c r="U73" s="665" t="s">
        <v>715</v>
      </c>
      <c r="V73" s="1778" t="s">
        <v>5105</v>
      </c>
      <c r="W73" s="665"/>
      <c r="X73" s="1584"/>
      <c r="Y73" s="666"/>
    </row>
    <row r="74" spans="1:26" s="1022" customFormat="1" ht="17.25" thickBot="1" x14ac:dyDescent="0.3">
      <c r="A74" s="1667" t="s">
        <v>2657</v>
      </c>
      <c r="B74" s="1860" t="s">
        <v>2619</v>
      </c>
      <c r="C74" s="1861"/>
      <c r="D74" s="1861"/>
      <c r="E74" s="1861"/>
      <c r="F74" s="1861"/>
      <c r="G74" s="1861"/>
      <c r="H74" s="1861"/>
      <c r="I74" s="1861"/>
      <c r="J74" s="1861"/>
      <c r="K74" s="1861"/>
      <c r="L74" s="1861"/>
      <c r="M74" s="1861"/>
      <c r="N74" s="1861"/>
      <c r="O74" s="1861"/>
      <c r="P74" s="1861"/>
      <c r="Q74" s="1861"/>
      <c r="R74" s="1861"/>
      <c r="S74" s="1861"/>
      <c r="T74" s="1861"/>
      <c r="U74" s="1861"/>
      <c r="V74" s="1861"/>
      <c r="W74" s="1861"/>
      <c r="X74" s="1861"/>
      <c r="Y74" s="1862"/>
    </row>
    <row r="75" spans="1:26" ht="176.25" thickBot="1" x14ac:dyDescent="0.3">
      <c r="A75" s="1675" t="s">
        <v>2659</v>
      </c>
      <c r="B75" s="1715" t="s">
        <v>2620</v>
      </c>
      <c r="C75" s="1103" t="s">
        <v>433</v>
      </c>
      <c r="D75" s="1104" t="s">
        <v>13</v>
      </c>
      <c r="E75" s="1105" t="s">
        <v>368</v>
      </c>
      <c r="F75" s="1104"/>
      <c r="G75" s="1105" t="s">
        <v>368</v>
      </c>
      <c r="H75" s="1106"/>
      <c r="I75" s="573" t="s">
        <v>2621</v>
      </c>
      <c r="J75" s="664"/>
      <c r="K75" s="574"/>
      <c r="L75" s="573" t="s">
        <v>2622</v>
      </c>
      <c r="M75" s="664"/>
      <c r="N75" s="1107"/>
      <c r="O75" s="574"/>
      <c r="P75" s="573">
        <v>3000</v>
      </c>
      <c r="Q75" s="664">
        <v>3000</v>
      </c>
      <c r="R75" s="574">
        <v>3000</v>
      </c>
      <c r="S75" s="575" t="s">
        <v>2623</v>
      </c>
      <c r="T75" s="573" t="s">
        <v>2624</v>
      </c>
      <c r="U75" s="664" t="s">
        <v>2625</v>
      </c>
      <c r="V75" s="664" t="s">
        <v>2626</v>
      </c>
      <c r="W75" s="664" t="s">
        <v>2627</v>
      </c>
      <c r="X75" s="1107" t="s">
        <v>2628</v>
      </c>
      <c r="Y75" s="1732" t="s">
        <v>2629</v>
      </c>
    </row>
    <row r="76" spans="1:26" ht="176.25" thickBot="1" x14ac:dyDescent="0.3">
      <c r="A76" s="1675" t="s">
        <v>2664</v>
      </c>
      <c r="B76" s="1715" t="s">
        <v>2630</v>
      </c>
      <c r="C76" s="1103" t="s">
        <v>14</v>
      </c>
      <c r="D76" s="1104" t="s">
        <v>13</v>
      </c>
      <c r="E76" s="1105" t="s">
        <v>369</v>
      </c>
      <c r="F76" s="1104"/>
      <c r="G76" s="1105"/>
      <c r="H76" s="1106"/>
      <c r="I76" s="573" t="s">
        <v>2631</v>
      </c>
      <c r="J76" s="664"/>
      <c r="K76" s="574"/>
      <c r="L76" s="573" t="s">
        <v>2632</v>
      </c>
      <c r="M76" s="664"/>
      <c r="N76" s="1107"/>
      <c r="O76" s="574" t="s">
        <v>2633</v>
      </c>
      <c r="P76" s="1703">
        <v>7000</v>
      </c>
      <c r="Q76" s="664"/>
      <c r="R76" s="574"/>
      <c r="S76" s="575" t="s">
        <v>2623</v>
      </c>
      <c r="T76" s="573" t="s">
        <v>2624</v>
      </c>
      <c r="U76" s="664" t="s">
        <v>2625</v>
      </c>
      <c r="V76" s="664" t="s">
        <v>2634</v>
      </c>
      <c r="W76" s="664" t="s">
        <v>2627</v>
      </c>
      <c r="X76" s="1107" t="s">
        <v>2635</v>
      </c>
      <c r="Y76" s="1732"/>
    </row>
    <row r="77" spans="1:26" s="1022" customFormat="1" ht="17.25" thickBot="1" x14ac:dyDescent="0.3">
      <c r="A77" s="1679" t="s">
        <v>2669</v>
      </c>
      <c r="B77" s="1860" t="s">
        <v>2637</v>
      </c>
      <c r="C77" s="1861"/>
      <c r="D77" s="1861"/>
      <c r="E77" s="1861"/>
      <c r="F77" s="1861"/>
      <c r="G77" s="1861"/>
      <c r="H77" s="1861"/>
      <c r="I77" s="1861"/>
      <c r="J77" s="1861"/>
      <c r="K77" s="1861"/>
      <c r="L77" s="1861"/>
      <c r="M77" s="1861"/>
      <c r="N77" s="1861"/>
      <c r="O77" s="1861"/>
      <c r="P77" s="1861"/>
      <c r="Q77" s="1861"/>
      <c r="R77" s="1861"/>
      <c r="S77" s="1861"/>
      <c r="T77" s="1861"/>
      <c r="U77" s="1861"/>
      <c r="V77" s="1861"/>
      <c r="W77" s="1861"/>
      <c r="X77" s="1861"/>
      <c r="Y77" s="1862"/>
    </row>
    <row r="78" spans="1:26" ht="338.25" thickBot="1" x14ac:dyDescent="0.3">
      <c r="A78" s="1675" t="s">
        <v>2671</v>
      </c>
      <c r="B78" s="1708" t="s">
        <v>2639</v>
      </c>
      <c r="C78" s="1110" t="s">
        <v>14</v>
      </c>
      <c r="D78" s="1111" t="s">
        <v>13</v>
      </c>
      <c r="E78" s="1112" t="s">
        <v>368</v>
      </c>
      <c r="F78" s="1111" t="s">
        <v>369</v>
      </c>
      <c r="G78" s="1112" t="s">
        <v>368</v>
      </c>
      <c r="H78" s="1109" t="s">
        <v>369</v>
      </c>
      <c r="I78" s="482" t="s">
        <v>6211</v>
      </c>
      <c r="J78" s="1093" t="s">
        <v>6212</v>
      </c>
      <c r="K78" s="1095"/>
      <c r="L78" s="482" t="s">
        <v>2640</v>
      </c>
      <c r="M78" s="1093" t="s">
        <v>2641</v>
      </c>
      <c r="N78" s="1094" t="s">
        <v>2642</v>
      </c>
      <c r="O78" s="1095" t="s">
        <v>2643</v>
      </c>
      <c r="P78" s="1779">
        <v>7000</v>
      </c>
      <c r="Q78" s="1093"/>
      <c r="R78" s="1095"/>
      <c r="S78" s="568" t="s">
        <v>2644</v>
      </c>
      <c r="T78" s="482" t="s">
        <v>2624</v>
      </c>
      <c r="U78" s="1093" t="s">
        <v>2645</v>
      </c>
      <c r="V78" s="1093" t="s">
        <v>2626</v>
      </c>
      <c r="W78" s="1093" t="s">
        <v>2627</v>
      </c>
      <c r="X78" s="1094" t="s">
        <v>2628</v>
      </c>
      <c r="Y78" s="1700" t="s">
        <v>2646</v>
      </c>
    </row>
    <row r="79" spans="1:26" ht="409.6" thickBot="1" x14ac:dyDescent="0.3">
      <c r="A79" s="1675" t="s">
        <v>2677</v>
      </c>
      <c r="B79" s="1715" t="s">
        <v>2648</v>
      </c>
      <c r="C79" s="1103" t="s">
        <v>14</v>
      </c>
      <c r="D79" s="1104" t="s">
        <v>13</v>
      </c>
      <c r="E79" s="1105" t="s">
        <v>368</v>
      </c>
      <c r="F79" s="1104" t="s">
        <v>369</v>
      </c>
      <c r="G79" s="1105" t="s">
        <v>368</v>
      </c>
      <c r="H79" s="1106" t="s">
        <v>369</v>
      </c>
      <c r="I79" s="573" t="s">
        <v>6213</v>
      </c>
      <c r="J79" s="664"/>
      <c r="K79" s="574"/>
      <c r="L79" s="573" t="s">
        <v>6214</v>
      </c>
      <c r="M79" s="664"/>
      <c r="N79" s="1107" t="s">
        <v>2649</v>
      </c>
      <c r="O79" s="574" t="s">
        <v>2650</v>
      </c>
      <c r="P79" s="1703">
        <v>10000</v>
      </c>
      <c r="Q79" s="664"/>
      <c r="R79" s="574"/>
      <c r="S79" s="575" t="s">
        <v>2651</v>
      </c>
      <c r="T79" s="573" t="s">
        <v>2624</v>
      </c>
      <c r="U79" s="664" t="s">
        <v>2645</v>
      </c>
      <c r="V79" s="664" t="s">
        <v>2626</v>
      </c>
      <c r="W79" s="664" t="s">
        <v>2627</v>
      </c>
      <c r="X79" s="1107" t="s">
        <v>2628</v>
      </c>
      <c r="Y79" s="1732" t="s">
        <v>2652</v>
      </c>
    </row>
    <row r="80" spans="1:26" s="1022" customFormat="1" ht="17.25" thickBot="1" x14ac:dyDescent="0.3">
      <c r="A80" s="1679" t="s">
        <v>2397</v>
      </c>
      <c r="B80" s="1860" t="s">
        <v>2654</v>
      </c>
      <c r="C80" s="1861"/>
      <c r="D80" s="1861"/>
      <c r="E80" s="1861"/>
      <c r="F80" s="1861"/>
      <c r="G80" s="1861"/>
      <c r="H80" s="1861"/>
      <c r="I80" s="1861"/>
      <c r="J80" s="1861"/>
      <c r="K80" s="1861"/>
      <c r="L80" s="1861"/>
      <c r="M80" s="1861"/>
      <c r="N80" s="1861"/>
      <c r="O80" s="1861"/>
      <c r="P80" s="1861"/>
      <c r="Q80" s="1861"/>
      <c r="R80" s="1861"/>
      <c r="S80" s="1861"/>
      <c r="T80" s="1861"/>
      <c r="U80" s="1861"/>
      <c r="V80" s="1861"/>
      <c r="W80" s="1861"/>
      <c r="X80" s="1861"/>
      <c r="Y80" s="1862"/>
    </row>
    <row r="81" spans="1:25" ht="338.25" thickBot="1" x14ac:dyDescent="0.3">
      <c r="A81" s="1675" t="s">
        <v>2399</v>
      </c>
      <c r="B81" s="1708" t="s">
        <v>2639</v>
      </c>
      <c r="C81" s="1110" t="s">
        <v>14</v>
      </c>
      <c r="D81" s="1111" t="s">
        <v>13</v>
      </c>
      <c r="E81" s="1112" t="s">
        <v>368</v>
      </c>
      <c r="F81" s="1111" t="s">
        <v>369</v>
      </c>
      <c r="G81" s="1112" t="s">
        <v>368</v>
      </c>
      <c r="H81" s="1109" t="s">
        <v>369</v>
      </c>
      <c r="I81" s="482" t="s">
        <v>6215</v>
      </c>
      <c r="J81" s="1093" t="s">
        <v>6216</v>
      </c>
      <c r="K81" s="1095"/>
      <c r="L81" s="482" t="s">
        <v>2640</v>
      </c>
      <c r="M81" s="1093" t="s">
        <v>2641</v>
      </c>
      <c r="N81" s="1094" t="s">
        <v>2642</v>
      </c>
      <c r="O81" s="1095" t="s">
        <v>2643</v>
      </c>
      <c r="P81" s="1779">
        <v>7000</v>
      </c>
      <c r="Q81" s="1093"/>
      <c r="R81" s="1095"/>
      <c r="S81" s="568" t="s">
        <v>2644</v>
      </c>
      <c r="T81" s="482" t="s">
        <v>2624</v>
      </c>
      <c r="U81" s="1093" t="s">
        <v>2645</v>
      </c>
      <c r="V81" s="1093" t="s">
        <v>2626</v>
      </c>
      <c r="W81" s="1093" t="s">
        <v>2627</v>
      </c>
      <c r="X81" s="1094" t="s">
        <v>2628</v>
      </c>
      <c r="Y81" s="1700" t="s">
        <v>2646</v>
      </c>
    </row>
    <row r="82" spans="1:25" ht="409.6" thickBot="1" x14ac:dyDescent="0.3">
      <c r="A82" s="1675" t="s">
        <v>2403</v>
      </c>
      <c r="B82" s="1715" t="s">
        <v>2648</v>
      </c>
      <c r="C82" s="1103" t="s">
        <v>14</v>
      </c>
      <c r="D82" s="1104" t="s">
        <v>13</v>
      </c>
      <c r="E82" s="1105" t="s">
        <v>368</v>
      </c>
      <c r="F82" s="1104" t="s">
        <v>369</v>
      </c>
      <c r="G82" s="1105" t="s">
        <v>368</v>
      </c>
      <c r="H82" s="1106" t="s">
        <v>369</v>
      </c>
      <c r="I82" s="573" t="s">
        <v>6217</v>
      </c>
      <c r="J82" s="664"/>
      <c r="K82" s="574"/>
      <c r="L82" s="573" t="s">
        <v>6218</v>
      </c>
      <c r="M82" s="664"/>
      <c r="N82" s="1107" t="s">
        <v>2649</v>
      </c>
      <c r="O82" s="574" t="s">
        <v>2650</v>
      </c>
      <c r="P82" s="1703">
        <v>10000</v>
      </c>
      <c r="Q82" s="664"/>
      <c r="R82" s="574"/>
      <c r="S82" s="575" t="s">
        <v>2651</v>
      </c>
      <c r="T82" s="573" t="s">
        <v>2624</v>
      </c>
      <c r="U82" s="664" t="s">
        <v>2645</v>
      </c>
      <c r="V82" s="664" t="s">
        <v>2626</v>
      </c>
      <c r="W82" s="664" t="s">
        <v>2627</v>
      </c>
      <c r="X82" s="1107" t="s">
        <v>2628</v>
      </c>
      <c r="Y82" s="1732" t="s">
        <v>2652</v>
      </c>
    </row>
    <row r="83" spans="1:25" s="1022" customFormat="1" ht="17.25" thickBot="1" x14ac:dyDescent="0.3">
      <c r="A83" s="1667" t="s">
        <v>2704</v>
      </c>
      <c r="B83" s="1860" t="s">
        <v>2658</v>
      </c>
      <c r="C83" s="1861"/>
      <c r="D83" s="1861"/>
      <c r="E83" s="1861"/>
      <c r="F83" s="1861"/>
      <c r="G83" s="1861"/>
      <c r="H83" s="1861"/>
      <c r="I83" s="1861"/>
      <c r="J83" s="1861"/>
      <c r="K83" s="1861"/>
      <c r="L83" s="1861"/>
      <c r="M83" s="1861"/>
      <c r="N83" s="1861"/>
      <c r="O83" s="1861"/>
      <c r="P83" s="1861"/>
      <c r="Q83" s="1861"/>
      <c r="R83" s="1861"/>
      <c r="S83" s="1861"/>
      <c r="T83" s="1861"/>
      <c r="U83" s="1861"/>
      <c r="V83" s="1861"/>
      <c r="W83" s="1861"/>
      <c r="X83" s="1861"/>
      <c r="Y83" s="1862"/>
    </row>
    <row r="84" spans="1:25" ht="324.75" thickBot="1" x14ac:dyDescent="0.3">
      <c r="A84" s="1675" t="s">
        <v>6167</v>
      </c>
      <c r="B84" s="1708" t="s">
        <v>2660</v>
      </c>
      <c r="C84" s="1110" t="s">
        <v>690</v>
      </c>
      <c r="D84" s="1111" t="s">
        <v>13</v>
      </c>
      <c r="E84" s="1112"/>
      <c r="F84" s="1111"/>
      <c r="G84" s="1112"/>
      <c r="H84" s="1109"/>
      <c r="I84" s="482" t="s">
        <v>2661</v>
      </c>
      <c r="J84" s="1093"/>
      <c r="K84" s="1095"/>
      <c r="L84" s="482"/>
      <c r="M84" s="1093" t="s">
        <v>2662</v>
      </c>
      <c r="N84" s="1094"/>
      <c r="O84" s="1095" t="s">
        <v>2624</v>
      </c>
      <c r="P84" s="1779">
        <v>200</v>
      </c>
      <c r="Q84" s="1780">
        <v>200</v>
      </c>
      <c r="R84" s="1095">
        <v>200</v>
      </c>
      <c r="S84" s="568" t="s">
        <v>2663</v>
      </c>
      <c r="T84" s="482"/>
      <c r="U84" s="1093"/>
      <c r="V84" s="1093"/>
      <c r="W84" s="1093"/>
      <c r="X84" s="1094"/>
      <c r="Y84" s="1700"/>
    </row>
    <row r="85" spans="1:25" ht="270.75" thickBot="1" x14ac:dyDescent="0.3">
      <c r="A85" s="1675" t="s">
        <v>6168</v>
      </c>
      <c r="B85" s="1715" t="s">
        <v>2665</v>
      </c>
      <c r="C85" s="1103" t="s">
        <v>690</v>
      </c>
      <c r="D85" s="1104" t="s">
        <v>13</v>
      </c>
      <c r="E85" s="1105"/>
      <c r="F85" s="1104"/>
      <c r="G85" s="1105"/>
      <c r="H85" s="1106"/>
      <c r="I85" s="573" t="s">
        <v>2666</v>
      </c>
      <c r="J85" s="664"/>
      <c r="K85" s="574"/>
      <c r="L85" s="573"/>
      <c r="M85" s="664" t="s">
        <v>2667</v>
      </c>
      <c r="N85" s="1107"/>
      <c r="O85" s="574" t="s">
        <v>2624</v>
      </c>
      <c r="P85" s="573">
        <v>1500</v>
      </c>
      <c r="Q85" s="664">
        <v>1500</v>
      </c>
      <c r="R85" s="574">
        <v>1500</v>
      </c>
      <c r="S85" s="575" t="s">
        <v>2668</v>
      </c>
      <c r="T85" s="573"/>
      <c r="U85" s="664"/>
      <c r="V85" s="664"/>
      <c r="W85" s="664"/>
      <c r="X85" s="1107"/>
      <c r="Y85" s="1732"/>
    </row>
    <row r="86" spans="1:25" s="1022" customFormat="1" ht="17.25" thickBot="1" x14ac:dyDescent="0.3">
      <c r="A86" s="1679" t="s">
        <v>2802</v>
      </c>
      <c r="B86" s="1860" t="s">
        <v>2670</v>
      </c>
      <c r="C86" s="1861"/>
      <c r="D86" s="1861"/>
      <c r="E86" s="1861"/>
      <c r="F86" s="1861"/>
      <c r="G86" s="1861"/>
      <c r="H86" s="1861"/>
      <c r="I86" s="1861"/>
      <c r="J86" s="1861"/>
      <c r="K86" s="1861"/>
      <c r="L86" s="1861"/>
      <c r="M86" s="1861"/>
      <c r="N86" s="1861"/>
      <c r="O86" s="1861"/>
      <c r="P86" s="1861"/>
      <c r="Q86" s="1861"/>
      <c r="R86" s="1861"/>
      <c r="S86" s="1861"/>
      <c r="T86" s="1861"/>
      <c r="U86" s="1861"/>
      <c r="V86" s="1861"/>
      <c r="W86" s="1861"/>
      <c r="X86" s="1861"/>
      <c r="Y86" s="1862"/>
    </row>
    <row r="87" spans="1:25" ht="283.5" x14ac:dyDescent="0.25">
      <c r="A87" s="1671" t="s">
        <v>2804</v>
      </c>
      <c r="B87" s="1726" t="s">
        <v>2672</v>
      </c>
      <c r="C87" s="1704" t="s">
        <v>603</v>
      </c>
      <c r="D87" s="1706" t="s">
        <v>13</v>
      </c>
      <c r="E87" s="1707" t="s">
        <v>15</v>
      </c>
      <c r="F87" s="1706" t="s">
        <v>369</v>
      </c>
      <c r="G87" s="1707"/>
      <c r="H87" s="1705"/>
      <c r="I87" s="569" t="s">
        <v>6219</v>
      </c>
      <c r="J87" s="570" t="s">
        <v>2673</v>
      </c>
      <c r="K87" s="571"/>
      <c r="L87" s="569" t="s">
        <v>2674</v>
      </c>
      <c r="M87" s="570" t="s">
        <v>2674</v>
      </c>
      <c r="N87" s="1113"/>
      <c r="O87" s="571" t="s">
        <v>2624</v>
      </c>
      <c r="P87" s="569">
        <v>1000</v>
      </c>
      <c r="Q87" s="570">
        <v>1000</v>
      </c>
      <c r="R87" s="571"/>
      <c r="S87" s="572" t="s">
        <v>2668</v>
      </c>
      <c r="T87" s="569" t="s">
        <v>2675</v>
      </c>
      <c r="U87" s="570"/>
      <c r="V87" s="570" t="s">
        <v>2626</v>
      </c>
      <c r="W87" s="570"/>
      <c r="X87" s="1113"/>
      <c r="Y87" s="1727" t="s">
        <v>2676</v>
      </c>
    </row>
    <row r="88" spans="1:25" ht="216" x14ac:dyDescent="0.25">
      <c r="A88" s="1671" t="s">
        <v>2809</v>
      </c>
      <c r="B88" s="1726" t="s">
        <v>2678</v>
      </c>
      <c r="C88" s="1704"/>
      <c r="D88" s="1706"/>
      <c r="E88" s="1707" t="s">
        <v>15</v>
      </c>
      <c r="F88" s="1706" t="s">
        <v>369</v>
      </c>
      <c r="G88" s="1707"/>
      <c r="H88" s="1705"/>
      <c r="I88" s="569"/>
      <c r="J88" s="570" t="s">
        <v>2679</v>
      </c>
      <c r="K88" s="571"/>
      <c r="L88" s="569"/>
      <c r="M88" s="570" t="s">
        <v>2680</v>
      </c>
      <c r="N88" s="1113"/>
      <c r="O88" s="571" t="s">
        <v>2624</v>
      </c>
      <c r="P88" s="569"/>
      <c r="Q88" s="570" t="s">
        <v>2681</v>
      </c>
      <c r="R88" s="571"/>
      <c r="S88" s="572" t="s">
        <v>2668</v>
      </c>
      <c r="T88" s="569" t="s">
        <v>2675</v>
      </c>
      <c r="U88" s="570"/>
      <c r="V88" s="570" t="s">
        <v>2626</v>
      </c>
      <c r="W88" s="570"/>
      <c r="X88" s="1113"/>
      <c r="Y88" s="1727" t="s">
        <v>2676</v>
      </c>
    </row>
    <row r="89" spans="1:25" ht="297.75" thickBot="1" x14ac:dyDescent="0.3">
      <c r="A89" s="1671" t="s">
        <v>2812</v>
      </c>
      <c r="B89" s="1776" t="s">
        <v>2682</v>
      </c>
      <c r="C89" s="1733"/>
      <c r="D89" s="1581"/>
      <c r="E89" s="1582"/>
      <c r="F89" s="1581"/>
      <c r="G89" s="1582" t="s">
        <v>15</v>
      </c>
      <c r="H89" s="1583" t="s">
        <v>369</v>
      </c>
      <c r="I89" s="1713"/>
      <c r="J89" s="665"/>
      <c r="K89" s="666" t="s">
        <v>2683</v>
      </c>
      <c r="L89" s="1713"/>
      <c r="M89" s="665"/>
      <c r="N89" s="1584" t="s">
        <v>2684</v>
      </c>
      <c r="O89" s="666"/>
      <c r="P89" s="1713"/>
      <c r="Q89" s="665"/>
      <c r="R89" s="666">
        <v>1000</v>
      </c>
      <c r="S89" s="1714" t="s">
        <v>2668</v>
      </c>
      <c r="T89" s="1713" t="s">
        <v>2675</v>
      </c>
      <c r="U89" s="665"/>
      <c r="V89" s="665" t="s">
        <v>2626</v>
      </c>
      <c r="W89" s="665"/>
      <c r="X89" s="1584"/>
      <c r="Y89" s="1781"/>
    </row>
    <row r="90" spans="1:25" s="1022" customFormat="1" ht="17.25" customHeight="1" thickBot="1" x14ac:dyDescent="0.3">
      <c r="A90" s="1679" t="s">
        <v>6169</v>
      </c>
      <c r="B90" s="1860" t="s">
        <v>2685</v>
      </c>
      <c r="C90" s="1861"/>
      <c r="D90" s="1861"/>
      <c r="E90" s="1861"/>
      <c r="F90" s="1861"/>
      <c r="G90" s="1861"/>
      <c r="H90" s="1861"/>
      <c r="I90" s="1861"/>
      <c r="J90" s="1861"/>
      <c r="K90" s="1861"/>
      <c r="L90" s="1861"/>
      <c r="M90" s="1861"/>
      <c r="N90" s="1861"/>
      <c r="O90" s="1861"/>
      <c r="P90" s="1861"/>
      <c r="Q90" s="1861"/>
      <c r="R90" s="1861"/>
      <c r="S90" s="1861"/>
      <c r="T90" s="1861"/>
      <c r="U90" s="1861"/>
      <c r="V90" s="1861"/>
      <c r="W90" s="1861"/>
      <c r="X90" s="1861"/>
      <c r="Y90" s="1862"/>
    </row>
    <row r="91" spans="1:25" ht="243.75" thickBot="1" x14ac:dyDescent="0.3">
      <c r="A91" s="1680" t="s">
        <v>6170</v>
      </c>
      <c r="B91" s="1708" t="s">
        <v>2686</v>
      </c>
      <c r="C91" s="1110" t="s">
        <v>433</v>
      </c>
      <c r="D91" s="1109" t="s">
        <v>375</v>
      </c>
      <c r="E91" s="1110" t="s">
        <v>15</v>
      </c>
      <c r="F91" s="1111" t="s">
        <v>16</v>
      </c>
      <c r="G91" s="1112" t="s">
        <v>15</v>
      </c>
      <c r="H91" s="1109" t="s">
        <v>16</v>
      </c>
      <c r="I91" s="482" t="s">
        <v>6220</v>
      </c>
      <c r="J91" s="1093" t="s">
        <v>6221</v>
      </c>
      <c r="K91" s="1095" t="s">
        <v>6222</v>
      </c>
      <c r="L91" s="482" t="s">
        <v>2687</v>
      </c>
      <c r="M91" s="1093" t="s">
        <v>2687</v>
      </c>
      <c r="N91" s="1094" t="s">
        <v>2687</v>
      </c>
      <c r="O91" s="1095"/>
      <c r="P91" s="1782">
        <v>50000</v>
      </c>
      <c r="Q91" s="1093"/>
      <c r="R91" s="1095"/>
      <c r="S91" s="568" t="s">
        <v>2688</v>
      </c>
      <c r="T91" s="482" t="s">
        <v>212</v>
      </c>
      <c r="U91" s="1093"/>
      <c r="V91" s="1093" t="s">
        <v>2689</v>
      </c>
      <c r="W91" s="1093"/>
      <c r="X91" s="1094"/>
      <c r="Y91" s="1700"/>
    </row>
    <row r="92" spans="1:25" ht="189.75" thickBot="1" x14ac:dyDescent="0.3">
      <c r="A92" s="1680" t="s">
        <v>6171</v>
      </c>
      <c r="B92" s="1715" t="s">
        <v>2690</v>
      </c>
      <c r="C92" s="1103" t="s">
        <v>334</v>
      </c>
      <c r="D92" s="1106" t="s">
        <v>400</v>
      </c>
      <c r="E92" s="1103" t="s">
        <v>368</v>
      </c>
      <c r="F92" s="1104" t="s">
        <v>16</v>
      </c>
      <c r="G92" s="1105"/>
      <c r="H92" s="1106"/>
      <c r="I92" s="573" t="s">
        <v>6224</v>
      </c>
      <c r="J92" s="664" t="s">
        <v>6223</v>
      </c>
      <c r="K92" s="574" t="s">
        <v>2691</v>
      </c>
      <c r="L92" s="573" t="s">
        <v>2692</v>
      </c>
      <c r="M92" s="664" t="s">
        <v>2692</v>
      </c>
      <c r="N92" s="1107" t="s">
        <v>2693</v>
      </c>
      <c r="O92" s="574"/>
      <c r="P92" s="1783">
        <v>2000</v>
      </c>
      <c r="Q92" s="664"/>
      <c r="R92" s="574"/>
      <c r="S92" s="575" t="s">
        <v>2694</v>
      </c>
      <c r="T92" s="573"/>
      <c r="U92" s="664"/>
      <c r="V92" s="664"/>
      <c r="W92" s="664"/>
      <c r="X92" s="1107"/>
      <c r="Y92" s="1732"/>
    </row>
    <row r="93" spans="1:25" ht="189.75" thickBot="1" x14ac:dyDescent="0.3">
      <c r="A93" s="1680" t="s">
        <v>6172</v>
      </c>
      <c r="B93" s="1715" t="s">
        <v>2695</v>
      </c>
      <c r="C93" s="1103" t="s">
        <v>334</v>
      </c>
      <c r="D93" s="1106" t="s">
        <v>13</v>
      </c>
      <c r="E93" s="1103" t="s">
        <v>15</v>
      </c>
      <c r="F93" s="1104" t="s">
        <v>369</v>
      </c>
      <c r="G93" s="1105"/>
      <c r="H93" s="1106"/>
      <c r="I93" s="573" t="s">
        <v>6225</v>
      </c>
      <c r="J93" s="664" t="s">
        <v>2696</v>
      </c>
      <c r="K93" s="574"/>
      <c r="L93" s="573" t="s">
        <v>2697</v>
      </c>
      <c r="M93" s="664" t="s">
        <v>2697</v>
      </c>
      <c r="N93" s="1107"/>
      <c r="O93" s="574"/>
      <c r="P93" s="1783">
        <v>5000</v>
      </c>
      <c r="Q93" s="664"/>
      <c r="R93" s="574"/>
      <c r="S93" s="575" t="s">
        <v>2698</v>
      </c>
      <c r="T93" s="482" t="s">
        <v>212</v>
      </c>
      <c r="U93" s="664"/>
      <c r="V93" s="664"/>
      <c r="W93" s="664"/>
      <c r="X93" s="1107"/>
      <c r="Y93" s="1732"/>
    </row>
    <row r="94" spans="1:25" ht="284.25" thickBot="1" x14ac:dyDescent="0.3">
      <c r="A94" s="1680" t="s">
        <v>6173</v>
      </c>
      <c r="B94" s="1776" t="s">
        <v>2699</v>
      </c>
      <c r="C94" s="1733" t="s">
        <v>433</v>
      </c>
      <c r="D94" s="1583" t="s">
        <v>375</v>
      </c>
      <c r="E94" s="1733" t="s">
        <v>368</v>
      </c>
      <c r="F94" s="1581" t="s">
        <v>369</v>
      </c>
      <c r="G94" s="1582"/>
      <c r="H94" s="1583"/>
      <c r="I94" s="1713" t="s">
        <v>6226</v>
      </c>
      <c r="J94" s="665" t="s">
        <v>2700</v>
      </c>
      <c r="K94" s="666"/>
      <c r="L94" s="1713" t="s">
        <v>2701</v>
      </c>
      <c r="M94" s="665" t="s">
        <v>2702</v>
      </c>
      <c r="N94" s="1584"/>
      <c r="O94" s="666"/>
      <c r="P94" s="1784">
        <v>3000</v>
      </c>
      <c r="Q94" s="665"/>
      <c r="R94" s="666"/>
      <c r="S94" s="1714" t="s">
        <v>2703</v>
      </c>
      <c r="T94" s="1713"/>
      <c r="U94" s="665"/>
      <c r="V94" s="1093" t="s">
        <v>2689</v>
      </c>
      <c r="W94" s="665"/>
      <c r="X94" s="1584"/>
      <c r="Y94" s="1781"/>
    </row>
    <row r="95" spans="1:25" s="1022" customFormat="1" ht="17.25" customHeight="1" thickBot="1" x14ac:dyDescent="0.3">
      <c r="A95" s="1681" t="s">
        <v>2877</v>
      </c>
      <c r="B95" s="1860" t="s">
        <v>2705</v>
      </c>
      <c r="C95" s="1861"/>
      <c r="D95" s="1861"/>
      <c r="E95" s="1861"/>
      <c r="F95" s="1861"/>
      <c r="G95" s="1861"/>
      <c r="H95" s="1861"/>
      <c r="I95" s="1861"/>
      <c r="J95" s="1861"/>
      <c r="K95" s="1861"/>
      <c r="L95" s="1861"/>
      <c r="M95" s="1861"/>
      <c r="N95" s="1861"/>
      <c r="O95" s="1861"/>
      <c r="P95" s="1861"/>
      <c r="Q95" s="1861"/>
      <c r="R95" s="1861"/>
      <c r="S95" s="1861"/>
      <c r="T95" s="1861"/>
      <c r="U95" s="1861"/>
      <c r="V95" s="1861"/>
      <c r="W95" s="1861"/>
      <c r="X95" s="1861"/>
      <c r="Y95" s="1862"/>
    </row>
    <row r="96" spans="1:25" ht="189" x14ac:dyDescent="0.25">
      <c r="A96" s="1682" t="s">
        <v>6174</v>
      </c>
      <c r="B96" s="1735" t="s">
        <v>2706</v>
      </c>
      <c r="C96" s="1736" t="s">
        <v>368</v>
      </c>
      <c r="D96" s="1737"/>
      <c r="E96" s="1738"/>
      <c r="F96" s="1737"/>
      <c r="G96" s="1738"/>
      <c r="H96" s="1739"/>
      <c r="I96" s="1096" t="s">
        <v>2707</v>
      </c>
      <c r="J96" s="1097" t="s">
        <v>2708</v>
      </c>
      <c r="K96" s="1099" t="s">
        <v>2709</v>
      </c>
      <c r="L96" s="1096" t="s">
        <v>2710</v>
      </c>
      <c r="M96" s="1097" t="s">
        <v>2711</v>
      </c>
      <c r="N96" s="1098" t="s">
        <v>2712</v>
      </c>
      <c r="O96" s="1099"/>
      <c r="P96" s="1096" t="s">
        <v>2713</v>
      </c>
      <c r="Q96" s="1097" t="s">
        <v>2714</v>
      </c>
      <c r="R96" s="1099" t="s">
        <v>2714</v>
      </c>
      <c r="S96" s="1100" t="s">
        <v>2715</v>
      </c>
      <c r="T96" s="1096"/>
      <c r="U96" s="1097"/>
      <c r="V96" s="1097" t="s">
        <v>2716</v>
      </c>
      <c r="W96" s="1097"/>
      <c r="X96" s="1098"/>
      <c r="Y96" s="1731"/>
    </row>
    <row r="97" spans="1:25" ht="256.5" x14ac:dyDescent="0.25">
      <c r="A97" s="1682" t="s">
        <v>6175</v>
      </c>
      <c r="B97" s="1735" t="s">
        <v>2717</v>
      </c>
      <c r="C97" s="1736" t="s">
        <v>334</v>
      </c>
      <c r="D97" s="1737" t="s">
        <v>13</v>
      </c>
      <c r="E97" s="1738" t="s">
        <v>368</v>
      </c>
      <c r="F97" s="1737" t="s">
        <v>369</v>
      </c>
      <c r="G97" s="1738" t="s">
        <v>368</v>
      </c>
      <c r="H97" s="1739" t="s">
        <v>369</v>
      </c>
      <c r="I97" s="1096" t="s">
        <v>2718</v>
      </c>
      <c r="J97" s="1097" t="s">
        <v>2719</v>
      </c>
      <c r="K97" s="1099" t="s">
        <v>2720</v>
      </c>
      <c r="L97" s="1096" t="s">
        <v>2721</v>
      </c>
      <c r="M97" s="1097" t="s">
        <v>2722</v>
      </c>
      <c r="N97" s="1098" t="s">
        <v>2723</v>
      </c>
      <c r="O97" s="1099"/>
      <c r="P97" s="1096" t="s">
        <v>2724</v>
      </c>
      <c r="Q97" s="1097" t="s">
        <v>2724</v>
      </c>
      <c r="R97" s="1099"/>
      <c r="S97" s="1100" t="s">
        <v>2725</v>
      </c>
      <c r="T97" s="1096" t="s">
        <v>2726</v>
      </c>
      <c r="U97" s="1097" t="s">
        <v>2727</v>
      </c>
      <c r="V97" s="1097" t="s">
        <v>2728</v>
      </c>
      <c r="W97" s="1097"/>
      <c r="X97" s="1098" t="s">
        <v>2729</v>
      </c>
      <c r="Y97" s="1731"/>
    </row>
    <row r="98" spans="1:25" ht="202.5" x14ac:dyDescent="0.25">
      <c r="A98" s="1682" t="s">
        <v>6176</v>
      </c>
      <c r="B98" s="1735" t="s">
        <v>2730</v>
      </c>
      <c r="C98" s="1736" t="s">
        <v>368</v>
      </c>
      <c r="D98" s="1737" t="s">
        <v>369</v>
      </c>
      <c r="E98" s="1738"/>
      <c r="F98" s="1737" t="s">
        <v>369</v>
      </c>
      <c r="G98" s="1738"/>
      <c r="H98" s="1739" t="s">
        <v>16</v>
      </c>
      <c r="I98" s="1096" t="s">
        <v>2731</v>
      </c>
      <c r="J98" s="1097" t="s">
        <v>2732</v>
      </c>
      <c r="K98" s="1099" t="s">
        <v>2733</v>
      </c>
      <c r="L98" s="1096"/>
      <c r="M98" s="1097"/>
      <c r="N98" s="1098"/>
      <c r="O98" s="1099"/>
      <c r="P98" s="1096" t="s">
        <v>2734</v>
      </c>
      <c r="Q98" s="1097" t="s">
        <v>2735</v>
      </c>
      <c r="R98" s="1099" t="s">
        <v>2736</v>
      </c>
      <c r="S98" s="1100"/>
      <c r="T98" s="1096" t="s">
        <v>2737</v>
      </c>
      <c r="U98" s="1097" t="s">
        <v>891</v>
      </c>
      <c r="V98" s="1097" t="s">
        <v>2728</v>
      </c>
      <c r="W98" s="1097"/>
      <c r="X98" s="1098"/>
      <c r="Y98" s="1731"/>
    </row>
    <row r="99" spans="1:25" ht="202.5" x14ac:dyDescent="0.25">
      <c r="A99" s="1682" t="s">
        <v>6177</v>
      </c>
      <c r="B99" s="1785" t="s">
        <v>2738</v>
      </c>
      <c r="C99" s="1736"/>
      <c r="D99" s="1737" t="s">
        <v>2739</v>
      </c>
      <c r="E99" s="1738" t="s">
        <v>15</v>
      </c>
      <c r="F99" s="1737" t="s">
        <v>369</v>
      </c>
      <c r="G99" s="1738" t="s">
        <v>15</v>
      </c>
      <c r="H99" s="1739" t="s">
        <v>369</v>
      </c>
      <c r="I99" s="1096" t="s">
        <v>2740</v>
      </c>
      <c r="J99" s="1097" t="s">
        <v>2741</v>
      </c>
      <c r="K99" s="1099" t="s">
        <v>2742</v>
      </c>
      <c r="L99" s="1096" t="s">
        <v>2743</v>
      </c>
      <c r="M99" s="1097" t="s">
        <v>2744</v>
      </c>
      <c r="N99" s="1098" t="s">
        <v>2744</v>
      </c>
      <c r="O99" s="1099"/>
      <c r="P99" s="1096" t="s">
        <v>2745</v>
      </c>
      <c r="Q99" s="1097"/>
      <c r="R99" s="1099"/>
      <c r="S99" s="1100"/>
      <c r="T99" s="1096" t="s">
        <v>2737</v>
      </c>
      <c r="U99" s="1097" t="s">
        <v>891</v>
      </c>
      <c r="V99" s="1097" t="s">
        <v>2728</v>
      </c>
      <c r="W99" s="1097"/>
      <c r="X99" s="1098"/>
      <c r="Y99" s="1731"/>
    </row>
    <row r="100" spans="1:25" ht="202.5" x14ac:dyDescent="0.25">
      <c r="A100" s="1682" t="s">
        <v>6178</v>
      </c>
      <c r="B100" s="1735" t="s">
        <v>2746</v>
      </c>
      <c r="C100" s="1736" t="s">
        <v>15</v>
      </c>
      <c r="D100" s="1737" t="s">
        <v>369</v>
      </c>
      <c r="E100" s="1738"/>
      <c r="F100" s="1737"/>
      <c r="G100" s="1738"/>
      <c r="H100" s="1739"/>
      <c r="I100" s="1096" t="s">
        <v>2747</v>
      </c>
      <c r="J100" s="1097"/>
      <c r="K100" s="1099"/>
      <c r="L100" s="1096" t="s">
        <v>2253</v>
      </c>
      <c r="M100" s="1097"/>
      <c r="N100" s="1098"/>
      <c r="O100" s="1099"/>
      <c r="P100" s="1096" t="s">
        <v>2748</v>
      </c>
      <c r="Q100" s="1097"/>
      <c r="R100" s="1099"/>
      <c r="S100" s="1100"/>
      <c r="T100" s="1096" t="s">
        <v>2737</v>
      </c>
      <c r="U100" s="1097" t="s">
        <v>891</v>
      </c>
      <c r="V100" s="1097" t="s">
        <v>2728</v>
      </c>
      <c r="W100" s="1097"/>
      <c r="X100" s="1098"/>
      <c r="Y100" s="1731"/>
    </row>
    <row r="101" spans="1:25" ht="202.5" x14ac:dyDescent="0.25">
      <c r="A101" s="1682" t="s">
        <v>6179</v>
      </c>
      <c r="B101" s="1735" t="s">
        <v>2749</v>
      </c>
      <c r="C101" s="1736" t="s">
        <v>1639</v>
      </c>
      <c r="D101" s="1737" t="s">
        <v>369</v>
      </c>
      <c r="E101" s="1738" t="s">
        <v>15</v>
      </c>
      <c r="F101" s="1737" t="s">
        <v>368</v>
      </c>
      <c r="G101" s="1738" t="s">
        <v>369</v>
      </c>
      <c r="H101" s="1739"/>
      <c r="I101" s="1096" t="s">
        <v>2750</v>
      </c>
      <c r="J101" s="1097" t="s">
        <v>2751</v>
      </c>
      <c r="K101" s="1099" t="s">
        <v>2752</v>
      </c>
      <c r="L101" s="1096" t="s">
        <v>2753</v>
      </c>
      <c r="M101" s="1097" t="s">
        <v>2754</v>
      </c>
      <c r="N101" s="1098" t="s">
        <v>2755</v>
      </c>
      <c r="O101" s="1099"/>
      <c r="P101" s="1096" t="s">
        <v>2756</v>
      </c>
      <c r="Q101" s="1097"/>
      <c r="R101" s="1099"/>
      <c r="S101" s="1100"/>
      <c r="T101" s="1096" t="s">
        <v>2737</v>
      </c>
      <c r="U101" s="1097" t="s">
        <v>891</v>
      </c>
      <c r="V101" s="1097" t="s">
        <v>2728</v>
      </c>
      <c r="W101" s="1097"/>
      <c r="X101" s="1098"/>
      <c r="Y101" s="1731"/>
    </row>
    <row r="102" spans="1:25" ht="202.5" x14ac:dyDescent="0.25">
      <c r="A102" s="1682" t="s">
        <v>6180</v>
      </c>
      <c r="B102" s="1735" t="s">
        <v>2757</v>
      </c>
      <c r="C102" s="1736" t="s">
        <v>1639</v>
      </c>
      <c r="D102" s="1737" t="s">
        <v>16</v>
      </c>
      <c r="E102" s="1738" t="s">
        <v>368</v>
      </c>
      <c r="F102" s="1737" t="s">
        <v>369</v>
      </c>
      <c r="G102" s="1738" t="s">
        <v>368</v>
      </c>
      <c r="H102" s="1739" t="s">
        <v>369</v>
      </c>
      <c r="I102" s="1096" t="s">
        <v>2758</v>
      </c>
      <c r="J102" s="1097" t="s">
        <v>2759</v>
      </c>
      <c r="K102" s="1099" t="s">
        <v>2760</v>
      </c>
      <c r="L102" s="1096" t="s">
        <v>2761</v>
      </c>
      <c r="M102" s="1097" t="s">
        <v>2762</v>
      </c>
      <c r="N102" s="1098"/>
      <c r="O102" s="1099"/>
      <c r="P102" s="1096" t="s">
        <v>2763</v>
      </c>
      <c r="Q102" s="1097"/>
      <c r="R102" s="1099"/>
      <c r="S102" s="1100"/>
      <c r="T102" s="1096" t="s">
        <v>2737</v>
      </c>
      <c r="U102" s="1097" t="s">
        <v>891</v>
      </c>
      <c r="V102" s="1097" t="s">
        <v>2728</v>
      </c>
      <c r="W102" s="1097"/>
      <c r="X102" s="1098"/>
      <c r="Y102" s="1731"/>
    </row>
    <row r="103" spans="1:25" ht="202.5" x14ac:dyDescent="0.25">
      <c r="A103" s="1682" t="s">
        <v>6181</v>
      </c>
      <c r="B103" s="1715" t="s">
        <v>2764</v>
      </c>
      <c r="C103" s="1103" t="s">
        <v>2765</v>
      </c>
      <c r="D103" s="1104" t="s">
        <v>369</v>
      </c>
      <c r="E103" s="1105" t="s">
        <v>15</v>
      </c>
      <c r="F103" s="1104" t="s">
        <v>369</v>
      </c>
      <c r="G103" s="1105" t="s">
        <v>369</v>
      </c>
      <c r="H103" s="1106"/>
      <c r="I103" s="573" t="s">
        <v>2766</v>
      </c>
      <c r="J103" s="664"/>
      <c r="K103" s="574" t="s">
        <v>2767</v>
      </c>
      <c r="L103" s="573" t="s">
        <v>2768</v>
      </c>
      <c r="M103" s="664" t="s">
        <v>2769</v>
      </c>
      <c r="N103" s="1107" t="s">
        <v>2770</v>
      </c>
      <c r="O103" s="574"/>
      <c r="P103" s="573" t="s">
        <v>2771</v>
      </c>
      <c r="Q103" s="664" t="s">
        <v>2772</v>
      </c>
      <c r="R103" s="574"/>
      <c r="S103" s="575" t="s">
        <v>3851</v>
      </c>
      <c r="T103" s="573" t="s">
        <v>2737</v>
      </c>
      <c r="U103" s="664" t="s">
        <v>891</v>
      </c>
      <c r="V103" s="664" t="s">
        <v>2728</v>
      </c>
      <c r="W103" s="664"/>
      <c r="X103" s="1107"/>
      <c r="Y103" s="1732"/>
    </row>
    <row r="104" spans="1:25" ht="202.5" x14ac:dyDescent="0.25">
      <c r="A104" s="1682" t="s">
        <v>6182</v>
      </c>
      <c r="B104" s="1734" t="s">
        <v>2773</v>
      </c>
      <c r="C104" s="1485" t="s">
        <v>690</v>
      </c>
      <c r="D104" s="1486" t="s">
        <v>375</v>
      </c>
      <c r="E104" s="1488" t="s">
        <v>690</v>
      </c>
      <c r="F104" s="1486" t="s">
        <v>375</v>
      </c>
      <c r="G104" s="1488" t="s">
        <v>2774</v>
      </c>
      <c r="H104" s="1489" t="s">
        <v>375</v>
      </c>
      <c r="I104" s="1484" t="s">
        <v>2775</v>
      </c>
      <c r="J104" s="30" t="s">
        <v>2776</v>
      </c>
      <c r="K104" s="20" t="s">
        <v>2776</v>
      </c>
      <c r="L104" s="1484" t="s">
        <v>2777</v>
      </c>
      <c r="M104" s="30" t="s">
        <v>2778</v>
      </c>
      <c r="N104" s="1107"/>
      <c r="O104" s="574"/>
      <c r="P104" s="573" t="s">
        <v>2779</v>
      </c>
      <c r="Q104" s="664" t="s">
        <v>2779</v>
      </c>
      <c r="R104" s="574"/>
      <c r="S104" s="575"/>
      <c r="T104" s="573" t="s">
        <v>2737</v>
      </c>
      <c r="U104" s="664" t="s">
        <v>2780</v>
      </c>
      <c r="V104" s="664" t="s">
        <v>2728</v>
      </c>
      <c r="W104" s="664"/>
      <c r="X104" s="1107"/>
      <c r="Y104" s="1732" t="s">
        <v>2781</v>
      </c>
    </row>
    <row r="105" spans="1:25" ht="202.5" x14ac:dyDescent="0.25">
      <c r="A105" s="1682" t="s">
        <v>6183</v>
      </c>
      <c r="B105" s="1715" t="s">
        <v>2782</v>
      </c>
      <c r="C105" s="1103" t="s">
        <v>690</v>
      </c>
      <c r="D105" s="1104" t="s">
        <v>375</v>
      </c>
      <c r="E105" s="1105" t="s">
        <v>690</v>
      </c>
      <c r="F105" s="1104" t="s">
        <v>375</v>
      </c>
      <c r="G105" s="1105" t="s">
        <v>2774</v>
      </c>
      <c r="H105" s="1106" t="s">
        <v>375</v>
      </c>
      <c r="I105" s="573" t="s">
        <v>6227</v>
      </c>
      <c r="J105" s="573" t="s">
        <v>6227</v>
      </c>
      <c r="K105" s="573" t="s">
        <v>6227</v>
      </c>
      <c r="L105" s="573" t="s">
        <v>2783</v>
      </c>
      <c r="M105" s="664" t="s">
        <v>2783</v>
      </c>
      <c r="N105" s="1107" t="s">
        <v>2783</v>
      </c>
      <c r="O105" s="574"/>
      <c r="P105" s="573" t="s">
        <v>2784</v>
      </c>
      <c r="Q105" s="664" t="s">
        <v>2785</v>
      </c>
      <c r="R105" s="574" t="s">
        <v>2785</v>
      </c>
      <c r="S105" s="575" t="s">
        <v>2725</v>
      </c>
      <c r="T105" s="573" t="s">
        <v>2737</v>
      </c>
      <c r="U105" s="664" t="s">
        <v>891</v>
      </c>
      <c r="V105" s="664" t="s">
        <v>2728</v>
      </c>
      <c r="W105" s="664"/>
      <c r="X105" s="1107"/>
      <c r="Y105" s="1732"/>
    </row>
    <row r="106" spans="1:25" ht="202.5" x14ac:dyDescent="0.25">
      <c r="A106" s="1682" t="s">
        <v>6184</v>
      </c>
      <c r="B106" s="1715" t="s">
        <v>2786</v>
      </c>
      <c r="C106" s="1103" t="s">
        <v>438</v>
      </c>
      <c r="D106" s="1104" t="s">
        <v>369</v>
      </c>
      <c r="E106" s="1105" t="s">
        <v>438</v>
      </c>
      <c r="F106" s="1104" t="s">
        <v>369</v>
      </c>
      <c r="G106" s="1105" t="s">
        <v>438</v>
      </c>
      <c r="H106" s="1106" t="s">
        <v>369</v>
      </c>
      <c r="I106" s="573" t="s">
        <v>2787</v>
      </c>
      <c r="J106" s="664" t="s">
        <v>2787</v>
      </c>
      <c r="K106" s="574" t="s">
        <v>2787</v>
      </c>
      <c r="L106" s="573" t="s">
        <v>2788</v>
      </c>
      <c r="M106" s="664" t="s">
        <v>2788</v>
      </c>
      <c r="N106" s="1107" t="s">
        <v>2788</v>
      </c>
      <c r="O106" s="574"/>
      <c r="P106" s="573" t="s">
        <v>2789</v>
      </c>
      <c r="Q106" s="664" t="s">
        <v>2790</v>
      </c>
      <c r="R106" s="574" t="s">
        <v>2790</v>
      </c>
      <c r="S106" s="575" t="s">
        <v>2791</v>
      </c>
      <c r="T106" s="573" t="s">
        <v>2737</v>
      </c>
      <c r="U106" s="664" t="s">
        <v>2792</v>
      </c>
      <c r="V106" s="664" t="s">
        <v>2728</v>
      </c>
      <c r="W106" s="664"/>
      <c r="X106" s="1107"/>
      <c r="Y106" s="1732" t="s">
        <v>2793</v>
      </c>
    </row>
    <row r="107" spans="1:25" ht="203.25" thickBot="1" x14ac:dyDescent="0.3">
      <c r="A107" s="1682" t="s">
        <v>6185</v>
      </c>
      <c r="B107" s="1776" t="s">
        <v>2794</v>
      </c>
      <c r="C107" s="1733" t="s">
        <v>2795</v>
      </c>
      <c r="D107" s="1581" t="s">
        <v>369</v>
      </c>
      <c r="E107" s="1582" t="s">
        <v>438</v>
      </c>
      <c r="F107" s="1581" t="s">
        <v>369</v>
      </c>
      <c r="G107" s="1582" t="s">
        <v>438</v>
      </c>
      <c r="H107" s="1583" t="s">
        <v>369</v>
      </c>
      <c r="I107" s="1713" t="s">
        <v>2796</v>
      </c>
      <c r="J107" s="665" t="s">
        <v>2797</v>
      </c>
      <c r="K107" s="666" t="s">
        <v>2797</v>
      </c>
      <c r="L107" s="1713" t="s">
        <v>2798</v>
      </c>
      <c r="M107" s="665" t="s">
        <v>2798</v>
      </c>
      <c r="N107" s="1584" t="s">
        <v>2798</v>
      </c>
      <c r="O107" s="666"/>
      <c r="P107" s="1713" t="s">
        <v>2799</v>
      </c>
      <c r="Q107" s="665" t="s">
        <v>2800</v>
      </c>
      <c r="R107" s="666"/>
      <c r="S107" s="1714" t="s">
        <v>2801</v>
      </c>
      <c r="T107" s="1713"/>
      <c r="U107" s="665" t="s">
        <v>891</v>
      </c>
      <c r="V107" s="665" t="s">
        <v>2728</v>
      </c>
      <c r="W107" s="665"/>
      <c r="X107" s="1584"/>
      <c r="Y107" s="1781"/>
    </row>
    <row r="108" spans="1:25" s="1022" customFormat="1" ht="17.25" thickBot="1" x14ac:dyDescent="0.3">
      <c r="A108" s="1679" t="s">
        <v>2907</v>
      </c>
      <c r="B108" s="1860" t="s">
        <v>2803</v>
      </c>
      <c r="C108" s="1861"/>
      <c r="D108" s="1861"/>
      <c r="E108" s="1861"/>
      <c r="F108" s="1861"/>
      <c r="G108" s="1861"/>
      <c r="H108" s="1861"/>
      <c r="I108" s="1861"/>
      <c r="J108" s="1861"/>
      <c r="K108" s="1861"/>
      <c r="L108" s="1861"/>
      <c r="M108" s="1861"/>
      <c r="N108" s="1861"/>
      <c r="O108" s="1861"/>
      <c r="P108" s="1861"/>
      <c r="Q108" s="1861"/>
      <c r="R108" s="1861"/>
      <c r="S108" s="1861"/>
      <c r="T108" s="1861"/>
      <c r="U108" s="1861"/>
      <c r="V108" s="1861"/>
      <c r="W108" s="1861"/>
      <c r="X108" s="1861"/>
      <c r="Y108" s="1862"/>
    </row>
    <row r="109" spans="1:25" ht="408.75" customHeight="1" thickBot="1" x14ac:dyDescent="0.3">
      <c r="A109" s="1680" t="s">
        <v>6186</v>
      </c>
      <c r="B109" s="1708" t="s">
        <v>2805</v>
      </c>
      <c r="C109" s="1110" t="s">
        <v>14</v>
      </c>
      <c r="D109" s="1111" t="s">
        <v>375</v>
      </c>
      <c r="E109" s="1112"/>
      <c r="F109" s="1111"/>
      <c r="G109" s="1112"/>
      <c r="H109" s="1109"/>
      <c r="I109" s="482" t="s">
        <v>6228</v>
      </c>
      <c r="J109" s="482" t="s">
        <v>6228</v>
      </c>
      <c r="K109" s="482" t="s">
        <v>6228</v>
      </c>
      <c r="L109" s="482" t="s">
        <v>2806</v>
      </c>
      <c r="M109" s="1093" t="s">
        <v>2806</v>
      </c>
      <c r="N109" s="1094" t="s">
        <v>2806</v>
      </c>
      <c r="O109" s="1095" t="s">
        <v>2807</v>
      </c>
      <c r="P109" s="482" t="s">
        <v>471</v>
      </c>
      <c r="Q109" s="1093" t="s">
        <v>471</v>
      </c>
      <c r="R109" s="1095" t="s">
        <v>471</v>
      </c>
      <c r="S109" s="568" t="s">
        <v>2808</v>
      </c>
      <c r="T109" s="482"/>
      <c r="U109" s="1093" t="s">
        <v>1128</v>
      </c>
      <c r="V109" s="1093"/>
      <c r="W109" s="1093"/>
      <c r="X109" s="1094"/>
      <c r="Y109" s="1700"/>
    </row>
    <row r="110" spans="1:25" ht="149.25" thickBot="1" x14ac:dyDescent="0.3">
      <c r="A110" s="1680" t="s">
        <v>6187</v>
      </c>
      <c r="B110" s="1715" t="s">
        <v>2810</v>
      </c>
      <c r="C110" s="1103" t="s">
        <v>690</v>
      </c>
      <c r="D110" s="1104" t="s">
        <v>433</v>
      </c>
      <c r="E110" s="1105"/>
      <c r="F110" s="1104"/>
      <c r="G110" s="1105"/>
      <c r="H110" s="1106"/>
      <c r="I110" s="573" t="s">
        <v>6229</v>
      </c>
      <c r="J110" s="573" t="s">
        <v>6229</v>
      </c>
      <c r="K110" s="573" t="s">
        <v>6229</v>
      </c>
      <c r="L110" s="573" t="s">
        <v>6230</v>
      </c>
      <c r="M110" s="573" t="s">
        <v>6230</v>
      </c>
      <c r="N110" s="573" t="s">
        <v>6230</v>
      </c>
      <c r="O110" s="574" t="s">
        <v>2807</v>
      </c>
      <c r="P110" s="573" t="s">
        <v>2811</v>
      </c>
      <c r="Q110" s="664" t="s">
        <v>2811</v>
      </c>
      <c r="R110" s="574" t="s">
        <v>2811</v>
      </c>
      <c r="S110" s="575" t="s">
        <v>2808</v>
      </c>
      <c r="T110" s="573"/>
      <c r="U110" s="664"/>
      <c r="V110" s="664"/>
      <c r="W110" s="664"/>
      <c r="X110" s="1107"/>
      <c r="Y110" s="1732"/>
    </row>
    <row r="111" spans="1:25" ht="288" customHeight="1" thickBot="1" x14ac:dyDescent="0.3">
      <c r="A111" s="1680" t="s">
        <v>6188</v>
      </c>
      <c r="B111" s="1715" t="s">
        <v>2813</v>
      </c>
      <c r="C111" s="1103" t="s">
        <v>690</v>
      </c>
      <c r="D111" s="1104"/>
      <c r="E111" s="1105"/>
      <c r="F111" s="1104"/>
      <c r="G111" s="1105"/>
      <c r="H111" s="1106" t="s">
        <v>369</v>
      </c>
      <c r="I111" s="573" t="s">
        <v>6231</v>
      </c>
      <c r="J111" s="664" t="s">
        <v>2814</v>
      </c>
      <c r="K111" s="574" t="s">
        <v>2815</v>
      </c>
      <c r="L111" s="573" t="s">
        <v>2816</v>
      </c>
      <c r="M111" s="664" t="s">
        <v>6232</v>
      </c>
      <c r="N111" s="1107" t="s">
        <v>2817</v>
      </c>
      <c r="O111" s="574" t="s">
        <v>2807</v>
      </c>
      <c r="P111" s="573" t="s">
        <v>2818</v>
      </c>
      <c r="Q111" s="664" t="s">
        <v>2818</v>
      </c>
      <c r="R111" s="574" t="s">
        <v>2818</v>
      </c>
      <c r="S111" s="575" t="s">
        <v>2819</v>
      </c>
      <c r="T111" s="573"/>
      <c r="U111" s="664"/>
      <c r="V111" s="664"/>
      <c r="W111" s="664"/>
      <c r="X111" s="1107"/>
      <c r="Y111" s="1732"/>
    </row>
    <row r="112" spans="1:25" ht="162.75" thickBot="1" x14ac:dyDescent="0.3">
      <c r="A112" s="1680" t="s">
        <v>6189</v>
      </c>
      <c r="B112" s="1776" t="s">
        <v>2820</v>
      </c>
      <c r="C112" s="1733" t="s">
        <v>690</v>
      </c>
      <c r="D112" s="1581" t="s">
        <v>13</v>
      </c>
      <c r="E112" s="1582"/>
      <c r="F112" s="1581"/>
      <c r="G112" s="1582"/>
      <c r="H112" s="1583"/>
      <c r="I112" s="1713" t="s">
        <v>2821</v>
      </c>
      <c r="J112" s="665" t="s">
        <v>2821</v>
      </c>
      <c r="K112" s="666" t="s">
        <v>2821</v>
      </c>
      <c r="L112" s="1713" t="s">
        <v>2822</v>
      </c>
      <c r="M112" s="665" t="s">
        <v>2823</v>
      </c>
      <c r="N112" s="1584" t="s">
        <v>2823</v>
      </c>
      <c r="O112" s="666"/>
      <c r="P112" s="1713" t="s">
        <v>2824</v>
      </c>
      <c r="Q112" s="665" t="s">
        <v>2825</v>
      </c>
      <c r="R112" s="666" t="s">
        <v>2825</v>
      </c>
      <c r="S112" s="1714" t="s">
        <v>2826</v>
      </c>
      <c r="T112" s="1713"/>
      <c r="U112" s="665"/>
      <c r="V112" s="665"/>
      <c r="W112" s="665"/>
      <c r="X112" s="1584"/>
      <c r="Y112" s="1781"/>
    </row>
    <row r="113" spans="1:25" s="1022" customFormat="1" ht="17.25" thickBot="1" x14ac:dyDescent="0.3">
      <c r="A113" s="1679" t="s">
        <v>6662</v>
      </c>
      <c r="B113" s="1860" t="s">
        <v>2827</v>
      </c>
      <c r="C113" s="1861"/>
      <c r="D113" s="1861"/>
      <c r="E113" s="1861"/>
      <c r="F113" s="1861"/>
      <c r="G113" s="1861"/>
      <c r="H113" s="1861"/>
      <c r="I113" s="1861"/>
      <c r="J113" s="1861"/>
      <c r="K113" s="1861"/>
      <c r="L113" s="1861"/>
      <c r="M113" s="1861"/>
      <c r="N113" s="1861"/>
      <c r="O113" s="1861"/>
      <c r="P113" s="1861"/>
      <c r="Q113" s="1861"/>
      <c r="R113" s="1861"/>
      <c r="S113" s="1861"/>
      <c r="T113" s="1861"/>
      <c r="U113" s="1861"/>
      <c r="V113" s="1861"/>
      <c r="W113" s="1861"/>
      <c r="X113" s="1861"/>
      <c r="Y113" s="1862"/>
    </row>
    <row r="114" spans="1:25" ht="297.75" thickBot="1" x14ac:dyDescent="0.3">
      <c r="A114" s="1680" t="s">
        <v>6663</v>
      </c>
      <c r="B114" s="1708" t="s">
        <v>2828</v>
      </c>
      <c r="C114" s="1110" t="s">
        <v>413</v>
      </c>
      <c r="D114" s="1111" t="s">
        <v>13</v>
      </c>
      <c r="E114" s="1112"/>
      <c r="F114" s="1111"/>
      <c r="G114" s="1112"/>
      <c r="H114" s="1109"/>
      <c r="I114" s="482" t="s">
        <v>6233</v>
      </c>
      <c r="J114" s="1093"/>
      <c r="K114" s="1095"/>
      <c r="L114" s="482" t="s">
        <v>2829</v>
      </c>
      <c r="M114" s="1093"/>
      <c r="N114" s="1094"/>
      <c r="O114" s="1911" t="s">
        <v>2830</v>
      </c>
      <c r="P114" s="482" t="s">
        <v>2831</v>
      </c>
      <c r="Q114" s="1093"/>
      <c r="R114" s="1095"/>
      <c r="S114" s="568" t="s">
        <v>2832</v>
      </c>
      <c r="T114" s="482"/>
      <c r="U114" s="1093"/>
      <c r="V114" s="1093"/>
      <c r="W114" s="1093"/>
      <c r="X114" s="1094"/>
      <c r="Y114" s="1700"/>
    </row>
    <row r="115" spans="1:25" ht="108.75" thickBot="1" x14ac:dyDescent="0.3">
      <c r="A115" s="1680" t="s">
        <v>6664</v>
      </c>
      <c r="B115" s="1715" t="s">
        <v>2833</v>
      </c>
      <c r="C115" s="1103" t="s">
        <v>603</v>
      </c>
      <c r="D115" s="1104" t="s">
        <v>13</v>
      </c>
      <c r="E115" s="1105"/>
      <c r="F115" s="1104"/>
      <c r="G115" s="1105"/>
      <c r="H115" s="1106"/>
      <c r="I115" s="573" t="s">
        <v>2834</v>
      </c>
      <c r="J115" s="664"/>
      <c r="K115" s="574"/>
      <c r="L115" s="573" t="s">
        <v>2835</v>
      </c>
      <c r="M115" s="664"/>
      <c r="N115" s="1107"/>
      <c r="O115" s="1912"/>
      <c r="P115" s="573" t="s">
        <v>2836</v>
      </c>
      <c r="Q115" s="664"/>
      <c r="R115" s="574"/>
      <c r="S115" s="575" t="s">
        <v>2832</v>
      </c>
      <c r="T115" s="573"/>
      <c r="U115" s="664"/>
      <c r="V115" s="664"/>
      <c r="W115" s="664"/>
      <c r="X115" s="1107"/>
      <c r="Y115" s="1732"/>
    </row>
    <row r="116" spans="1:25" ht="230.25" thickBot="1" x14ac:dyDescent="0.3">
      <c r="A116" s="1680" t="s">
        <v>6665</v>
      </c>
      <c r="B116" s="1715" t="s">
        <v>2837</v>
      </c>
      <c r="C116" s="1103" t="s">
        <v>14</v>
      </c>
      <c r="D116" s="1104" t="s">
        <v>13</v>
      </c>
      <c r="E116" s="1105"/>
      <c r="F116" s="1104"/>
      <c r="G116" s="1105"/>
      <c r="H116" s="1106"/>
      <c r="I116" s="573" t="s">
        <v>6234</v>
      </c>
      <c r="J116" s="664"/>
      <c r="K116" s="574"/>
      <c r="L116" s="573" t="s">
        <v>2838</v>
      </c>
      <c r="M116" s="664"/>
      <c r="N116" s="1107"/>
      <c r="O116" s="1912"/>
      <c r="P116" s="573" t="s">
        <v>2839</v>
      </c>
      <c r="Q116" s="664"/>
      <c r="R116" s="574"/>
      <c r="S116" s="575" t="s">
        <v>2840</v>
      </c>
      <c r="T116" s="573"/>
      <c r="U116" s="664"/>
      <c r="V116" s="664"/>
      <c r="W116" s="664"/>
      <c r="X116" s="1107"/>
      <c r="Y116" s="1732"/>
    </row>
    <row r="117" spans="1:25" ht="297.75" thickBot="1" x14ac:dyDescent="0.3">
      <c r="A117" s="1680" t="s">
        <v>6666</v>
      </c>
      <c r="B117" s="1776" t="s">
        <v>2841</v>
      </c>
      <c r="C117" s="1733" t="s">
        <v>603</v>
      </c>
      <c r="D117" s="1581" t="s">
        <v>13</v>
      </c>
      <c r="E117" s="1582"/>
      <c r="F117" s="1581"/>
      <c r="G117" s="1582"/>
      <c r="H117" s="1583"/>
      <c r="I117" s="1713" t="s">
        <v>6235</v>
      </c>
      <c r="J117" s="665"/>
      <c r="K117" s="666"/>
      <c r="L117" s="1713" t="s">
        <v>6236</v>
      </c>
      <c r="M117" s="665"/>
      <c r="N117" s="1584"/>
      <c r="O117" s="1913"/>
      <c r="P117" s="1713" t="s">
        <v>2842</v>
      </c>
      <c r="Q117" s="665"/>
      <c r="R117" s="666"/>
      <c r="S117" s="1714" t="s">
        <v>2840</v>
      </c>
      <c r="T117" s="1713"/>
      <c r="U117" s="665"/>
      <c r="V117" s="665"/>
      <c r="W117" s="665"/>
      <c r="X117" s="1584"/>
      <c r="Y117" s="1781"/>
    </row>
    <row r="118" spans="1:25" s="1022" customFormat="1" ht="17.25" thickBot="1" x14ac:dyDescent="0.3">
      <c r="A118" s="1679" t="s">
        <v>6667</v>
      </c>
      <c r="B118" s="1860" t="s">
        <v>2843</v>
      </c>
      <c r="C118" s="1861"/>
      <c r="D118" s="1861"/>
      <c r="E118" s="1861"/>
      <c r="F118" s="1861"/>
      <c r="G118" s="1861"/>
      <c r="H118" s="1861"/>
      <c r="I118" s="1861"/>
      <c r="J118" s="1861"/>
      <c r="K118" s="1861"/>
      <c r="L118" s="1861"/>
      <c r="M118" s="1861"/>
      <c r="N118" s="1861"/>
      <c r="O118" s="1861"/>
      <c r="P118" s="1861"/>
      <c r="Q118" s="1861"/>
      <c r="R118" s="1861"/>
      <c r="S118" s="1861"/>
      <c r="T118" s="1861"/>
      <c r="U118" s="1861"/>
      <c r="V118" s="1861"/>
      <c r="W118" s="1861"/>
      <c r="X118" s="1861"/>
      <c r="Y118" s="1862"/>
    </row>
    <row r="119" spans="1:25" ht="409.5" x14ac:dyDescent="0.25">
      <c r="A119" s="1683" t="s">
        <v>6668</v>
      </c>
      <c r="B119" s="1708" t="s">
        <v>2844</v>
      </c>
      <c r="C119" s="1110" t="s">
        <v>603</v>
      </c>
      <c r="D119" s="1111" t="s">
        <v>433</v>
      </c>
      <c r="E119" s="1112"/>
      <c r="F119" s="1111"/>
      <c r="G119" s="1112"/>
      <c r="H119" s="1109"/>
      <c r="I119" s="482" t="s">
        <v>2845</v>
      </c>
      <c r="J119" s="1093"/>
      <c r="K119" s="1095"/>
      <c r="L119" s="482" t="s">
        <v>2846</v>
      </c>
      <c r="M119" s="1093"/>
      <c r="N119" s="1094"/>
      <c r="O119" s="1095"/>
      <c r="P119" s="482">
        <v>600</v>
      </c>
      <c r="Q119" s="1093" t="s">
        <v>2847</v>
      </c>
      <c r="R119" s="1095" t="s">
        <v>2847</v>
      </c>
      <c r="S119" s="568" t="s">
        <v>2848</v>
      </c>
      <c r="T119" s="482"/>
      <c r="U119" s="1093"/>
      <c r="V119" s="1093" t="s">
        <v>2849</v>
      </c>
      <c r="W119" s="1093" t="s">
        <v>2850</v>
      </c>
      <c r="X119" s="1094"/>
      <c r="Y119" s="1700"/>
    </row>
    <row r="120" spans="1:25" ht="256.5" x14ac:dyDescent="0.25">
      <c r="A120" s="1683" t="s">
        <v>6669</v>
      </c>
      <c r="B120" s="1735" t="s">
        <v>2851</v>
      </c>
      <c r="C120" s="1736" t="s">
        <v>603</v>
      </c>
      <c r="D120" s="1737" t="s">
        <v>433</v>
      </c>
      <c r="E120" s="1738"/>
      <c r="F120" s="1737"/>
      <c r="G120" s="1738"/>
      <c r="H120" s="1739"/>
      <c r="I120" s="1096" t="s">
        <v>2852</v>
      </c>
      <c r="J120" s="1097"/>
      <c r="K120" s="1099"/>
      <c r="L120" s="1096" t="s">
        <v>2846</v>
      </c>
      <c r="M120" s="1097"/>
      <c r="N120" s="1098"/>
      <c r="O120" s="1099"/>
      <c r="P120" s="1096">
        <v>16500</v>
      </c>
      <c r="Q120" s="1097" t="s">
        <v>2847</v>
      </c>
      <c r="R120" s="1099" t="s">
        <v>2847</v>
      </c>
      <c r="S120" s="1100" t="s">
        <v>2853</v>
      </c>
      <c r="T120" s="1096"/>
      <c r="U120" s="1097"/>
      <c r="V120" s="1097" t="s">
        <v>2854</v>
      </c>
      <c r="W120" s="1097" t="s">
        <v>2850</v>
      </c>
      <c r="X120" s="1098"/>
      <c r="Y120" s="1731"/>
    </row>
    <row r="121" spans="1:25" ht="297" x14ac:dyDescent="0.25">
      <c r="A121" s="1683" t="s">
        <v>6670</v>
      </c>
      <c r="B121" s="1735" t="s">
        <v>2855</v>
      </c>
      <c r="C121" s="1736" t="s">
        <v>603</v>
      </c>
      <c r="D121" s="1737" t="s">
        <v>352</v>
      </c>
      <c r="E121" s="1738"/>
      <c r="F121" s="1737"/>
      <c r="G121" s="1738"/>
      <c r="H121" s="1739"/>
      <c r="I121" s="1096" t="s">
        <v>2856</v>
      </c>
      <c r="J121" s="1097"/>
      <c r="K121" s="1099"/>
      <c r="L121" s="1096" t="s">
        <v>2846</v>
      </c>
      <c r="M121" s="1097"/>
      <c r="N121" s="1098"/>
      <c r="O121" s="1099"/>
      <c r="P121" s="1096">
        <v>16500</v>
      </c>
      <c r="Q121" s="1097">
        <v>16500</v>
      </c>
      <c r="R121" s="1099" t="s">
        <v>2847</v>
      </c>
      <c r="S121" s="1100" t="s">
        <v>2857</v>
      </c>
      <c r="T121" s="1096"/>
      <c r="U121" s="1097"/>
      <c r="V121" s="1097"/>
      <c r="W121" s="1097" t="s">
        <v>2850</v>
      </c>
      <c r="X121" s="1098"/>
      <c r="Y121" s="1731"/>
    </row>
    <row r="122" spans="1:25" ht="216" x14ac:dyDescent="0.25">
      <c r="A122" s="1683" t="s">
        <v>6671</v>
      </c>
      <c r="B122" s="1735" t="s">
        <v>2858</v>
      </c>
      <c r="C122" s="1736" t="s">
        <v>603</v>
      </c>
      <c r="D122" s="1737" t="s">
        <v>413</v>
      </c>
      <c r="E122" s="1738"/>
      <c r="F122" s="1737"/>
      <c r="G122" s="1738"/>
      <c r="H122" s="1739"/>
      <c r="I122" s="1096" t="s">
        <v>2859</v>
      </c>
      <c r="J122" s="1097"/>
      <c r="K122" s="1099"/>
      <c r="L122" s="1096" t="s">
        <v>2846</v>
      </c>
      <c r="M122" s="1097"/>
      <c r="N122" s="1098"/>
      <c r="O122" s="1099"/>
      <c r="P122" s="1096">
        <v>9900</v>
      </c>
      <c r="Q122" s="1097" t="s">
        <v>2847</v>
      </c>
      <c r="R122" s="1099" t="s">
        <v>2847</v>
      </c>
      <c r="S122" s="1100" t="s">
        <v>2860</v>
      </c>
      <c r="T122" s="1096"/>
      <c r="U122" s="1097"/>
      <c r="V122" s="1097" t="s">
        <v>2861</v>
      </c>
      <c r="W122" s="1097" t="s">
        <v>2850</v>
      </c>
      <c r="X122" s="1098"/>
      <c r="Y122" s="1731"/>
    </row>
    <row r="123" spans="1:25" ht="409.5" x14ac:dyDescent="0.25">
      <c r="A123" s="1683" t="s">
        <v>6672</v>
      </c>
      <c r="B123" s="1715" t="s">
        <v>2862</v>
      </c>
      <c r="C123" s="1103" t="s">
        <v>603</v>
      </c>
      <c r="D123" s="1104" t="s">
        <v>13</v>
      </c>
      <c r="E123" s="1738" t="s">
        <v>603</v>
      </c>
      <c r="F123" s="1737" t="s">
        <v>433</v>
      </c>
      <c r="G123" s="1738"/>
      <c r="H123" s="1739"/>
      <c r="I123" s="573" t="s">
        <v>2863</v>
      </c>
      <c r="J123" s="664" t="s">
        <v>2864</v>
      </c>
      <c r="K123" s="574"/>
      <c r="L123" s="573" t="s">
        <v>2865</v>
      </c>
      <c r="M123" s="664" t="s">
        <v>2866</v>
      </c>
      <c r="N123" s="1107"/>
      <c r="O123" s="574"/>
      <c r="P123" s="573">
        <v>16500</v>
      </c>
      <c r="Q123" s="573">
        <v>16500</v>
      </c>
      <c r="R123" s="574" t="s">
        <v>2847</v>
      </c>
      <c r="S123" s="575" t="s">
        <v>2867</v>
      </c>
      <c r="T123" s="573"/>
      <c r="U123" s="664"/>
      <c r="V123" s="664" t="s">
        <v>2868</v>
      </c>
      <c r="W123" s="664" t="s">
        <v>2869</v>
      </c>
      <c r="X123" s="1107"/>
      <c r="Y123" s="1732"/>
    </row>
    <row r="124" spans="1:25" ht="297.75" thickBot="1" x14ac:dyDescent="0.3">
      <c r="A124" s="1683" t="s">
        <v>6673</v>
      </c>
      <c r="B124" s="1715" t="s">
        <v>2870</v>
      </c>
      <c r="C124" s="1103"/>
      <c r="D124" s="1104"/>
      <c r="E124" s="1738" t="s">
        <v>603</v>
      </c>
      <c r="F124" s="1737" t="s">
        <v>13</v>
      </c>
      <c r="G124" s="1738" t="s">
        <v>603</v>
      </c>
      <c r="H124" s="1739" t="s">
        <v>13</v>
      </c>
      <c r="I124" s="573"/>
      <c r="J124" s="664" t="s">
        <v>2871</v>
      </c>
      <c r="K124" s="574" t="s">
        <v>2872</v>
      </c>
      <c r="M124" s="664" t="s">
        <v>2873</v>
      </c>
      <c r="N124" s="573" t="s">
        <v>2874</v>
      </c>
      <c r="O124" s="574"/>
      <c r="P124" s="573" t="s">
        <v>2875</v>
      </c>
      <c r="Q124" s="664">
        <v>16500</v>
      </c>
      <c r="R124" s="574">
        <v>16500</v>
      </c>
      <c r="S124" s="575" t="s">
        <v>2876</v>
      </c>
      <c r="T124" s="573"/>
      <c r="U124" s="664"/>
      <c r="V124" s="664"/>
      <c r="W124" s="664"/>
      <c r="X124" s="1107"/>
      <c r="Y124" s="1732"/>
    </row>
    <row r="125" spans="1:25" s="1022" customFormat="1" ht="17.25" thickBot="1" x14ac:dyDescent="0.3">
      <c r="A125" s="1679" t="s">
        <v>6190</v>
      </c>
      <c r="B125" s="1860" t="s">
        <v>2878</v>
      </c>
      <c r="C125" s="1861"/>
      <c r="D125" s="1861"/>
      <c r="E125" s="1861"/>
      <c r="F125" s="1861"/>
      <c r="G125" s="1861"/>
      <c r="H125" s="1861"/>
      <c r="I125" s="1861"/>
      <c r="J125" s="1861"/>
      <c r="K125" s="1861"/>
      <c r="L125" s="1861"/>
      <c r="M125" s="1861"/>
      <c r="N125" s="1861"/>
      <c r="O125" s="1861"/>
      <c r="P125" s="1861"/>
      <c r="Q125" s="1861"/>
      <c r="R125" s="1861"/>
      <c r="S125" s="1861"/>
      <c r="T125" s="1861"/>
      <c r="U125" s="1861"/>
      <c r="V125" s="1861"/>
      <c r="W125" s="1861"/>
      <c r="X125" s="1861"/>
      <c r="Y125" s="1862"/>
    </row>
    <row r="126" spans="1:25" ht="409.6" thickBot="1" x14ac:dyDescent="0.3">
      <c r="A126" s="1680" t="s">
        <v>6674</v>
      </c>
      <c r="B126" s="1708" t="s">
        <v>2879</v>
      </c>
      <c r="C126" s="1110" t="s">
        <v>603</v>
      </c>
      <c r="D126" s="1111" t="s">
        <v>14</v>
      </c>
      <c r="E126" s="1110" t="s">
        <v>603</v>
      </c>
      <c r="F126" s="1111" t="s">
        <v>14</v>
      </c>
      <c r="G126" s="1112" t="s">
        <v>603</v>
      </c>
      <c r="H126" s="1109" t="s">
        <v>14</v>
      </c>
      <c r="I126" s="482" t="s">
        <v>2880</v>
      </c>
      <c r="J126" s="482" t="s">
        <v>2880</v>
      </c>
      <c r="K126" s="482" t="s">
        <v>2880</v>
      </c>
      <c r="L126" s="482" t="s">
        <v>2881</v>
      </c>
      <c r="M126" s="482" t="s">
        <v>2881</v>
      </c>
      <c r="N126" s="482" t="s">
        <v>2881</v>
      </c>
      <c r="O126" s="1095"/>
      <c r="P126" s="482" t="s">
        <v>2847</v>
      </c>
      <c r="Q126" s="1093" t="s">
        <v>2847</v>
      </c>
      <c r="R126" s="1095" t="s">
        <v>2847</v>
      </c>
      <c r="S126" s="568" t="s">
        <v>2882</v>
      </c>
      <c r="T126" s="482"/>
      <c r="U126" s="1093"/>
      <c r="V126" s="1093"/>
      <c r="W126" s="1093"/>
      <c r="X126" s="1094"/>
      <c r="Y126" s="1700"/>
    </row>
    <row r="127" spans="1:25" ht="284.25" thickBot="1" x14ac:dyDescent="0.3">
      <c r="A127" s="1680" t="s">
        <v>6675</v>
      </c>
      <c r="B127" s="1785" t="s">
        <v>2883</v>
      </c>
      <c r="C127" s="1736" t="s">
        <v>603</v>
      </c>
      <c r="D127" s="1737" t="s">
        <v>13</v>
      </c>
      <c r="E127" s="1736" t="s">
        <v>603</v>
      </c>
      <c r="F127" s="1737" t="s">
        <v>13</v>
      </c>
      <c r="G127" s="1736" t="s">
        <v>603</v>
      </c>
      <c r="H127" s="1737" t="s">
        <v>13</v>
      </c>
      <c r="I127" s="1096" t="s">
        <v>2884</v>
      </c>
      <c r="J127" s="1096" t="s">
        <v>2884</v>
      </c>
      <c r="K127" s="1096" t="s">
        <v>2884</v>
      </c>
      <c r="L127" s="1096" t="s">
        <v>2885</v>
      </c>
      <c r="M127" s="1096" t="s">
        <v>2885</v>
      </c>
      <c r="N127" s="1096" t="s">
        <v>2885</v>
      </c>
      <c r="O127" s="1099"/>
      <c r="P127" s="1096">
        <v>24500</v>
      </c>
      <c r="Q127" s="1097">
        <v>24500</v>
      </c>
      <c r="R127" s="1099">
        <v>24500</v>
      </c>
      <c r="S127" s="1100" t="s">
        <v>2882</v>
      </c>
      <c r="T127" s="1096"/>
      <c r="U127" s="1097"/>
      <c r="V127" s="1097"/>
      <c r="W127" s="1097"/>
      <c r="X127" s="1098"/>
      <c r="Y127" s="1731"/>
    </row>
    <row r="128" spans="1:25" ht="270.75" thickBot="1" x14ac:dyDescent="0.3">
      <c r="A128" s="1680" t="s">
        <v>6676</v>
      </c>
      <c r="B128" s="1735" t="s">
        <v>2886</v>
      </c>
      <c r="C128" s="1736" t="s">
        <v>603</v>
      </c>
      <c r="D128" s="1737" t="s">
        <v>13</v>
      </c>
      <c r="E128" s="1738" t="s">
        <v>603</v>
      </c>
      <c r="F128" s="1737" t="s">
        <v>13</v>
      </c>
      <c r="G128" s="1738" t="s">
        <v>603</v>
      </c>
      <c r="H128" s="1739" t="s">
        <v>13</v>
      </c>
      <c r="I128" s="1096" t="s">
        <v>2887</v>
      </c>
      <c r="J128" s="1097" t="s">
        <v>2888</v>
      </c>
      <c r="K128" s="1099" t="s">
        <v>2888</v>
      </c>
      <c r="L128" s="1096" t="s">
        <v>2889</v>
      </c>
      <c r="M128" s="1096" t="s">
        <v>2889</v>
      </c>
      <c r="N128" s="1096" t="s">
        <v>2889</v>
      </c>
      <c r="O128" s="1099"/>
      <c r="P128" s="1096">
        <v>756443.81</v>
      </c>
      <c r="Q128" s="1097">
        <v>756443.81</v>
      </c>
      <c r="R128" s="1099">
        <v>756443.81</v>
      </c>
      <c r="S128" s="1100" t="s">
        <v>2882</v>
      </c>
      <c r="T128" s="1096"/>
      <c r="U128" s="1097"/>
      <c r="V128" s="1097"/>
      <c r="W128" s="1097"/>
      <c r="X128" s="1098"/>
      <c r="Y128" s="1731"/>
    </row>
    <row r="129" spans="1:25" ht="297.75" thickBot="1" x14ac:dyDescent="0.3">
      <c r="A129" s="1680" t="s">
        <v>6677</v>
      </c>
      <c r="B129" s="1735" t="s">
        <v>2890</v>
      </c>
      <c r="C129" s="1736" t="s">
        <v>413</v>
      </c>
      <c r="D129" s="1737" t="s">
        <v>13</v>
      </c>
      <c r="E129" s="1736" t="s">
        <v>413</v>
      </c>
      <c r="F129" s="1737" t="s">
        <v>13</v>
      </c>
      <c r="G129" s="1736" t="s">
        <v>413</v>
      </c>
      <c r="H129" s="1737" t="s">
        <v>13</v>
      </c>
      <c r="I129" s="1096" t="s">
        <v>2891</v>
      </c>
      <c r="J129" s="1097" t="s">
        <v>2891</v>
      </c>
      <c r="K129" s="1099" t="s">
        <v>2891</v>
      </c>
      <c r="L129" s="1096" t="s">
        <v>2892</v>
      </c>
      <c r="M129" s="1097" t="s">
        <v>2892</v>
      </c>
      <c r="N129" s="1098" t="s">
        <v>2892</v>
      </c>
      <c r="O129" s="1099"/>
      <c r="P129" s="1096">
        <v>568670</v>
      </c>
      <c r="Q129" s="1097">
        <v>568670</v>
      </c>
      <c r="R129" s="1099">
        <v>568670</v>
      </c>
      <c r="S129" s="1100" t="s">
        <v>2882</v>
      </c>
      <c r="T129" s="1096"/>
      <c r="U129" s="1097"/>
      <c r="V129" s="1097"/>
      <c r="W129" s="1097"/>
      <c r="X129" s="1098"/>
      <c r="Y129" s="1731"/>
    </row>
    <row r="130" spans="1:25" ht="409.6" thickBot="1" x14ac:dyDescent="0.3">
      <c r="A130" s="1680" t="s">
        <v>6678</v>
      </c>
      <c r="B130" s="1735" t="s">
        <v>2893</v>
      </c>
      <c r="C130" s="1736" t="s">
        <v>413</v>
      </c>
      <c r="D130" s="1737" t="s">
        <v>13</v>
      </c>
      <c r="E130" s="1736" t="s">
        <v>413</v>
      </c>
      <c r="F130" s="1737" t="s">
        <v>13</v>
      </c>
      <c r="G130" s="1736" t="s">
        <v>413</v>
      </c>
      <c r="H130" s="1737" t="s">
        <v>13</v>
      </c>
      <c r="I130" s="1096" t="s">
        <v>2894</v>
      </c>
      <c r="J130" s="1096" t="s">
        <v>2894</v>
      </c>
      <c r="K130" s="1096" t="s">
        <v>2894</v>
      </c>
      <c r="L130" s="1096" t="s">
        <v>2895</v>
      </c>
      <c r="M130" s="1096" t="s">
        <v>2895</v>
      </c>
      <c r="N130" s="1096" t="s">
        <v>2895</v>
      </c>
      <c r="O130" s="1099"/>
      <c r="P130" s="1096">
        <v>485300</v>
      </c>
      <c r="Q130" s="1097">
        <v>485300</v>
      </c>
      <c r="R130" s="1099">
        <v>485300</v>
      </c>
      <c r="S130" s="1100" t="s">
        <v>2896</v>
      </c>
      <c r="T130" s="1096"/>
      <c r="U130" s="1097"/>
      <c r="V130" s="1097"/>
      <c r="W130" s="1097"/>
      <c r="X130" s="1098"/>
      <c r="Y130" s="1731"/>
    </row>
    <row r="131" spans="1:25" ht="409.6" thickBot="1" x14ac:dyDescent="0.3">
      <c r="A131" s="1680" t="s">
        <v>6679</v>
      </c>
      <c r="B131" s="1735" t="s">
        <v>2897</v>
      </c>
      <c r="C131" s="1736" t="s">
        <v>603</v>
      </c>
      <c r="D131" s="1737" t="s">
        <v>13</v>
      </c>
      <c r="E131" s="1736" t="s">
        <v>603</v>
      </c>
      <c r="F131" s="1737" t="s">
        <v>13</v>
      </c>
      <c r="G131" s="1736" t="s">
        <v>603</v>
      </c>
      <c r="H131" s="1737" t="s">
        <v>13</v>
      </c>
      <c r="I131" s="1096" t="s">
        <v>2898</v>
      </c>
      <c r="J131" s="1096" t="s">
        <v>2898</v>
      </c>
      <c r="K131" s="1096" t="s">
        <v>2898</v>
      </c>
      <c r="L131" s="1096" t="s">
        <v>2895</v>
      </c>
      <c r="M131" s="1096" t="s">
        <v>2895</v>
      </c>
      <c r="N131" s="1096" t="s">
        <v>2895</v>
      </c>
      <c r="O131" s="1099"/>
      <c r="P131" s="1096">
        <v>750000</v>
      </c>
      <c r="Q131" s="1096">
        <v>750000</v>
      </c>
      <c r="R131" s="1096">
        <v>750000</v>
      </c>
      <c r="S131" s="1100" t="s">
        <v>2899</v>
      </c>
      <c r="T131" s="1096"/>
      <c r="U131" s="1097"/>
      <c r="V131" s="1097"/>
      <c r="W131" s="1097"/>
      <c r="X131" s="1098"/>
      <c r="Y131" s="1731"/>
    </row>
    <row r="132" spans="1:25" ht="378.75" thickBot="1" x14ac:dyDescent="0.3">
      <c r="A132" s="1680" t="s">
        <v>6680</v>
      </c>
      <c r="B132" s="1735" t="s">
        <v>2900</v>
      </c>
      <c r="C132" s="1736" t="s">
        <v>413</v>
      </c>
      <c r="D132" s="1737" t="s">
        <v>352</v>
      </c>
      <c r="E132" s="1736" t="s">
        <v>413</v>
      </c>
      <c r="F132" s="1737" t="s">
        <v>352</v>
      </c>
      <c r="G132" s="1736" t="s">
        <v>413</v>
      </c>
      <c r="H132" s="1737" t="s">
        <v>352</v>
      </c>
      <c r="I132" s="1096" t="s">
        <v>2901</v>
      </c>
      <c r="J132" s="1096" t="s">
        <v>2901</v>
      </c>
      <c r="K132" s="1096" t="s">
        <v>2901</v>
      </c>
      <c r="L132" s="1096" t="s">
        <v>2895</v>
      </c>
      <c r="M132" s="1096" t="s">
        <v>2895</v>
      </c>
      <c r="N132" s="1096" t="s">
        <v>2895</v>
      </c>
      <c r="O132" s="1099"/>
      <c r="P132" s="1096">
        <v>375247.1</v>
      </c>
      <c r="Q132" s="1096">
        <v>375247.1</v>
      </c>
      <c r="R132" s="1096">
        <v>375247.1</v>
      </c>
      <c r="S132" s="1100" t="s">
        <v>2902</v>
      </c>
      <c r="T132" s="1096"/>
      <c r="U132" s="1097"/>
      <c r="V132" s="1097"/>
      <c r="W132" s="1097"/>
      <c r="X132" s="1098"/>
      <c r="Y132" s="1731"/>
    </row>
    <row r="133" spans="1:25" ht="409.6" thickBot="1" x14ac:dyDescent="0.3">
      <c r="A133" s="1680" t="s">
        <v>6681</v>
      </c>
      <c r="B133" s="1715" t="s">
        <v>2903</v>
      </c>
      <c r="C133" s="1103" t="s">
        <v>413</v>
      </c>
      <c r="D133" s="1104" t="s">
        <v>13</v>
      </c>
      <c r="E133" s="1105" t="s">
        <v>413</v>
      </c>
      <c r="F133" s="1104" t="s">
        <v>13</v>
      </c>
      <c r="G133" s="1105"/>
      <c r="H133" s="1106"/>
      <c r="I133" s="573" t="s">
        <v>2904</v>
      </c>
      <c r="J133" s="573" t="s">
        <v>2904</v>
      </c>
      <c r="K133" s="574"/>
      <c r="L133" s="573" t="s">
        <v>2905</v>
      </c>
      <c r="M133" s="664"/>
      <c r="N133" s="1107"/>
      <c r="O133" s="574"/>
      <c r="P133" s="573">
        <v>400000</v>
      </c>
      <c r="Q133" s="573">
        <v>400000</v>
      </c>
      <c r="R133" s="574" t="s">
        <v>2906</v>
      </c>
      <c r="S133" s="575" t="s">
        <v>2882</v>
      </c>
      <c r="T133" s="573"/>
      <c r="U133" s="664"/>
      <c r="V133" s="664"/>
      <c r="W133" s="664"/>
      <c r="X133" s="1107"/>
      <c r="Y133" s="1732"/>
    </row>
    <row r="134" spans="1:25" s="1022" customFormat="1" ht="17.25" thickBot="1" x14ac:dyDescent="0.3">
      <c r="A134" s="1679" t="s">
        <v>6191</v>
      </c>
      <c r="B134" s="1860" t="s">
        <v>2908</v>
      </c>
      <c r="C134" s="1861"/>
      <c r="D134" s="1861"/>
      <c r="E134" s="1861"/>
      <c r="F134" s="1861"/>
      <c r="G134" s="1861"/>
      <c r="H134" s="1861"/>
      <c r="I134" s="1861"/>
      <c r="J134" s="1861"/>
      <c r="K134" s="1861"/>
      <c r="L134" s="1861"/>
      <c r="M134" s="1861"/>
      <c r="N134" s="1861"/>
      <c r="O134" s="1861"/>
      <c r="P134" s="1861"/>
      <c r="Q134" s="1861"/>
      <c r="R134" s="1861"/>
      <c r="S134" s="1861"/>
      <c r="T134" s="1861"/>
      <c r="U134" s="1861"/>
      <c r="V134" s="1861"/>
      <c r="W134" s="1861"/>
      <c r="X134" s="1861"/>
      <c r="Y134" s="1862"/>
    </row>
    <row r="135" spans="1:25" ht="409.6" thickBot="1" x14ac:dyDescent="0.3">
      <c r="A135" s="1680" t="s">
        <v>6682</v>
      </c>
      <c r="B135" s="1708" t="s">
        <v>2909</v>
      </c>
      <c r="C135" s="1110" t="s">
        <v>603</v>
      </c>
      <c r="D135" s="1111" t="s">
        <v>13</v>
      </c>
      <c r="E135" s="1110" t="s">
        <v>603</v>
      </c>
      <c r="F135" s="1111" t="s">
        <v>13</v>
      </c>
      <c r="G135" s="1110" t="s">
        <v>603</v>
      </c>
      <c r="H135" s="1111" t="s">
        <v>13</v>
      </c>
      <c r="I135" s="482" t="s">
        <v>2910</v>
      </c>
      <c r="J135" s="482" t="s">
        <v>2910</v>
      </c>
      <c r="K135" s="482" t="s">
        <v>2910</v>
      </c>
      <c r="L135" s="482" t="s">
        <v>2911</v>
      </c>
      <c r="M135" s="482" t="s">
        <v>2911</v>
      </c>
      <c r="N135" s="482" t="s">
        <v>2911</v>
      </c>
      <c r="O135" s="1095"/>
      <c r="P135" s="482">
        <v>50000</v>
      </c>
      <c r="Q135" s="482">
        <v>50000</v>
      </c>
      <c r="R135" s="482">
        <v>50000</v>
      </c>
      <c r="S135" s="568" t="s">
        <v>2912</v>
      </c>
      <c r="T135" s="482"/>
      <c r="U135" s="1093"/>
      <c r="V135" s="1093"/>
      <c r="W135" s="1093"/>
      <c r="X135" s="1094"/>
      <c r="Y135" s="1700"/>
    </row>
    <row r="136" spans="1:25" ht="409.6" thickBot="1" x14ac:dyDescent="0.3">
      <c r="A136" s="1680" t="s">
        <v>6683</v>
      </c>
      <c r="B136" s="1735" t="s">
        <v>2913</v>
      </c>
      <c r="C136" s="1110" t="s">
        <v>603</v>
      </c>
      <c r="D136" s="1111" t="s">
        <v>13</v>
      </c>
      <c r="E136" s="1110" t="s">
        <v>603</v>
      </c>
      <c r="F136" s="1111" t="s">
        <v>13</v>
      </c>
      <c r="G136" s="1110" t="s">
        <v>603</v>
      </c>
      <c r="H136" s="1111" t="s">
        <v>13</v>
      </c>
      <c r="I136" s="1096" t="s">
        <v>2914</v>
      </c>
      <c r="J136" s="1096" t="s">
        <v>2914</v>
      </c>
      <c r="K136" s="1096" t="s">
        <v>2914</v>
      </c>
      <c r="L136" s="1096" t="s">
        <v>2911</v>
      </c>
      <c r="M136" s="1096" t="s">
        <v>2911</v>
      </c>
      <c r="N136" s="1096" t="s">
        <v>2911</v>
      </c>
      <c r="O136" s="1099"/>
      <c r="P136" s="1096">
        <v>35000</v>
      </c>
      <c r="Q136" s="1096">
        <v>35000</v>
      </c>
      <c r="R136" s="1096">
        <v>35000</v>
      </c>
      <c r="S136" s="1100" t="s">
        <v>2915</v>
      </c>
      <c r="T136" s="1096"/>
      <c r="U136" s="1097"/>
      <c r="V136" s="1097"/>
      <c r="W136" s="1097"/>
      <c r="X136" s="1098"/>
      <c r="Y136" s="1731"/>
    </row>
    <row r="137" spans="1:25" ht="409.6" thickBot="1" x14ac:dyDescent="0.3">
      <c r="A137" s="1680" t="s">
        <v>6684</v>
      </c>
      <c r="B137" s="1715" t="s">
        <v>2916</v>
      </c>
      <c r="C137" s="1110" t="s">
        <v>603</v>
      </c>
      <c r="D137" s="1111" t="s">
        <v>13</v>
      </c>
      <c r="E137" s="1110" t="s">
        <v>603</v>
      </c>
      <c r="F137" s="1111" t="s">
        <v>13</v>
      </c>
      <c r="G137" s="1110" t="s">
        <v>603</v>
      </c>
      <c r="H137" s="1111" t="s">
        <v>13</v>
      </c>
      <c r="I137" s="573" t="s">
        <v>2917</v>
      </c>
      <c r="J137" s="573" t="s">
        <v>2917</v>
      </c>
      <c r="K137" s="573" t="s">
        <v>2917</v>
      </c>
      <c r="L137" s="573" t="s">
        <v>2911</v>
      </c>
      <c r="M137" s="573" t="s">
        <v>2911</v>
      </c>
      <c r="N137" s="573" t="s">
        <v>2911</v>
      </c>
      <c r="O137" s="574"/>
      <c r="P137" s="573">
        <v>42000</v>
      </c>
      <c r="Q137" s="573">
        <v>42000</v>
      </c>
      <c r="R137" s="573">
        <v>42000</v>
      </c>
      <c r="S137" s="575" t="s">
        <v>2918</v>
      </c>
      <c r="T137" s="573"/>
      <c r="U137" s="664"/>
      <c r="V137" s="664"/>
      <c r="W137" s="664"/>
      <c r="X137" s="1107"/>
      <c r="Y137" s="1732"/>
    </row>
    <row r="138" spans="1:25" ht="409.6" thickBot="1" x14ac:dyDescent="0.3">
      <c r="A138" s="1680" t="s">
        <v>6685</v>
      </c>
      <c r="B138" s="1715" t="s">
        <v>2919</v>
      </c>
      <c r="C138" s="1110" t="s">
        <v>603</v>
      </c>
      <c r="D138" s="1111" t="s">
        <v>13</v>
      </c>
      <c r="E138" s="1110" t="s">
        <v>603</v>
      </c>
      <c r="F138" s="1111" t="s">
        <v>13</v>
      </c>
      <c r="G138" s="1110" t="s">
        <v>603</v>
      </c>
      <c r="H138" s="1111" t="s">
        <v>13</v>
      </c>
      <c r="I138" s="573" t="s">
        <v>2920</v>
      </c>
      <c r="J138" s="573" t="s">
        <v>2920</v>
      </c>
      <c r="K138" s="573" t="s">
        <v>2920</v>
      </c>
      <c r="L138" s="573" t="s">
        <v>2911</v>
      </c>
      <c r="M138" s="573" t="s">
        <v>2911</v>
      </c>
      <c r="N138" s="573" t="s">
        <v>2911</v>
      </c>
      <c r="O138" s="574"/>
      <c r="P138" s="573">
        <v>25000</v>
      </c>
      <c r="Q138" s="573">
        <v>25000</v>
      </c>
      <c r="R138" s="573">
        <v>25000</v>
      </c>
      <c r="S138" s="575" t="s">
        <v>2921</v>
      </c>
      <c r="T138" s="573"/>
      <c r="U138" s="664"/>
      <c r="V138" s="664"/>
      <c r="W138" s="664"/>
      <c r="X138" s="1107"/>
      <c r="Y138" s="1732"/>
    </row>
    <row r="139" spans="1:25" ht="409.6" thickBot="1" x14ac:dyDescent="0.3">
      <c r="A139" s="1680" t="s">
        <v>6686</v>
      </c>
      <c r="B139" s="1776" t="s">
        <v>2922</v>
      </c>
      <c r="C139" s="1110" t="s">
        <v>603</v>
      </c>
      <c r="D139" s="1111" t="s">
        <v>13</v>
      </c>
      <c r="E139" s="1110" t="s">
        <v>603</v>
      </c>
      <c r="F139" s="1111" t="s">
        <v>13</v>
      </c>
      <c r="G139" s="1110" t="s">
        <v>603</v>
      </c>
      <c r="H139" s="1111" t="s">
        <v>13</v>
      </c>
      <c r="I139" s="1713" t="s">
        <v>2923</v>
      </c>
      <c r="J139" s="1713" t="s">
        <v>2923</v>
      </c>
      <c r="K139" s="1713" t="s">
        <v>2923</v>
      </c>
      <c r="L139" s="1713" t="s">
        <v>2911</v>
      </c>
      <c r="M139" s="1713" t="s">
        <v>2911</v>
      </c>
      <c r="N139" s="1713" t="s">
        <v>2911</v>
      </c>
      <c r="O139" s="666"/>
      <c r="P139" s="1713">
        <v>26000</v>
      </c>
      <c r="Q139" s="1713">
        <v>26000</v>
      </c>
      <c r="R139" s="1713">
        <v>26000</v>
      </c>
      <c r="S139" s="1714" t="s">
        <v>936</v>
      </c>
      <c r="T139" s="1713"/>
      <c r="U139" s="665"/>
      <c r="V139" s="665"/>
      <c r="W139" s="665"/>
      <c r="X139" s="1584"/>
      <c r="Y139" s="1781"/>
    </row>
    <row r="140" spans="1:25" s="1022" customFormat="1" ht="17.25" customHeight="1" thickBot="1" x14ac:dyDescent="0.3">
      <c r="A140" s="1679" t="s">
        <v>6687</v>
      </c>
      <c r="B140" s="1860" t="s">
        <v>2924</v>
      </c>
      <c r="C140" s="1861"/>
      <c r="D140" s="1861"/>
      <c r="E140" s="1861"/>
      <c r="F140" s="1861"/>
      <c r="G140" s="1861"/>
      <c r="H140" s="1861"/>
      <c r="I140" s="1861"/>
      <c r="J140" s="1861"/>
      <c r="K140" s="1861"/>
      <c r="L140" s="1861"/>
      <c r="M140" s="1861"/>
      <c r="N140" s="1861"/>
      <c r="O140" s="1861"/>
      <c r="P140" s="1861"/>
      <c r="Q140" s="1861"/>
      <c r="R140" s="1861"/>
      <c r="S140" s="1861"/>
      <c r="T140" s="1861"/>
      <c r="U140" s="1861"/>
      <c r="V140" s="1861"/>
      <c r="W140" s="1861"/>
      <c r="X140" s="1861"/>
      <c r="Y140" s="1862"/>
    </row>
    <row r="141" spans="1:25" ht="409.6" thickBot="1" x14ac:dyDescent="0.3">
      <c r="A141" s="1680" t="s">
        <v>6688</v>
      </c>
      <c r="B141" s="1708" t="s">
        <v>2925</v>
      </c>
      <c r="C141" s="1110" t="s">
        <v>603</v>
      </c>
      <c r="D141" s="1111" t="s">
        <v>13</v>
      </c>
      <c r="E141" s="1110" t="s">
        <v>603</v>
      </c>
      <c r="F141" s="1111" t="s">
        <v>13</v>
      </c>
      <c r="G141" s="1110" t="s">
        <v>603</v>
      </c>
      <c r="H141" s="1111" t="s">
        <v>13</v>
      </c>
      <c r="I141" s="482" t="s">
        <v>2926</v>
      </c>
      <c r="J141" s="482" t="s">
        <v>2926</v>
      </c>
      <c r="K141" s="482" t="s">
        <v>2926</v>
      </c>
      <c r="L141" s="482" t="s">
        <v>2927</v>
      </c>
      <c r="M141" s="482" t="s">
        <v>2927</v>
      </c>
      <c r="N141" s="482" t="s">
        <v>2927</v>
      </c>
      <c r="O141" s="1095"/>
      <c r="P141" s="482">
        <v>270000</v>
      </c>
      <c r="Q141" s="1093">
        <v>200000</v>
      </c>
      <c r="R141" s="1095">
        <v>200000</v>
      </c>
      <c r="S141" s="568" t="s">
        <v>2882</v>
      </c>
      <c r="T141" s="482"/>
      <c r="U141" s="1093"/>
      <c r="V141" s="1093"/>
      <c r="W141" s="1093"/>
      <c r="X141" s="1094"/>
      <c r="Y141" s="1700"/>
    </row>
    <row r="142" spans="1:25" ht="409.6" thickBot="1" x14ac:dyDescent="0.3">
      <c r="A142" s="1680" t="s">
        <v>6689</v>
      </c>
      <c r="B142" s="1715" t="s">
        <v>2928</v>
      </c>
      <c r="C142" s="1110" t="s">
        <v>603</v>
      </c>
      <c r="D142" s="1111" t="s">
        <v>13</v>
      </c>
      <c r="E142" s="1110" t="s">
        <v>603</v>
      </c>
      <c r="F142" s="1111" t="s">
        <v>13</v>
      </c>
      <c r="G142" s="1110" t="s">
        <v>603</v>
      </c>
      <c r="H142" s="1111" t="s">
        <v>13</v>
      </c>
      <c r="I142" s="573" t="s">
        <v>2929</v>
      </c>
      <c r="J142" s="573" t="s">
        <v>2929</v>
      </c>
      <c r="K142" s="573" t="s">
        <v>2929</v>
      </c>
      <c r="L142" s="573" t="s">
        <v>2927</v>
      </c>
      <c r="M142" s="573" t="s">
        <v>2927</v>
      </c>
      <c r="N142" s="573" t="s">
        <v>2927</v>
      </c>
      <c r="O142" s="574"/>
      <c r="P142" s="482">
        <v>270000</v>
      </c>
      <c r="Q142" s="1093">
        <v>200000</v>
      </c>
      <c r="R142" s="1093">
        <v>200000</v>
      </c>
      <c r="S142" s="575" t="s">
        <v>2882</v>
      </c>
      <c r="T142" s="573"/>
      <c r="U142" s="664"/>
      <c r="V142" s="664"/>
      <c r="W142" s="664"/>
      <c r="X142" s="1107"/>
      <c r="Y142" s="1732"/>
    </row>
    <row r="143" spans="1:25" ht="409.6" thickBot="1" x14ac:dyDescent="0.3">
      <c r="A143" s="1680" t="s">
        <v>6690</v>
      </c>
      <c r="B143" s="1715" t="s">
        <v>2930</v>
      </c>
      <c r="C143" s="1110" t="s">
        <v>603</v>
      </c>
      <c r="D143" s="1111" t="s">
        <v>13</v>
      </c>
      <c r="E143" s="1110" t="s">
        <v>603</v>
      </c>
      <c r="F143" s="1111" t="s">
        <v>13</v>
      </c>
      <c r="G143" s="1110" t="s">
        <v>603</v>
      </c>
      <c r="H143" s="1111" t="s">
        <v>13</v>
      </c>
      <c r="I143" s="573" t="s">
        <v>2931</v>
      </c>
      <c r="J143" s="573" t="s">
        <v>2931</v>
      </c>
      <c r="K143" s="573" t="s">
        <v>2931</v>
      </c>
      <c r="L143" s="573" t="s">
        <v>2927</v>
      </c>
      <c r="M143" s="573" t="s">
        <v>2927</v>
      </c>
      <c r="N143" s="573" t="s">
        <v>2927</v>
      </c>
      <c r="O143" s="574"/>
      <c r="P143" s="573">
        <v>180000</v>
      </c>
      <c r="Q143" s="664">
        <v>120000</v>
      </c>
      <c r="R143" s="574">
        <v>120000</v>
      </c>
      <c r="S143" s="575" t="s">
        <v>2882</v>
      </c>
      <c r="T143" s="573"/>
      <c r="U143" s="664"/>
      <c r="V143" s="664"/>
      <c r="W143" s="664"/>
      <c r="X143" s="1107"/>
      <c r="Y143" s="1732"/>
    </row>
    <row r="144" spans="1:25" s="1022" customFormat="1" ht="17.25" thickBot="1" x14ac:dyDescent="0.3">
      <c r="A144" s="1679" t="s">
        <v>6691</v>
      </c>
      <c r="B144" s="1860" t="s">
        <v>2932</v>
      </c>
      <c r="C144" s="1861"/>
      <c r="D144" s="1861"/>
      <c r="E144" s="1861"/>
      <c r="F144" s="1861"/>
      <c r="G144" s="1861"/>
      <c r="H144" s="1861"/>
      <c r="I144" s="1861"/>
      <c r="J144" s="1861"/>
      <c r="K144" s="1861"/>
      <c r="L144" s="1861"/>
      <c r="M144" s="1861"/>
      <c r="N144" s="1861"/>
      <c r="O144" s="1861"/>
      <c r="P144" s="1861"/>
      <c r="Q144" s="1861"/>
      <c r="R144" s="1861"/>
      <c r="S144" s="1861"/>
      <c r="T144" s="1861"/>
      <c r="U144" s="1861"/>
      <c r="V144" s="1861"/>
      <c r="W144" s="1861"/>
      <c r="X144" s="1861"/>
      <c r="Y144" s="1862"/>
    </row>
    <row r="145" spans="1:25" ht="409.6" thickBot="1" x14ac:dyDescent="0.3">
      <c r="A145" s="1680" t="s">
        <v>6692</v>
      </c>
      <c r="B145" s="1708" t="s">
        <v>2933</v>
      </c>
      <c r="C145" s="1110" t="s">
        <v>14</v>
      </c>
      <c r="D145" s="1109" t="s">
        <v>13</v>
      </c>
      <c r="E145" s="1110" t="s">
        <v>15</v>
      </c>
      <c r="F145" s="1111" t="s">
        <v>16</v>
      </c>
      <c r="G145" s="1112" t="s">
        <v>15</v>
      </c>
      <c r="H145" s="1109" t="s">
        <v>16</v>
      </c>
      <c r="I145" s="482"/>
      <c r="J145" s="1093"/>
      <c r="K145" s="1094"/>
      <c r="L145" s="1686" t="s">
        <v>6237</v>
      </c>
      <c r="M145" s="1686" t="s">
        <v>6237</v>
      </c>
      <c r="N145" s="1686" t="s">
        <v>6237</v>
      </c>
      <c r="O145" s="568"/>
      <c r="P145" s="1698">
        <v>30000</v>
      </c>
      <c r="Q145" s="1093">
        <v>34000</v>
      </c>
      <c r="R145" s="1094">
        <v>36000</v>
      </c>
      <c r="S145" s="568" t="s">
        <v>2934</v>
      </c>
      <c r="T145" s="482"/>
      <c r="U145" s="1093"/>
      <c r="V145" s="1093"/>
      <c r="W145" s="1093"/>
      <c r="X145" s="1094"/>
      <c r="Y145" s="1095"/>
    </row>
    <row r="146" spans="1:25" ht="270.75" thickBot="1" x14ac:dyDescent="0.3">
      <c r="A146" s="1680" t="s">
        <v>6693</v>
      </c>
      <c r="B146" s="1715" t="s">
        <v>2935</v>
      </c>
      <c r="C146" s="1103" t="s">
        <v>2114</v>
      </c>
      <c r="D146" s="1106" t="s">
        <v>13</v>
      </c>
      <c r="E146" s="1103"/>
      <c r="F146" s="1104"/>
      <c r="G146" s="1105"/>
      <c r="H146" s="1106"/>
      <c r="I146" s="573" t="s">
        <v>6238</v>
      </c>
      <c r="J146" s="664"/>
      <c r="K146" s="1786"/>
      <c r="L146" s="573" t="s">
        <v>6239</v>
      </c>
      <c r="M146" s="1710"/>
      <c r="N146" s="574"/>
      <c r="O146" s="575"/>
      <c r="P146" s="1710"/>
      <c r="Q146" s="1097"/>
      <c r="R146" s="574"/>
      <c r="S146" s="1100" t="s">
        <v>2434</v>
      </c>
      <c r="T146" s="573"/>
      <c r="U146" s="664"/>
      <c r="V146" s="664"/>
      <c r="W146" s="664"/>
      <c r="X146" s="1107"/>
      <c r="Y146" s="574"/>
    </row>
    <row r="147" spans="1:25" ht="189.75" thickBot="1" x14ac:dyDescent="0.3">
      <c r="A147" s="1680" t="s">
        <v>6694</v>
      </c>
      <c r="B147" s="1715" t="s">
        <v>2936</v>
      </c>
      <c r="C147" s="1110"/>
      <c r="D147" s="1111" t="s">
        <v>13</v>
      </c>
      <c r="E147" s="1112" t="s">
        <v>15</v>
      </c>
      <c r="F147" s="1111" t="s">
        <v>369</v>
      </c>
      <c r="G147" s="1112"/>
      <c r="H147" s="1106"/>
      <c r="I147" s="573"/>
      <c r="J147" s="1710"/>
      <c r="K147" s="1786"/>
      <c r="L147" s="573"/>
      <c r="M147" s="1710"/>
      <c r="N147" s="574"/>
      <c r="O147" s="575"/>
      <c r="P147" s="1710"/>
      <c r="Q147" s="1097"/>
      <c r="R147" s="574"/>
      <c r="S147" s="1100"/>
      <c r="T147" s="573"/>
      <c r="U147" s="664"/>
      <c r="V147" s="664"/>
      <c r="W147" s="664"/>
      <c r="X147" s="1107"/>
      <c r="Y147" s="574"/>
    </row>
    <row r="148" spans="1:25" ht="108.75" thickBot="1" x14ac:dyDescent="0.3">
      <c r="A148" s="1680" t="s">
        <v>6695</v>
      </c>
      <c r="B148" s="1715" t="s">
        <v>2937</v>
      </c>
      <c r="C148" s="1103" t="s">
        <v>2938</v>
      </c>
      <c r="D148" s="1106" t="s">
        <v>13</v>
      </c>
      <c r="E148" s="1103" t="s">
        <v>15</v>
      </c>
      <c r="F148" s="1104" t="s">
        <v>368</v>
      </c>
      <c r="G148" s="1105" t="s">
        <v>15</v>
      </c>
      <c r="H148" s="1106" t="s">
        <v>369</v>
      </c>
      <c r="I148" s="573" t="s">
        <v>2939</v>
      </c>
      <c r="J148" s="1710" t="s">
        <v>2940</v>
      </c>
      <c r="K148" s="1107" t="s">
        <v>2941</v>
      </c>
      <c r="L148" s="573" t="s">
        <v>2942</v>
      </c>
      <c r="M148" s="1710" t="s">
        <v>2942</v>
      </c>
      <c r="N148" s="574" t="s">
        <v>2943</v>
      </c>
      <c r="O148" s="575"/>
      <c r="P148" s="1710">
        <v>8000</v>
      </c>
      <c r="Q148" s="664">
        <v>8000</v>
      </c>
      <c r="R148" s="574">
        <v>8000</v>
      </c>
      <c r="S148" s="575" t="s">
        <v>2434</v>
      </c>
      <c r="T148" s="573"/>
      <c r="U148" s="664"/>
      <c r="V148" s="664"/>
      <c r="W148" s="664"/>
      <c r="X148" s="1107"/>
      <c r="Y148" s="574"/>
    </row>
    <row r="149" spans="1:25" ht="189.75" thickBot="1" x14ac:dyDescent="0.3">
      <c r="A149" s="1680" t="s">
        <v>6696</v>
      </c>
      <c r="B149" s="1776" t="s">
        <v>2944</v>
      </c>
      <c r="C149" s="1733" t="s">
        <v>2114</v>
      </c>
      <c r="D149" s="1583" t="s">
        <v>13</v>
      </c>
      <c r="E149" s="1733" t="s">
        <v>15</v>
      </c>
      <c r="F149" s="1581" t="s">
        <v>369</v>
      </c>
      <c r="G149" s="1582" t="s">
        <v>15</v>
      </c>
      <c r="H149" s="1583" t="s">
        <v>369</v>
      </c>
      <c r="I149" s="1713"/>
      <c r="J149" s="665"/>
      <c r="K149" s="1584"/>
      <c r="L149" s="1713" t="s">
        <v>2945</v>
      </c>
      <c r="M149" s="1787" t="s">
        <v>2945</v>
      </c>
      <c r="N149" s="666" t="s">
        <v>2946</v>
      </c>
      <c r="O149" s="1714"/>
      <c r="P149" s="1787">
        <v>10000</v>
      </c>
      <c r="Q149" s="665">
        <v>15000</v>
      </c>
      <c r="R149" s="666">
        <v>15000</v>
      </c>
      <c r="S149" s="1714" t="s">
        <v>2434</v>
      </c>
      <c r="T149" s="1713"/>
      <c r="U149" s="665"/>
      <c r="V149" s="665"/>
      <c r="W149" s="665"/>
      <c r="X149" s="1584"/>
      <c r="Y149" s="666"/>
    </row>
    <row r="150" spans="1:25" s="1022" customFormat="1" ht="17.25" thickBot="1" x14ac:dyDescent="0.3">
      <c r="A150" s="1679" t="s">
        <v>6697</v>
      </c>
      <c r="B150" s="1860" t="s">
        <v>2947</v>
      </c>
      <c r="C150" s="1861"/>
      <c r="D150" s="1861"/>
      <c r="E150" s="1861"/>
      <c r="F150" s="1861"/>
      <c r="G150" s="1861"/>
      <c r="H150" s="1861"/>
      <c r="I150" s="1861"/>
      <c r="J150" s="1861"/>
      <c r="K150" s="1861"/>
      <c r="L150" s="1861"/>
      <c r="M150" s="1861"/>
      <c r="N150" s="1861"/>
      <c r="O150" s="1861"/>
      <c r="P150" s="1861"/>
      <c r="Q150" s="1861"/>
      <c r="R150" s="1861"/>
      <c r="S150" s="1861"/>
      <c r="T150" s="1861"/>
      <c r="U150" s="1861"/>
      <c r="V150" s="1861"/>
      <c r="W150" s="1861"/>
      <c r="X150" s="1861"/>
      <c r="Y150" s="1862"/>
    </row>
    <row r="151" spans="1:25" ht="149.25" thickBot="1" x14ac:dyDescent="0.3">
      <c r="A151" s="1680" t="s">
        <v>6698</v>
      </c>
      <c r="B151" s="1715" t="s">
        <v>2948</v>
      </c>
      <c r="C151" s="1110" t="s">
        <v>603</v>
      </c>
      <c r="D151" s="1111" t="s">
        <v>13</v>
      </c>
      <c r="E151" s="1112" t="s">
        <v>15</v>
      </c>
      <c r="F151" s="1111" t="s">
        <v>369</v>
      </c>
      <c r="G151" s="1112" t="s">
        <v>15</v>
      </c>
      <c r="H151" s="1109" t="s">
        <v>369</v>
      </c>
      <c r="I151" s="573" t="s">
        <v>2949</v>
      </c>
      <c r="J151" s="664" t="s">
        <v>2949</v>
      </c>
      <c r="K151" s="574" t="s">
        <v>2949</v>
      </c>
      <c r="L151" s="573" t="s">
        <v>2950</v>
      </c>
      <c r="M151" s="664"/>
      <c r="N151" s="1107"/>
      <c r="O151" s="574"/>
      <c r="P151" s="573"/>
      <c r="Q151" s="664"/>
      <c r="R151" s="574"/>
      <c r="S151" s="575"/>
      <c r="T151" s="482"/>
      <c r="U151" s="1093"/>
      <c r="V151" s="1093"/>
      <c r="W151" s="1093"/>
      <c r="X151" s="1094"/>
      <c r="Y151" s="1700"/>
    </row>
    <row r="152" spans="1:25" ht="176.25" thickBot="1" x14ac:dyDescent="0.3">
      <c r="A152" s="1680" t="s">
        <v>6699</v>
      </c>
      <c r="B152" s="1708" t="s">
        <v>2951</v>
      </c>
      <c r="C152" s="1110" t="s">
        <v>603</v>
      </c>
      <c r="D152" s="1111" t="s">
        <v>13</v>
      </c>
      <c r="E152" s="1112" t="s">
        <v>15</v>
      </c>
      <c r="F152" s="1111" t="s">
        <v>369</v>
      </c>
      <c r="G152" s="1112" t="s">
        <v>15</v>
      </c>
      <c r="H152" s="1109" t="s">
        <v>369</v>
      </c>
      <c r="I152" s="482" t="s">
        <v>2949</v>
      </c>
      <c r="J152" s="1093" t="s">
        <v>2949</v>
      </c>
      <c r="K152" s="1095" t="s">
        <v>2949</v>
      </c>
      <c r="L152" s="482" t="s">
        <v>2952</v>
      </c>
      <c r="M152" s="1093"/>
      <c r="N152" s="1094"/>
      <c r="O152" s="1095"/>
      <c r="P152" s="482"/>
      <c r="Q152" s="1093"/>
      <c r="R152" s="1095"/>
      <c r="S152" s="568" t="s">
        <v>2953</v>
      </c>
      <c r="T152" s="1096"/>
      <c r="U152" s="1097"/>
      <c r="V152" s="1097"/>
      <c r="W152" s="1097"/>
      <c r="X152" s="1098"/>
      <c r="Y152" s="1731"/>
    </row>
    <row r="153" spans="1:25" s="1022" customFormat="1" ht="17.25" thickBot="1" x14ac:dyDescent="0.3">
      <c r="A153" s="1684" t="s">
        <v>6192</v>
      </c>
      <c r="B153" s="1863" t="s">
        <v>3206</v>
      </c>
      <c r="C153" s="1864"/>
      <c r="D153" s="1864"/>
      <c r="E153" s="1864"/>
      <c r="F153" s="1864"/>
      <c r="G153" s="1864"/>
      <c r="H153" s="1864"/>
      <c r="I153" s="1864"/>
      <c r="J153" s="1864"/>
      <c r="K153" s="1864"/>
      <c r="L153" s="1864"/>
      <c r="M153" s="1864"/>
      <c r="N153" s="1864"/>
      <c r="O153" s="1864"/>
      <c r="P153" s="1864"/>
      <c r="Q153" s="1864"/>
      <c r="R153" s="1864"/>
      <c r="S153" s="1864"/>
      <c r="T153" s="1864"/>
      <c r="U153" s="1864"/>
      <c r="V153" s="1864"/>
      <c r="W153" s="1864"/>
      <c r="X153" s="1864"/>
      <c r="Y153" s="1866"/>
    </row>
    <row r="154" spans="1:25" ht="409.6" thickBot="1" x14ac:dyDescent="0.3">
      <c r="A154" s="1680" t="s">
        <v>6700</v>
      </c>
      <c r="B154" s="1708" t="s">
        <v>2954</v>
      </c>
      <c r="C154" s="1110" t="s">
        <v>603</v>
      </c>
      <c r="D154" s="1111" t="s">
        <v>352</v>
      </c>
      <c r="E154" s="1112"/>
      <c r="F154" s="1111"/>
      <c r="G154" s="1112"/>
      <c r="H154" s="1109"/>
      <c r="I154" s="482" t="s">
        <v>6240</v>
      </c>
      <c r="J154" s="1093"/>
      <c r="K154" s="1095"/>
      <c r="L154" s="482" t="s">
        <v>2874</v>
      </c>
      <c r="M154" s="1093"/>
      <c r="N154" s="1094"/>
      <c r="O154" s="1095"/>
      <c r="P154" s="482" t="s">
        <v>2955</v>
      </c>
      <c r="Q154" s="1093"/>
      <c r="R154" s="1095"/>
      <c r="S154" s="568" t="s">
        <v>2956</v>
      </c>
      <c r="T154" s="482"/>
      <c r="U154" s="1093"/>
      <c r="V154" s="1093" t="s">
        <v>405</v>
      </c>
      <c r="W154" s="1093"/>
      <c r="X154" s="1094"/>
      <c r="Y154" s="1700"/>
    </row>
    <row r="155" spans="1:25" ht="409.6" thickBot="1" x14ac:dyDescent="0.3">
      <c r="A155" s="1680" t="s">
        <v>6701</v>
      </c>
      <c r="B155" s="1734" t="s">
        <v>2957</v>
      </c>
      <c r="C155" s="1485" t="s">
        <v>603</v>
      </c>
      <c r="D155" s="1486" t="s">
        <v>13</v>
      </c>
      <c r="E155" s="1488"/>
      <c r="F155" s="1486"/>
      <c r="G155" s="1488"/>
      <c r="H155" s="1489"/>
      <c r="I155" s="1484" t="s">
        <v>2958</v>
      </c>
      <c r="J155" s="30"/>
      <c r="K155" s="574"/>
      <c r="L155" s="573" t="s">
        <v>2874</v>
      </c>
      <c r="M155" s="664"/>
      <c r="N155" s="1107"/>
      <c r="O155" s="574"/>
      <c r="P155" s="573" t="s">
        <v>2959</v>
      </c>
      <c r="Q155" s="664"/>
      <c r="R155" s="574"/>
      <c r="S155" s="575" t="s">
        <v>2956</v>
      </c>
      <c r="T155" s="573"/>
      <c r="U155" s="664"/>
      <c r="V155" s="664" t="s">
        <v>405</v>
      </c>
      <c r="W155" s="664"/>
      <c r="X155" s="1107"/>
      <c r="Y155" s="1732"/>
    </row>
    <row r="156" spans="1:25" ht="409.6" thickBot="1" x14ac:dyDescent="0.3">
      <c r="A156" s="1680" t="s">
        <v>6702</v>
      </c>
      <c r="B156" s="1734" t="s">
        <v>2960</v>
      </c>
      <c r="C156" s="1485"/>
      <c r="D156" s="1486"/>
      <c r="E156" s="1488" t="s">
        <v>15</v>
      </c>
      <c r="F156" s="1486" t="s">
        <v>369</v>
      </c>
      <c r="G156" s="1488"/>
      <c r="H156" s="1489"/>
      <c r="I156" s="91"/>
      <c r="J156" s="1484" t="s">
        <v>6241</v>
      </c>
      <c r="K156" s="574"/>
      <c r="M156" s="664" t="s">
        <v>2874</v>
      </c>
      <c r="N156" s="1107"/>
      <c r="O156" s="574"/>
      <c r="P156" s="573"/>
      <c r="Q156" s="664" t="s">
        <v>2959</v>
      </c>
      <c r="R156" s="574"/>
      <c r="S156" s="575" t="s">
        <v>2961</v>
      </c>
      <c r="T156" s="573"/>
      <c r="U156" s="664"/>
      <c r="V156" s="664" t="s">
        <v>405</v>
      </c>
      <c r="W156" s="664"/>
      <c r="X156" s="1107"/>
      <c r="Y156" s="1732"/>
    </row>
    <row r="157" spans="1:25" ht="297.75" thickBot="1" x14ac:dyDescent="0.3">
      <c r="A157" s="1680" t="s">
        <v>6703</v>
      </c>
      <c r="B157" s="1788" t="s">
        <v>2962</v>
      </c>
      <c r="C157" s="1492"/>
      <c r="D157" s="1493"/>
      <c r="E157" s="1495" t="s">
        <v>369</v>
      </c>
      <c r="F157" s="1493"/>
      <c r="G157" s="1495" t="s">
        <v>15</v>
      </c>
      <c r="H157" s="1496" t="s">
        <v>369</v>
      </c>
      <c r="I157" s="1502"/>
      <c r="J157" s="1484" t="s">
        <v>6242</v>
      </c>
      <c r="K157" s="666" t="s">
        <v>2963</v>
      </c>
      <c r="L157" s="1713"/>
      <c r="M157" s="665" t="s">
        <v>2964</v>
      </c>
      <c r="N157" s="1584" t="s">
        <v>2874</v>
      </c>
      <c r="O157" s="666"/>
      <c r="P157" s="1713"/>
      <c r="Q157" s="665"/>
      <c r="R157" s="666"/>
      <c r="S157" s="1714"/>
      <c r="T157" s="1713"/>
      <c r="U157" s="665"/>
      <c r="V157" s="665"/>
      <c r="W157" s="665"/>
      <c r="X157" s="1584"/>
      <c r="Y157" s="1781"/>
    </row>
    <row r="158" spans="1:25" ht="108.75" thickBot="1" x14ac:dyDescent="0.3">
      <c r="A158" s="1680" t="s">
        <v>6704</v>
      </c>
      <c r="B158" s="1735" t="s">
        <v>2965</v>
      </c>
      <c r="C158" s="1736" t="s">
        <v>603</v>
      </c>
      <c r="D158" s="1737" t="s">
        <v>413</v>
      </c>
      <c r="E158" s="1738"/>
      <c r="F158" s="1737"/>
      <c r="G158" s="1738"/>
      <c r="H158" s="1739"/>
      <c r="I158" s="1096" t="s">
        <v>2966</v>
      </c>
      <c r="J158" s="1097"/>
      <c r="K158" s="1099"/>
      <c r="L158" s="1096" t="s">
        <v>1311</v>
      </c>
      <c r="M158" s="1097"/>
      <c r="N158" s="1098"/>
      <c r="O158" s="1099"/>
      <c r="P158" s="1096"/>
      <c r="Q158" s="1097"/>
      <c r="R158" s="1099"/>
      <c r="S158" s="1100"/>
      <c r="T158" s="1096"/>
      <c r="U158" s="1097"/>
      <c r="V158" s="1097"/>
      <c r="W158" s="1097"/>
      <c r="X158" s="1098"/>
      <c r="Y158" s="1731"/>
    </row>
    <row r="159" spans="1:25" ht="311.25" thickBot="1" x14ac:dyDescent="0.3">
      <c r="A159" s="1680" t="s">
        <v>6705</v>
      </c>
      <c r="B159" s="1708" t="s">
        <v>2967</v>
      </c>
      <c r="C159" s="1110" t="s">
        <v>433</v>
      </c>
      <c r="D159" s="1111" t="s">
        <v>13</v>
      </c>
      <c r="E159" s="1112" t="s">
        <v>15</v>
      </c>
      <c r="F159" s="1111" t="s">
        <v>369</v>
      </c>
      <c r="G159" s="1112" t="s">
        <v>15</v>
      </c>
      <c r="H159" s="1109" t="s">
        <v>369</v>
      </c>
      <c r="I159" s="1093" t="s">
        <v>2968</v>
      </c>
      <c r="J159" s="1095"/>
      <c r="K159" s="1095" t="s">
        <v>1128</v>
      </c>
      <c r="L159" s="482" t="s">
        <v>2969</v>
      </c>
      <c r="M159" s="1093" t="s">
        <v>2970</v>
      </c>
      <c r="N159" s="1094" t="s">
        <v>2971</v>
      </c>
      <c r="O159" s="1095"/>
      <c r="P159" s="482">
        <v>10000</v>
      </c>
      <c r="Q159" s="1093">
        <v>0</v>
      </c>
      <c r="R159" s="1095"/>
      <c r="S159" s="568" t="s">
        <v>2972</v>
      </c>
      <c r="T159" s="482" t="s">
        <v>2973</v>
      </c>
      <c r="U159" s="1093"/>
      <c r="V159" s="1093" t="s">
        <v>2974</v>
      </c>
      <c r="W159" s="1093"/>
      <c r="X159" s="1094"/>
      <c r="Y159" s="1700"/>
    </row>
    <row r="160" spans="1:25" ht="135.75" thickBot="1" x14ac:dyDescent="0.3">
      <c r="A160" s="1680" t="s">
        <v>6706</v>
      </c>
      <c r="B160" s="1715" t="s">
        <v>2975</v>
      </c>
      <c r="C160" s="1103" t="s">
        <v>603</v>
      </c>
      <c r="D160" s="1104" t="s">
        <v>433</v>
      </c>
      <c r="E160" s="1105" t="s">
        <v>15</v>
      </c>
      <c r="F160" s="1104" t="s">
        <v>369</v>
      </c>
      <c r="G160" s="1105" t="s">
        <v>15</v>
      </c>
      <c r="H160" s="1106" t="s">
        <v>369</v>
      </c>
      <c r="I160" s="573" t="s">
        <v>2976</v>
      </c>
      <c r="J160" s="664" t="s">
        <v>2977</v>
      </c>
      <c r="K160" s="574" t="s">
        <v>2978</v>
      </c>
      <c r="L160" s="573" t="s">
        <v>2979</v>
      </c>
      <c r="M160" s="664" t="s">
        <v>2980</v>
      </c>
      <c r="N160" s="1107" t="s">
        <v>2981</v>
      </c>
      <c r="O160" s="574"/>
      <c r="P160" s="573">
        <v>15000</v>
      </c>
      <c r="Q160" s="664" t="s">
        <v>2982</v>
      </c>
      <c r="R160" s="574"/>
      <c r="S160" s="575" t="s">
        <v>2983</v>
      </c>
      <c r="T160" s="573" t="s">
        <v>2973</v>
      </c>
      <c r="U160" s="664"/>
      <c r="V160" s="664" t="s">
        <v>2984</v>
      </c>
      <c r="W160" s="664"/>
      <c r="X160" s="1107"/>
      <c r="Y160" s="1732"/>
    </row>
    <row r="161" spans="1:25" ht="108.75" thickBot="1" x14ac:dyDescent="0.3">
      <c r="A161" s="1680" t="s">
        <v>6707</v>
      </c>
      <c r="B161" s="1715" t="s">
        <v>2985</v>
      </c>
      <c r="C161" s="1103" t="s">
        <v>603</v>
      </c>
      <c r="D161" s="1104" t="s">
        <v>433</v>
      </c>
      <c r="E161" s="1105" t="s">
        <v>15</v>
      </c>
      <c r="F161" s="1104" t="s">
        <v>369</v>
      </c>
      <c r="G161" s="1105" t="s">
        <v>15</v>
      </c>
      <c r="H161" s="1106" t="s">
        <v>369</v>
      </c>
      <c r="I161" s="573" t="s">
        <v>2986</v>
      </c>
      <c r="J161" s="664" t="s">
        <v>2978</v>
      </c>
      <c r="K161" s="574" t="s">
        <v>2978</v>
      </c>
      <c r="L161" s="573" t="s">
        <v>2979</v>
      </c>
      <c r="M161" s="664" t="s">
        <v>2987</v>
      </c>
      <c r="N161" s="1107" t="s">
        <v>2987</v>
      </c>
      <c r="O161" s="574"/>
      <c r="P161" s="573">
        <v>15000</v>
      </c>
      <c r="Q161" s="664" t="s">
        <v>2982</v>
      </c>
      <c r="R161" s="574"/>
      <c r="S161" s="575" t="s">
        <v>2983</v>
      </c>
      <c r="T161" s="573" t="s">
        <v>2973</v>
      </c>
      <c r="U161" s="664"/>
      <c r="V161" s="664" t="s">
        <v>2988</v>
      </c>
      <c r="W161" s="664"/>
      <c r="X161" s="1107"/>
      <c r="Y161" s="1732"/>
    </row>
    <row r="162" spans="1:25" ht="203.25" thickBot="1" x14ac:dyDescent="0.3">
      <c r="A162" s="1680" t="s">
        <v>6708</v>
      </c>
      <c r="B162" s="1776" t="s">
        <v>2989</v>
      </c>
      <c r="C162" s="1733" t="s">
        <v>603</v>
      </c>
      <c r="D162" s="1581" t="s">
        <v>13</v>
      </c>
      <c r="E162" s="1582" t="s">
        <v>15</v>
      </c>
      <c r="F162" s="1581" t="s">
        <v>369</v>
      </c>
      <c r="G162" s="1582" t="s">
        <v>15</v>
      </c>
      <c r="H162" s="1583" t="s">
        <v>369</v>
      </c>
      <c r="I162" s="1713" t="s">
        <v>2990</v>
      </c>
      <c r="J162" s="1713" t="s">
        <v>2991</v>
      </c>
      <c r="K162" s="1713" t="s">
        <v>2992</v>
      </c>
      <c r="L162" s="1713" t="s">
        <v>2993</v>
      </c>
      <c r="M162" s="665" t="s">
        <v>2994</v>
      </c>
      <c r="N162" s="1584" t="s">
        <v>2995</v>
      </c>
      <c r="O162" s="666" t="s">
        <v>2996</v>
      </c>
      <c r="P162" s="1713">
        <v>0</v>
      </c>
      <c r="Q162" s="665">
        <v>0</v>
      </c>
      <c r="R162" s="666">
        <v>0</v>
      </c>
      <c r="S162" s="1714" t="s">
        <v>2997</v>
      </c>
      <c r="T162" s="1713"/>
      <c r="U162" s="665"/>
      <c r="V162" s="665" t="s">
        <v>2998</v>
      </c>
      <c r="W162" s="665"/>
      <c r="X162" s="1584"/>
      <c r="Y162" s="1781"/>
    </row>
    <row r="163" spans="1:25" s="1022" customFormat="1" ht="17.25" thickBot="1" x14ac:dyDescent="0.3">
      <c r="A163" s="1685" t="s">
        <v>6709</v>
      </c>
      <c r="B163" s="1860" t="s">
        <v>2999</v>
      </c>
      <c r="C163" s="1861"/>
      <c r="D163" s="1861"/>
      <c r="E163" s="1861"/>
      <c r="F163" s="1861"/>
      <c r="G163" s="1861"/>
      <c r="H163" s="1861"/>
      <c r="I163" s="1861"/>
      <c r="J163" s="1861"/>
      <c r="K163" s="1861"/>
      <c r="L163" s="1861"/>
      <c r="M163" s="1861"/>
      <c r="N163" s="1861"/>
      <c r="O163" s="1861"/>
      <c r="P163" s="1861"/>
      <c r="Q163" s="1861"/>
      <c r="R163" s="1861"/>
      <c r="S163" s="1861"/>
      <c r="T163" s="1861"/>
      <c r="U163" s="1861"/>
      <c r="V163" s="1861"/>
      <c r="W163" s="1861"/>
      <c r="X163" s="1861"/>
      <c r="Y163" s="1862"/>
    </row>
    <row r="164" spans="1:25" ht="270" x14ac:dyDescent="0.25">
      <c r="A164" s="1682" t="s">
        <v>5107</v>
      </c>
      <c r="B164" s="1708" t="s">
        <v>3000</v>
      </c>
      <c r="C164" s="1110" t="s">
        <v>603</v>
      </c>
      <c r="D164" s="1111" t="s">
        <v>13</v>
      </c>
      <c r="E164" s="1112" t="s">
        <v>15</v>
      </c>
      <c r="F164" s="1111" t="s">
        <v>369</v>
      </c>
      <c r="G164" s="1112" t="s">
        <v>15</v>
      </c>
      <c r="H164" s="1109" t="s">
        <v>369</v>
      </c>
      <c r="I164" s="482" t="s">
        <v>3001</v>
      </c>
      <c r="J164" s="1093" t="s">
        <v>3001</v>
      </c>
      <c r="K164" s="1095" t="s">
        <v>3001</v>
      </c>
      <c r="L164" s="482" t="s">
        <v>3002</v>
      </c>
      <c r="M164" s="1093" t="s">
        <v>3002</v>
      </c>
      <c r="N164" s="1094" t="s">
        <v>3002</v>
      </c>
      <c r="O164" s="1095"/>
      <c r="P164" s="482">
        <v>10000</v>
      </c>
      <c r="Q164" s="1093">
        <v>10000</v>
      </c>
      <c r="R164" s="1095">
        <v>10000</v>
      </c>
      <c r="S164" s="568"/>
      <c r="T164" s="482"/>
      <c r="U164" s="1093"/>
      <c r="V164" s="1093"/>
      <c r="W164" s="1093"/>
      <c r="X164" s="1094"/>
      <c r="Y164" s="1700"/>
    </row>
    <row r="165" spans="1:25" ht="256.5" x14ac:dyDescent="0.25">
      <c r="A165" s="1682" t="s">
        <v>5108</v>
      </c>
      <c r="B165" s="1715" t="s">
        <v>3003</v>
      </c>
      <c r="C165" s="1103" t="s">
        <v>603</v>
      </c>
      <c r="D165" s="1104" t="s">
        <v>13</v>
      </c>
      <c r="E165" s="1105" t="s">
        <v>15</v>
      </c>
      <c r="F165" s="1104" t="s">
        <v>369</v>
      </c>
      <c r="G165" s="1105" t="s">
        <v>15</v>
      </c>
      <c r="H165" s="1106" t="s">
        <v>369</v>
      </c>
      <c r="I165" s="573" t="s">
        <v>3004</v>
      </c>
      <c r="J165" s="664" t="s">
        <v>3005</v>
      </c>
      <c r="K165" s="574" t="s">
        <v>3005</v>
      </c>
      <c r="L165" s="573" t="s">
        <v>3006</v>
      </c>
      <c r="M165" s="573" t="s">
        <v>3007</v>
      </c>
      <c r="N165" s="573" t="s">
        <v>3008</v>
      </c>
      <c r="O165" s="574"/>
      <c r="P165" s="573">
        <v>50000</v>
      </c>
      <c r="Q165" s="664">
        <v>50000</v>
      </c>
      <c r="R165" s="574">
        <v>5000</v>
      </c>
      <c r="S165" s="575"/>
      <c r="T165" s="573"/>
      <c r="U165" s="664"/>
      <c r="V165" s="664"/>
      <c r="W165" s="664"/>
      <c r="X165" s="1107"/>
      <c r="Y165" s="1732"/>
    </row>
    <row r="166" spans="1:25" ht="409.5" x14ac:dyDescent="0.25">
      <c r="A166" s="1682" t="s">
        <v>5109</v>
      </c>
      <c r="B166" s="1715" t="s">
        <v>3009</v>
      </c>
      <c r="C166" s="1103" t="s">
        <v>603</v>
      </c>
      <c r="D166" s="1104" t="s">
        <v>433</v>
      </c>
      <c r="E166" s="1105" t="s">
        <v>15</v>
      </c>
      <c r="F166" s="1104" t="s">
        <v>369</v>
      </c>
      <c r="G166" s="1105" t="s">
        <v>15</v>
      </c>
      <c r="H166" s="1106" t="s">
        <v>369</v>
      </c>
      <c r="I166" s="573" t="s">
        <v>3010</v>
      </c>
      <c r="J166" s="664" t="s">
        <v>3010</v>
      </c>
      <c r="K166" s="574" t="s">
        <v>3010</v>
      </c>
      <c r="L166" s="573" t="s">
        <v>3011</v>
      </c>
      <c r="M166" s="664" t="s">
        <v>3012</v>
      </c>
      <c r="N166" s="1107" t="s">
        <v>3013</v>
      </c>
      <c r="O166" s="574"/>
      <c r="P166" s="573">
        <v>20000</v>
      </c>
      <c r="Q166" s="664">
        <v>20000</v>
      </c>
      <c r="R166" s="574">
        <v>20000</v>
      </c>
      <c r="S166" s="575"/>
      <c r="T166" s="573"/>
      <c r="U166" s="664"/>
      <c r="V166" s="664" t="s">
        <v>3014</v>
      </c>
      <c r="W166" s="664"/>
      <c r="X166" s="1107"/>
      <c r="Y166" s="1732"/>
    </row>
    <row r="167" spans="1:25" ht="216.75" thickBot="1" x14ac:dyDescent="0.3">
      <c r="A167" s="1682" t="s">
        <v>6710</v>
      </c>
      <c r="B167" s="1776" t="s">
        <v>3015</v>
      </c>
      <c r="C167" s="1733"/>
      <c r="D167" s="1581"/>
      <c r="E167" s="1582"/>
      <c r="F167" s="1581"/>
      <c r="G167" s="1582" t="s">
        <v>15</v>
      </c>
      <c r="H167" s="1583" t="s">
        <v>369</v>
      </c>
      <c r="I167" s="1713" t="s">
        <v>1966</v>
      </c>
      <c r="J167" s="665" t="s">
        <v>1966</v>
      </c>
      <c r="K167" s="666" t="s">
        <v>3016</v>
      </c>
      <c r="L167" s="1713" t="s">
        <v>1966</v>
      </c>
      <c r="M167" s="665" t="s">
        <v>1966</v>
      </c>
      <c r="N167" s="1584" t="s">
        <v>3017</v>
      </c>
      <c r="O167" s="666"/>
      <c r="P167" s="1713">
        <v>5000</v>
      </c>
      <c r="Q167" s="665">
        <v>5000</v>
      </c>
      <c r="R167" s="666">
        <v>5000</v>
      </c>
      <c r="S167" s="1714"/>
      <c r="T167" s="1713"/>
      <c r="U167" s="665"/>
      <c r="V167" s="665"/>
      <c r="W167" s="665"/>
      <c r="X167" s="1584"/>
      <c r="Y167" s="1781"/>
    </row>
    <row r="168" spans="1:25" s="1022" customFormat="1" ht="17.25" thickBot="1" x14ac:dyDescent="0.3">
      <c r="A168" s="1685" t="s">
        <v>5110</v>
      </c>
      <c r="B168" s="1860" t="s">
        <v>3018</v>
      </c>
      <c r="C168" s="1861"/>
      <c r="D168" s="1861"/>
      <c r="E168" s="1861"/>
      <c r="F168" s="1861"/>
      <c r="G168" s="1861"/>
      <c r="H168" s="1861"/>
      <c r="I168" s="1861"/>
      <c r="J168" s="1861"/>
      <c r="K168" s="1861"/>
      <c r="L168" s="1861"/>
      <c r="M168" s="1861"/>
      <c r="N168" s="1861"/>
      <c r="O168" s="1861"/>
      <c r="P168" s="1861"/>
      <c r="Q168" s="1861"/>
      <c r="R168" s="1861"/>
      <c r="S168" s="1861"/>
      <c r="T168" s="1861"/>
      <c r="U168" s="1861"/>
      <c r="V168" s="1861"/>
      <c r="W168" s="1861"/>
      <c r="X168" s="1861"/>
      <c r="Y168" s="1862"/>
    </row>
    <row r="169" spans="1:25" ht="392.25" thickBot="1" x14ac:dyDescent="0.3">
      <c r="A169" s="1680" t="s">
        <v>5112</v>
      </c>
      <c r="B169" s="1708" t="s">
        <v>3019</v>
      </c>
      <c r="C169" s="1110" t="s">
        <v>603</v>
      </c>
      <c r="D169" s="1111" t="s">
        <v>13</v>
      </c>
      <c r="E169" s="1112" t="s">
        <v>15</v>
      </c>
      <c r="F169" s="1111" t="s">
        <v>369</v>
      </c>
      <c r="G169" s="1112" t="s">
        <v>15</v>
      </c>
      <c r="H169" s="1109" t="s">
        <v>369</v>
      </c>
      <c r="I169" s="482" t="s">
        <v>3020</v>
      </c>
      <c r="J169" s="482" t="s">
        <v>3021</v>
      </c>
      <c r="K169" s="482" t="s">
        <v>3021</v>
      </c>
      <c r="L169" s="482" t="s">
        <v>3022</v>
      </c>
      <c r="M169" s="482" t="s">
        <v>3022</v>
      </c>
      <c r="N169" s="482" t="s">
        <v>3022</v>
      </c>
      <c r="O169" s="1095"/>
      <c r="P169" s="482">
        <v>14500</v>
      </c>
      <c r="Q169" s="1093">
        <v>15000</v>
      </c>
      <c r="R169" s="1095">
        <v>15000</v>
      </c>
      <c r="S169" s="568" t="s">
        <v>3023</v>
      </c>
      <c r="T169" s="482"/>
      <c r="U169" s="1093"/>
      <c r="V169" s="1093" t="s">
        <v>3024</v>
      </c>
      <c r="W169" s="1093"/>
      <c r="X169" s="1094"/>
      <c r="Y169" s="1700"/>
    </row>
    <row r="170" spans="1:25" ht="409.6" thickBot="1" x14ac:dyDescent="0.3">
      <c r="A170" s="1680" t="s">
        <v>5113</v>
      </c>
      <c r="B170" s="1715" t="s">
        <v>3025</v>
      </c>
      <c r="C170" s="1103" t="s">
        <v>603</v>
      </c>
      <c r="D170" s="1104" t="s">
        <v>13</v>
      </c>
      <c r="E170" s="1105" t="s">
        <v>15</v>
      </c>
      <c r="F170" s="1104" t="s">
        <v>369</v>
      </c>
      <c r="G170" s="1105" t="s">
        <v>15</v>
      </c>
      <c r="H170" s="1106" t="s">
        <v>369</v>
      </c>
      <c r="I170" s="573" t="s">
        <v>3026</v>
      </c>
      <c r="J170" s="573" t="s">
        <v>3027</v>
      </c>
      <c r="K170" s="573" t="s">
        <v>3027</v>
      </c>
      <c r="L170" s="573" t="s">
        <v>3028</v>
      </c>
      <c r="M170" s="573" t="s">
        <v>3028</v>
      </c>
      <c r="N170" s="573" t="s">
        <v>3028</v>
      </c>
      <c r="O170" s="574"/>
      <c r="P170" s="573">
        <v>10500</v>
      </c>
      <c r="Q170" s="664">
        <v>11000</v>
      </c>
      <c r="R170" s="574">
        <v>11000</v>
      </c>
      <c r="S170" s="575" t="s">
        <v>3029</v>
      </c>
      <c r="T170" s="573"/>
      <c r="U170" s="664"/>
      <c r="V170" s="664" t="s">
        <v>3030</v>
      </c>
      <c r="W170" s="664"/>
      <c r="X170" s="1107"/>
      <c r="Y170" s="1732"/>
    </row>
    <row r="171" spans="1:25" ht="243.75" thickBot="1" x14ac:dyDescent="0.3">
      <c r="A171" s="1680" t="s">
        <v>5114</v>
      </c>
      <c r="B171" s="1715" t="s">
        <v>3031</v>
      </c>
      <c r="C171" s="1103" t="s">
        <v>603</v>
      </c>
      <c r="D171" s="1104" t="s">
        <v>13</v>
      </c>
      <c r="E171" s="1105" t="s">
        <v>15</v>
      </c>
      <c r="F171" s="1104" t="s">
        <v>369</v>
      </c>
      <c r="G171" s="1105" t="s">
        <v>15</v>
      </c>
      <c r="H171" s="1106" t="s">
        <v>369</v>
      </c>
      <c r="I171" s="573" t="s">
        <v>3032</v>
      </c>
      <c r="J171" s="573" t="s">
        <v>3033</v>
      </c>
      <c r="K171" s="573" t="s">
        <v>3033</v>
      </c>
      <c r="L171" s="573" t="s">
        <v>3034</v>
      </c>
      <c r="M171" s="664" t="s">
        <v>3034</v>
      </c>
      <c r="N171" s="1107" t="s">
        <v>3034</v>
      </c>
      <c r="O171" s="574"/>
      <c r="P171" s="573">
        <v>0</v>
      </c>
      <c r="Q171" s="664">
        <v>0</v>
      </c>
      <c r="R171" s="574">
        <v>0</v>
      </c>
      <c r="S171" s="575" t="s">
        <v>3035</v>
      </c>
      <c r="T171" s="573"/>
      <c r="U171" s="664"/>
      <c r="V171" s="664"/>
      <c r="W171" s="664"/>
      <c r="X171" s="1107"/>
      <c r="Y171" s="1732"/>
    </row>
    <row r="172" spans="1:25" s="1092" customFormat="1" ht="17.25" thickBot="1" x14ac:dyDescent="0.3">
      <c r="A172" s="1665" t="s">
        <v>5115</v>
      </c>
      <c r="B172" s="1863" t="s">
        <v>3036</v>
      </c>
      <c r="C172" s="1864"/>
      <c r="D172" s="1864"/>
      <c r="E172" s="1864"/>
      <c r="F172" s="1864"/>
      <c r="G172" s="1864"/>
      <c r="H172" s="1864"/>
      <c r="I172" s="1864"/>
      <c r="J172" s="1864"/>
      <c r="K172" s="1864"/>
      <c r="L172" s="1864"/>
      <c r="M172" s="1864"/>
      <c r="N172" s="1864"/>
      <c r="O172" s="1864"/>
      <c r="P172" s="1864"/>
      <c r="Q172" s="1864"/>
      <c r="R172" s="1864"/>
      <c r="S172" s="1864"/>
      <c r="T172" s="1864"/>
      <c r="U172" s="1864"/>
      <c r="V172" s="1864"/>
      <c r="W172" s="1864"/>
      <c r="X172" s="1864"/>
      <c r="Y172" s="1866"/>
    </row>
    <row r="173" spans="1:25" ht="409.6" thickBot="1" x14ac:dyDescent="0.3">
      <c r="A173" s="1680" t="s">
        <v>5117</v>
      </c>
      <c r="B173" s="1708" t="s">
        <v>3037</v>
      </c>
      <c r="C173" s="1110" t="s">
        <v>603</v>
      </c>
      <c r="D173" s="1111" t="s">
        <v>13</v>
      </c>
      <c r="E173" s="1112" t="s">
        <v>15</v>
      </c>
      <c r="F173" s="1111" t="s">
        <v>369</v>
      </c>
      <c r="G173" s="1112" t="s">
        <v>15</v>
      </c>
      <c r="H173" s="1109" t="s">
        <v>369</v>
      </c>
      <c r="I173" s="482" t="s">
        <v>3038</v>
      </c>
      <c r="J173" s="1093" t="s">
        <v>3039</v>
      </c>
      <c r="K173" s="1095" t="s">
        <v>3040</v>
      </c>
      <c r="L173" s="482" t="s">
        <v>3041</v>
      </c>
      <c r="M173" s="1093" t="s">
        <v>3042</v>
      </c>
      <c r="N173" s="1094" t="s">
        <v>3043</v>
      </c>
      <c r="O173" s="1095"/>
      <c r="P173" s="482">
        <v>20000</v>
      </c>
      <c r="Q173" s="1093">
        <v>20000</v>
      </c>
      <c r="R173" s="1095">
        <v>20000</v>
      </c>
      <c r="S173" s="568"/>
      <c r="T173" s="482"/>
      <c r="U173" s="1093"/>
      <c r="V173" s="1093"/>
      <c r="W173" s="1093"/>
      <c r="X173" s="1094"/>
      <c r="Y173" s="1700"/>
    </row>
    <row r="174" spans="1:25" ht="270.75" thickBot="1" x14ac:dyDescent="0.3">
      <c r="A174" s="1680" t="s">
        <v>5118</v>
      </c>
      <c r="B174" s="1715" t="s">
        <v>3044</v>
      </c>
      <c r="C174" s="1103" t="s">
        <v>603</v>
      </c>
      <c r="D174" s="1104" t="s">
        <v>13</v>
      </c>
      <c r="E174" s="1105" t="s">
        <v>15</v>
      </c>
      <c r="F174" s="1104" t="s">
        <v>369</v>
      </c>
      <c r="G174" s="1105" t="s">
        <v>15</v>
      </c>
      <c r="H174" s="1106" t="s">
        <v>369</v>
      </c>
      <c r="I174" s="573" t="s">
        <v>3045</v>
      </c>
      <c r="J174" s="664" t="s">
        <v>3046</v>
      </c>
      <c r="K174" s="574" t="s">
        <v>3047</v>
      </c>
      <c r="L174" s="573" t="s">
        <v>3048</v>
      </c>
      <c r="M174" s="664" t="s">
        <v>3049</v>
      </c>
      <c r="N174" s="1107" t="s">
        <v>3050</v>
      </c>
      <c r="O174" s="574"/>
      <c r="P174" s="573">
        <v>20000</v>
      </c>
      <c r="Q174" s="664">
        <v>20000</v>
      </c>
      <c r="R174" s="574">
        <v>20000</v>
      </c>
      <c r="S174" s="575"/>
      <c r="T174" s="573"/>
      <c r="U174" s="664"/>
      <c r="V174" s="664"/>
      <c r="W174" s="664"/>
      <c r="X174" s="1107"/>
      <c r="Y174" s="1732"/>
    </row>
    <row r="175" spans="1:25" ht="135.75" thickBot="1" x14ac:dyDescent="0.3">
      <c r="A175" s="1680" t="s">
        <v>5119</v>
      </c>
      <c r="B175" s="1715" t="s">
        <v>3051</v>
      </c>
      <c r="C175" s="1103" t="s">
        <v>603</v>
      </c>
      <c r="D175" s="1104" t="s">
        <v>13</v>
      </c>
      <c r="E175" s="1105" t="s">
        <v>15</v>
      </c>
      <c r="F175" s="1104" t="s">
        <v>369</v>
      </c>
      <c r="G175" s="1105" t="s">
        <v>15</v>
      </c>
      <c r="H175" s="1106" t="s">
        <v>369</v>
      </c>
      <c r="I175" s="573" t="s">
        <v>3052</v>
      </c>
      <c r="J175" s="664" t="s">
        <v>3052</v>
      </c>
      <c r="K175" s="574" t="s">
        <v>3052</v>
      </c>
      <c r="L175" s="573" t="s">
        <v>3053</v>
      </c>
      <c r="M175" s="664" t="s">
        <v>3054</v>
      </c>
      <c r="N175" s="1107" t="s">
        <v>3055</v>
      </c>
      <c r="O175" s="574"/>
      <c r="P175" s="573">
        <v>20000</v>
      </c>
      <c r="Q175" s="664">
        <v>20000</v>
      </c>
      <c r="R175" s="574">
        <v>20000</v>
      </c>
      <c r="S175" s="575"/>
      <c r="T175" s="573"/>
      <c r="U175" s="664"/>
      <c r="V175" s="664"/>
      <c r="W175" s="664"/>
      <c r="X175" s="1107"/>
      <c r="Y175" s="1732"/>
    </row>
    <row r="176" spans="1:25" ht="162.75" thickBot="1" x14ac:dyDescent="0.3">
      <c r="A176" s="1680" t="s">
        <v>6711</v>
      </c>
      <c r="B176" s="1776" t="s">
        <v>3056</v>
      </c>
      <c r="C176" s="1733"/>
      <c r="D176" s="1581"/>
      <c r="E176" s="1582" t="s">
        <v>15</v>
      </c>
      <c r="F176" s="1581" t="s">
        <v>369</v>
      </c>
      <c r="G176" s="1582" t="s">
        <v>15</v>
      </c>
      <c r="H176" s="1583" t="s">
        <v>369</v>
      </c>
      <c r="I176" s="1713"/>
      <c r="J176" s="665" t="s">
        <v>3057</v>
      </c>
      <c r="K176" s="666" t="s">
        <v>3058</v>
      </c>
      <c r="L176" s="1713"/>
      <c r="M176" s="665" t="s">
        <v>3058</v>
      </c>
      <c r="N176" s="1584" t="s">
        <v>3059</v>
      </c>
      <c r="O176" s="666"/>
      <c r="P176" s="1713">
        <v>20000</v>
      </c>
      <c r="Q176" s="665">
        <v>20000</v>
      </c>
      <c r="R176" s="666">
        <v>20000</v>
      </c>
      <c r="S176" s="1714"/>
      <c r="T176" s="1713"/>
      <c r="U176" s="665"/>
      <c r="V176" s="665"/>
      <c r="W176" s="665"/>
      <c r="X176" s="1584"/>
      <c r="Y176" s="1781"/>
    </row>
    <row r="177" spans="1:25" s="1022" customFormat="1" ht="17.25" thickBot="1" x14ac:dyDescent="0.3">
      <c r="A177" s="1685" t="s">
        <v>6712</v>
      </c>
      <c r="B177" s="1863" t="s">
        <v>6193</v>
      </c>
      <c r="C177" s="1864"/>
      <c r="D177" s="1864"/>
      <c r="E177" s="1864"/>
      <c r="F177" s="1864"/>
      <c r="G177" s="1864"/>
      <c r="H177" s="1864"/>
      <c r="I177" s="1864"/>
      <c r="J177" s="1864"/>
      <c r="K177" s="1864"/>
      <c r="L177" s="1864"/>
      <c r="M177" s="1864"/>
      <c r="N177" s="1864"/>
      <c r="O177" s="1864"/>
      <c r="P177" s="1864"/>
      <c r="Q177" s="1864"/>
      <c r="R177" s="1864"/>
      <c r="S177" s="1864"/>
      <c r="T177" s="1864"/>
      <c r="U177" s="1864"/>
      <c r="V177" s="1864"/>
      <c r="W177" s="1864"/>
      <c r="X177" s="1864"/>
      <c r="Y177" s="1866"/>
    </row>
    <row r="178" spans="1:25" ht="324.75" thickBot="1" x14ac:dyDescent="0.3">
      <c r="A178" s="1680" t="s">
        <v>6713</v>
      </c>
      <c r="B178" s="1708" t="s">
        <v>3060</v>
      </c>
      <c r="C178" s="1110" t="s">
        <v>603</v>
      </c>
      <c r="D178" s="1111" t="s">
        <v>433</v>
      </c>
      <c r="E178" s="1112" t="s">
        <v>15</v>
      </c>
      <c r="F178" s="1111" t="s">
        <v>369</v>
      </c>
      <c r="G178" s="1112" t="s">
        <v>15</v>
      </c>
      <c r="H178" s="1109" t="s">
        <v>369</v>
      </c>
      <c r="I178" s="482" t="s">
        <v>3061</v>
      </c>
      <c r="J178" s="1093" t="s">
        <v>3062</v>
      </c>
      <c r="K178" s="1095" t="s">
        <v>3063</v>
      </c>
      <c r="L178" s="482" t="s">
        <v>3064</v>
      </c>
      <c r="M178" s="1093" t="s">
        <v>3065</v>
      </c>
      <c r="N178" s="1094" t="s">
        <v>3066</v>
      </c>
      <c r="O178" s="1095"/>
      <c r="P178" s="1093">
        <v>2102285</v>
      </c>
      <c r="Q178" s="1093">
        <v>6755638</v>
      </c>
      <c r="R178" s="1095">
        <v>1249363</v>
      </c>
      <c r="S178" s="568" t="s">
        <v>3067</v>
      </c>
      <c r="T178" s="482"/>
      <c r="U178" s="1093"/>
      <c r="V178" s="1093" t="s">
        <v>3068</v>
      </c>
      <c r="W178" s="1093"/>
      <c r="X178" s="1094"/>
      <c r="Y178" s="1700"/>
    </row>
    <row r="179" spans="1:25" ht="122.25" thickBot="1" x14ac:dyDescent="0.3">
      <c r="A179" s="1680" t="s">
        <v>6714</v>
      </c>
      <c r="B179" s="1715" t="s">
        <v>3069</v>
      </c>
      <c r="C179" s="1103" t="s">
        <v>603</v>
      </c>
      <c r="D179" s="1104" t="s">
        <v>13</v>
      </c>
      <c r="E179" s="1105" t="s">
        <v>15</v>
      </c>
      <c r="F179" s="1104" t="s">
        <v>369</v>
      </c>
      <c r="G179" s="1105" t="s">
        <v>15</v>
      </c>
      <c r="H179" s="1106" t="s">
        <v>369</v>
      </c>
      <c r="I179" s="573" t="s">
        <v>3070</v>
      </c>
      <c r="J179" s="664" t="s">
        <v>3070</v>
      </c>
      <c r="K179" s="574" t="s">
        <v>3070</v>
      </c>
      <c r="L179" s="573" t="s">
        <v>3071</v>
      </c>
      <c r="M179" s="664" t="s">
        <v>3071</v>
      </c>
      <c r="N179" s="1107" t="s">
        <v>3071</v>
      </c>
      <c r="O179" s="574"/>
      <c r="P179" s="573">
        <v>40800</v>
      </c>
      <c r="Q179" s="664">
        <v>42800</v>
      </c>
      <c r="R179" s="574">
        <v>43400</v>
      </c>
      <c r="S179" s="575" t="s">
        <v>3072</v>
      </c>
      <c r="T179" s="573"/>
      <c r="U179" s="664"/>
      <c r="V179" s="664" t="s">
        <v>3073</v>
      </c>
      <c r="W179" s="664"/>
      <c r="X179" s="1107"/>
      <c r="Y179" s="1732"/>
    </row>
    <row r="180" spans="1:25" ht="229.5" x14ac:dyDescent="0.25">
      <c r="A180" s="1680" t="s">
        <v>6715</v>
      </c>
      <c r="B180" s="1715" t="s">
        <v>3074</v>
      </c>
      <c r="C180" s="1103" t="s">
        <v>603</v>
      </c>
      <c r="D180" s="1104" t="s">
        <v>343</v>
      </c>
      <c r="E180" s="1105" t="s">
        <v>15</v>
      </c>
      <c r="F180" s="1104" t="s">
        <v>369</v>
      </c>
      <c r="G180" s="1105"/>
      <c r="H180" s="1106"/>
      <c r="I180" s="573" t="s">
        <v>3075</v>
      </c>
      <c r="J180" s="664" t="s">
        <v>3076</v>
      </c>
      <c r="K180" s="664" t="s">
        <v>1966</v>
      </c>
      <c r="L180" s="573" t="s">
        <v>3077</v>
      </c>
      <c r="M180" s="573" t="s">
        <v>3078</v>
      </c>
      <c r="N180" s="1107" t="s">
        <v>1966</v>
      </c>
      <c r="O180" s="574"/>
      <c r="P180" s="573">
        <v>92000</v>
      </c>
      <c r="Q180" s="664">
        <v>40000</v>
      </c>
      <c r="R180" s="1107"/>
      <c r="S180" s="575" t="s">
        <v>3079</v>
      </c>
      <c r="T180" s="573"/>
      <c r="U180" s="664"/>
      <c r="V180" s="664"/>
      <c r="W180" s="664"/>
      <c r="X180" s="1107"/>
      <c r="Y180" s="1732"/>
    </row>
  </sheetData>
  <mergeCells count="58">
    <mergeCell ref="O114:O117"/>
    <mergeCell ref="B168:Y168"/>
    <mergeCell ref="B140:Y140"/>
    <mergeCell ref="B153:Y153"/>
    <mergeCell ref="B163:Y163"/>
    <mergeCell ref="A2:Y2"/>
    <mergeCell ref="X5:X6"/>
    <mergeCell ref="W5:W6"/>
    <mergeCell ref="Y5:Y6"/>
    <mergeCell ref="A3:B5"/>
    <mergeCell ref="C3:H3"/>
    <mergeCell ref="L3:O3"/>
    <mergeCell ref="M5:M6"/>
    <mergeCell ref="P5:P6"/>
    <mergeCell ref="S3:S6"/>
    <mergeCell ref="T3:Y4"/>
    <mergeCell ref="L4:N4"/>
    <mergeCell ref="O4:O6"/>
    <mergeCell ref="T5:T6"/>
    <mergeCell ref="L5:L6"/>
    <mergeCell ref="J5:J6"/>
    <mergeCell ref="C5:D5"/>
    <mergeCell ref="U5:U6"/>
    <mergeCell ref="E5:F5"/>
    <mergeCell ref="G5:H5"/>
    <mergeCell ref="I5:I6"/>
    <mergeCell ref="I3:K4"/>
    <mergeCell ref="P3:R4"/>
    <mergeCell ref="B60:Y60"/>
    <mergeCell ref="B74:Y74"/>
    <mergeCell ref="B18:Y18"/>
    <mergeCell ref="V5:V6"/>
    <mergeCell ref="Q5:Q6"/>
    <mergeCell ref="R5:R6"/>
    <mergeCell ref="B50:Y50"/>
    <mergeCell ref="B26:Y26"/>
    <mergeCell ref="B45:Y45"/>
    <mergeCell ref="B42:Y42"/>
    <mergeCell ref="K5:K6"/>
    <mergeCell ref="N5:N6"/>
    <mergeCell ref="B8:Y8"/>
    <mergeCell ref="A7:Y7"/>
    <mergeCell ref="B77:Y77"/>
    <mergeCell ref="B80:Y80"/>
    <mergeCell ref="B83:Y83"/>
    <mergeCell ref="B66:Y66"/>
    <mergeCell ref="B177:Y177"/>
    <mergeCell ref="B118:Y118"/>
    <mergeCell ref="B125:Y125"/>
    <mergeCell ref="B134:Y134"/>
    <mergeCell ref="B144:Y144"/>
    <mergeCell ref="B150:Y150"/>
    <mergeCell ref="B172:Y172"/>
    <mergeCell ref="B90:Y90"/>
    <mergeCell ref="B95:Y95"/>
    <mergeCell ref="B86:Y86"/>
    <mergeCell ref="B108:Y108"/>
    <mergeCell ref="B113:Y1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showGridLines="0" zoomScaleNormal="100" workbookViewId="0">
      <selection activeCell="B40" sqref="B40"/>
    </sheetView>
  </sheetViews>
  <sheetFormatPr defaultColWidth="8.85546875" defaultRowHeight="13.5" x14ac:dyDescent="0.25"/>
  <cols>
    <col min="1" max="1" width="6.7109375" style="311" customWidth="1"/>
    <col min="2" max="2" width="22" style="311" customWidth="1"/>
    <col min="3" max="3" width="4.28515625" style="311" customWidth="1"/>
    <col min="4" max="4" width="4.42578125" style="311" customWidth="1"/>
    <col min="5" max="5" width="3.85546875" style="311" customWidth="1"/>
    <col min="6" max="6" width="4.140625" style="311" customWidth="1"/>
    <col min="7" max="7" width="4" style="311" customWidth="1"/>
    <col min="8" max="8" width="4.28515625" style="311" customWidth="1"/>
    <col min="9" max="9" width="13.42578125" style="311" customWidth="1"/>
    <col min="10" max="11" width="10.42578125" style="311" customWidth="1"/>
    <col min="12" max="12" width="15.5703125" style="311" customWidth="1"/>
    <col min="13" max="13" width="10.85546875" style="311" bestFit="1" customWidth="1"/>
    <col min="14" max="14" width="11" style="311" customWidth="1"/>
    <col min="15" max="15" width="10.85546875" style="311" customWidth="1"/>
    <col min="16" max="16" width="11" style="311" customWidth="1"/>
    <col min="17" max="17" width="10.5703125" style="311" customWidth="1"/>
    <col min="18" max="18" width="11.140625" style="311" customWidth="1"/>
    <col min="19" max="19" width="11.7109375" style="311" customWidth="1"/>
    <col min="20" max="25" width="10" style="311" customWidth="1"/>
    <col min="26" max="16384" width="8.85546875" style="311"/>
  </cols>
  <sheetData>
    <row r="1" spans="1:25" ht="14.25" thickBot="1" x14ac:dyDescent="0.3"/>
    <row r="2" spans="1:25" ht="20.25" thickTop="1" thickBot="1" x14ac:dyDescent="0.3">
      <c r="A2" s="1914" t="s">
        <v>3959</v>
      </c>
      <c r="B2" s="1915"/>
      <c r="C2" s="1915"/>
      <c r="D2" s="1915"/>
      <c r="E2" s="1915"/>
      <c r="F2" s="1915"/>
      <c r="G2" s="1915"/>
      <c r="H2" s="1915"/>
      <c r="I2" s="1915"/>
      <c r="J2" s="1915"/>
      <c r="K2" s="1915"/>
      <c r="L2" s="1915"/>
      <c r="M2" s="1915"/>
      <c r="N2" s="1915"/>
      <c r="O2" s="1915"/>
      <c r="P2" s="1915"/>
      <c r="Q2" s="1915"/>
      <c r="R2" s="1915"/>
      <c r="S2" s="1915"/>
      <c r="T2" s="1915"/>
      <c r="U2" s="1915"/>
      <c r="V2" s="1915"/>
      <c r="W2" s="1915"/>
      <c r="X2" s="1915"/>
      <c r="Y2" s="1916"/>
    </row>
    <row r="3" spans="1:25" ht="14.25" x14ac:dyDescent="0.25">
      <c r="A3" s="1917" t="s">
        <v>64</v>
      </c>
      <c r="B3" s="1918"/>
      <c r="C3" s="1921" t="s">
        <v>17</v>
      </c>
      <c r="D3" s="1922"/>
      <c r="E3" s="1922"/>
      <c r="F3" s="1922"/>
      <c r="G3" s="1922"/>
      <c r="H3" s="1923"/>
      <c r="I3" s="1924" t="s">
        <v>23</v>
      </c>
      <c r="J3" s="1925"/>
      <c r="K3" s="1926"/>
      <c r="L3" s="1839" t="s">
        <v>24</v>
      </c>
      <c r="M3" s="1927"/>
      <c r="N3" s="1834"/>
      <c r="O3" s="1928"/>
      <c r="P3" s="1924" t="s">
        <v>25</v>
      </c>
      <c r="Q3" s="1925"/>
      <c r="R3" s="1926"/>
      <c r="S3" s="1839" t="s">
        <v>26</v>
      </c>
      <c r="T3" s="1929" t="s">
        <v>27</v>
      </c>
      <c r="U3" s="1930"/>
      <c r="V3" s="1930"/>
      <c r="W3" s="1930"/>
      <c r="X3" s="1930"/>
      <c r="Y3" s="1931"/>
    </row>
    <row r="4" spans="1:25" ht="14.25" x14ac:dyDescent="0.25">
      <c r="A4" s="1917"/>
      <c r="B4" s="1918"/>
      <c r="C4" s="483"/>
      <c r="D4" s="484"/>
      <c r="E4" s="484"/>
      <c r="F4" s="484"/>
      <c r="G4" s="484"/>
      <c r="H4" s="485"/>
      <c r="I4" s="1815"/>
      <c r="J4" s="1816"/>
      <c r="K4" s="1817"/>
      <c r="L4" s="1835" t="s">
        <v>133</v>
      </c>
      <c r="M4" s="1836"/>
      <c r="N4" s="1934"/>
      <c r="O4" s="1935" t="s">
        <v>134</v>
      </c>
      <c r="P4" s="1815"/>
      <c r="Q4" s="1816"/>
      <c r="R4" s="1817"/>
      <c r="S4" s="1839"/>
      <c r="T4" s="1918"/>
      <c r="U4" s="1932"/>
      <c r="V4" s="1932"/>
      <c r="W4" s="1932"/>
      <c r="X4" s="1932"/>
      <c r="Y4" s="1933"/>
    </row>
    <row r="5" spans="1:25" ht="14.25" x14ac:dyDescent="0.25">
      <c r="A5" s="1919"/>
      <c r="B5" s="1920"/>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25" ht="15" thickBot="1" x14ac:dyDescent="0.3">
      <c r="A6" s="486" t="s">
        <v>2</v>
      </c>
      <c r="B6" s="487"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25" ht="15" thickBot="1" x14ac:dyDescent="0.3">
      <c r="A7" s="1942"/>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4"/>
    </row>
    <row r="8" spans="1:25" s="577" customFormat="1" ht="17.25" customHeight="1" thickBot="1" x14ac:dyDescent="0.3">
      <c r="A8" s="694" t="s">
        <v>49</v>
      </c>
      <c r="B8" s="1937" t="s">
        <v>3852</v>
      </c>
      <c r="C8" s="1938"/>
      <c r="D8" s="1938"/>
      <c r="E8" s="1938"/>
      <c r="F8" s="1938"/>
      <c r="G8" s="1938"/>
      <c r="H8" s="1938"/>
      <c r="I8" s="1938"/>
      <c r="J8" s="1938"/>
      <c r="K8" s="1938"/>
      <c r="L8" s="1938"/>
      <c r="M8" s="1938"/>
      <c r="N8" s="1938"/>
      <c r="O8" s="1938"/>
      <c r="P8" s="1938"/>
      <c r="Q8" s="1938"/>
      <c r="R8" s="1938"/>
      <c r="S8" s="1938"/>
      <c r="T8" s="1938"/>
      <c r="U8" s="1938"/>
      <c r="V8" s="1938"/>
      <c r="W8" s="1938"/>
      <c r="X8" s="1938"/>
      <c r="Y8" s="1939"/>
    </row>
    <row r="9" spans="1:25" ht="108.75" thickBot="1" x14ac:dyDescent="0.3">
      <c r="A9" s="925" t="s">
        <v>58</v>
      </c>
      <c r="B9" s="926" t="s">
        <v>3853</v>
      </c>
      <c r="C9" s="393" t="s">
        <v>433</v>
      </c>
      <c r="D9" s="261" t="s">
        <v>334</v>
      </c>
      <c r="E9" s="261"/>
      <c r="F9" s="261"/>
      <c r="G9" s="261"/>
      <c r="H9" s="927"/>
      <c r="I9" s="928" t="s">
        <v>5145</v>
      </c>
      <c r="J9" s="929"/>
      <c r="K9" s="261"/>
      <c r="L9" s="261" t="s">
        <v>3854</v>
      </c>
      <c r="M9" s="261"/>
      <c r="N9" s="930"/>
      <c r="O9" s="395"/>
      <c r="P9" s="931">
        <v>3000</v>
      </c>
      <c r="Q9" s="932"/>
      <c r="R9" s="261"/>
      <c r="S9" s="261" t="s">
        <v>3855</v>
      </c>
      <c r="T9" s="261"/>
      <c r="U9" s="261"/>
      <c r="V9" s="261"/>
      <c r="W9" s="261"/>
      <c r="X9" s="261"/>
      <c r="Y9" s="927"/>
    </row>
    <row r="10" spans="1:25" ht="108" x14ac:dyDescent="0.25">
      <c r="A10" s="49" t="s">
        <v>59</v>
      </c>
      <c r="B10" s="274" t="s">
        <v>3856</v>
      </c>
      <c r="C10" s="307" t="s">
        <v>433</v>
      </c>
      <c r="D10" s="298" t="s">
        <v>334</v>
      </c>
      <c r="E10" s="298"/>
      <c r="F10" s="298"/>
      <c r="G10" s="298"/>
      <c r="H10" s="933"/>
      <c r="I10" s="928" t="s">
        <v>5145</v>
      </c>
      <c r="J10" s="298"/>
      <c r="K10" s="298"/>
      <c r="L10" s="298" t="s">
        <v>3857</v>
      </c>
      <c r="M10" s="298"/>
      <c r="N10" s="588"/>
      <c r="O10" s="934"/>
      <c r="P10" s="935" t="s">
        <v>3858</v>
      </c>
      <c r="Q10" s="936"/>
      <c r="R10" s="298"/>
      <c r="S10" s="298" t="s">
        <v>3859</v>
      </c>
      <c r="T10" s="298"/>
      <c r="U10" s="298"/>
      <c r="V10" s="298"/>
      <c r="W10" s="298"/>
      <c r="X10" s="298"/>
      <c r="Y10" s="933"/>
    </row>
    <row r="11" spans="1:25" ht="189" x14ac:dyDescent="0.25">
      <c r="A11" s="49" t="s">
        <v>60</v>
      </c>
      <c r="B11" s="274" t="s">
        <v>3860</v>
      </c>
      <c r="C11" s="307" t="s">
        <v>433</v>
      </c>
      <c r="D11" s="298" t="s">
        <v>352</v>
      </c>
      <c r="E11" s="298"/>
      <c r="F11" s="298"/>
      <c r="G11" s="298"/>
      <c r="H11" s="933"/>
      <c r="I11" s="937" t="s">
        <v>6378</v>
      </c>
      <c r="J11" s="298"/>
      <c r="K11" s="298"/>
      <c r="L11" s="298" t="s">
        <v>3861</v>
      </c>
      <c r="M11" s="298"/>
      <c r="N11" s="588"/>
      <c r="O11" s="934"/>
      <c r="P11" s="935">
        <v>3000</v>
      </c>
      <c r="Q11" s="936"/>
      <c r="R11" s="298"/>
      <c r="S11" s="298" t="s">
        <v>3862</v>
      </c>
      <c r="T11" s="298"/>
      <c r="U11" s="298"/>
      <c r="V11" s="298"/>
      <c r="W11" s="298"/>
      <c r="X11" s="298"/>
      <c r="Y11" s="933"/>
    </row>
    <row r="12" spans="1:25" ht="189" x14ac:dyDescent="0.25">
      <c r="A12" s="49" t="s">
        <v>782</v>
      </c>
      <c r="B12" s="274" t="s">
        <v>3863</v>
      </c>
      <c r="C12" s="307" t="s">
        <v>433</v>
      </c>
      <c r="D12" s="298" t="s">
        <v>375</v>
      </c>
      <c r="E12" s="938"/>
      <c r="F12" s="938"/>
      <c r="G12" s="938"/>
      <c r="H12" s="939"/>
      <c r="I12" s="937" t="s">
        <v>6379</v>
      </c>
      <c r="J12" s="938"/>
      <c r="K12" s="938"/>
      <c r="L12" s="298" t="s">
        <v>3864</v>
      </c>
      <c r="M12" s="298"/>
      <c r="N12" s="588"/>
      <c r="O12" s="934"/>
      <c r="P12" s="935">
        <v>4000</v>
      </c>
      <c r="Q12" s="936"/>
      <c r="R12" s="298"/>
      <c r="S12" s="298" t="s">
        <v>3865</v>
      </c>
      <c r="T12" s="298"/>
      <c r="U12" s="298"/>
      <c r="V12" s="298" t="s">
        <v>3866</v>
      </c>
      <c r="W12" s="940"/>
      <c r="X12" s="940"/>
      <c r="Y12" s="941"/>
    </row>
    <row r="13" spans="1:25" s="313" customFormat="1" ht="202.5" x14ac:dyDescent="0.25">
      <c r="A13" s="49" t="s">
        <v>786</v>
      </c>
      <c r="B13" s="274" t="s">
        <v>3867</v>
      </c>
      <c r="C13" s="307" t="s">
        <v>433</v>
      </c>
      <c r="D13" s="298" t="s">
        <v>375</v>
      </c>
      <c r="E13" s="938"/>
      <c r="F13" s="938"/>
      <c r="G13" s="938"/>
      <c r="H13" s="939"/>
      <c r="I13" s="937" t="s">
        <v>6380</v>
      </c>
      <c r="J13" s="298"/>
      <c r="K13" s="938"/>
      <c r="L13" s="298" t="s">
        <v>3868</v>
      </c>
      <c r="M13" s="298"/>
      <c r="N13" s="588"/>
      <c r="O13" s="934"/>
      <c r="P13" s="935">
        <v>3500</v>
      </c>
      <c r="Q13" s="936"/>
      <c r="R13" s="298"/>
      <c r="S13" s="298" t="s">
        <v>3869</v>
      </c>
      <c r="T13" s="298"/>
      <c r="U13" s="298"/>
      <c r="V13" s="298"/>
      <c r="W13" s="298"/>
      <c r="X13" s="298"/>
      <c r="Y13" s="933"/>
    </row>
    <row r="14" spans="1:25" ht="148.5" x14ac:dyDescent="0.25">
      <c r="A14" s="49" t="s">
        <v>973</v>
      </c>
      <c r="B14" s="274" t="s">
        <v>3870</v>
      </c>
      <c r="C14" s="307" t="s">
        <v>433</v>
      </c>
      <c r="D14" s="36"/>
      <c r="E14" s="298"/>
      <c r="F14" s="298" t="s">
        <v>368</v>
      </c>
      <c r="G14" s="938"/>
      <c r="H14" s="939"/>
      <c r="I14" s="937" t="s">
        <v>6381</v>
      </c>
      <c r="J14" s="298" t="s">
        <v>6382</v>
      </c>
      <c r="K14" s="938"/>
      <c r="L14" s="298"/>
      <c r="M14" s="298" t="s">
        <v>6383</v>
      </c>
      <c r="N14" s="588"/>
      <c r="O14" s="934"/>
      <c r="P14" s="942">
        <v>4500</v>
      </c>
      <c r="Q14" s="298"/>
      <c r="R14" s="298"/>
      <c r="S14" s="298" t="s">
        <v>3871</v>
      </c>
      <c r="T14" s="940"/>
      <c r="U14" s="940"/>
      <c r="V14" s="298"/>
      <c r="W14" s="298"/>
      <c r="X14" s="298"/>
      <c r="Y14" s="933"/>
    </row>
    <row r="15" spans="1:25" ht="162" x14ac:dyDescent="0.25">
      <c r="A15" s="49" t="s">
        <v>979</v>
      </c>
      <c r="B15" s="274" t="s">
        <v>3872</v>
      </c>
      <c r="C15" s="307" t="s">
        <v>433</v>
      </c>
      <c r="D15" s="36"/>
      <c r="E15" s="298"/>
      <c r="F15" s="298" t="s">
        <v>368</v>
      </c>
      <c r="G15" s="938"/>
      <c r="H15" s="939"/>
      <c r="I15" s="937" t="s">
        <v>6384</v>
      </c>
      <c r="J15" s="298" t="s">
        <v>6382</v>
      </c>
      <c r="K15" s="938"/>
      <c r="L15" s="298"/>
      <c r="M15" s="298" t="s">
        <v>6385</v>
      </c>
      <c r="N15" s="588"/>
      <c r="O15" s="934"/>
      <c r="P15" s="935">
        <v>3000</v>
      </c>
      <c r="Q15" s="298"/>
      <c r="R15" s="298"/>
      <c r="S15" s="298" t="s">
        <v>3873</v>
      </c>
      <c r="T15" s="940"/>
      <c r="U15" s="298"/>
      <c r="V15" s="298"/>
      <c r="W15" s="298"/>
      <c r="X15" s="298"/>
      <c r="Y15" s="933"/>
    </row>
    <row r="16" spans="1:25" ht="81" x14ac:dyDescent="0.25">
      <c r="A16" s="49" t="s">
        <v>982</v>
      </c>
      <c r="B16" s="274" t="s">
        <v>3874</v>
      </c>
      <c r="C16" s="307" t="s">
        <v>433</v>
      </c>
      <c r="D16" s="298" t="s">
        <v>334</v>
      </c>
      <c r="E16" s="298" t="s">
        <v>1128</v>
      </c>
      <c r="F16" s="298"/>
      <c r="G16" s="298"/>
      <c r="H16" s="933"/>
      <c r="I16" s="937" t="s">
        <v>6386</v>
      </c>
      <c r="J16" s="298"/>
      <c r="K16" s="298"/>
      <c r="L16" s="298" t="s">
        <v>3875</v>
      </c>
      <c r="M16" s="298"/>
      <c r="N16" s="588"/>
      <c r="O16" s="934"/>
      <c r="P16" s="942">
        <v>2500</v>
      </c>
      <c r="Q16" s="298"/>
      <c r="R16" s="298"/>
      <c r="S16" s="298" t="s">
        <v>3876</v>
      </c>
      <c r="T16" s="298"/>
      <c r="U16" s="298"/>
      <c r="V16" s="298"/>
      <c r="W16" s="298"/>
      <c r="X16" s="298"/>
      <c r="Y16" s="933"/>
    </row>
    <row r="17" spans="1:25" ht="162" x14ac:dyDescent="0.25">
      <c r="A17" s="49" t="s">
        <v>986</v>
      </c>
      <c r="B17" s="274" t="s">
        <v>3877</v>
      </c>
      <c r="C17" s="307" t="s">
        <v>433</v>
      </c>
      <c r="D17" s="298" t="s">
        <v>375</v>
      </c>
      <c r="E17" s="298"/>
      <c r="F17" s="298"/>
      <c r="G17" s="298"/>
      <c r="H17" s="933"/>
      <c r="I17" s="937" t="s">
        <v>6387</v>
      </c>
      <c r="J17" s="298"/>
      <c r="K17" s="298"/>
      <c r="L17" s="298" t="s">
        <v>3878</v>
      </c>
      <c r="M17" s="298"/>
      <c r="N17" s="943"/>
      <c r="O17" s="944"/>
      <c r="P17" s="942">
        <v>2500</v>
      </c>
      <c r="Q17" s="940"/>
      <c r="R17" s="940"/>
      <c r="S17" s="298" t="s">
        <v>3879</v>
      </c>
      <c r="T17" s="940"/>
      <c r="U17" s="940"/>
      <c r="V17" s="298"/>
      <c r="W17" s="298"/>
      <c r="X17" s="298"/>
      <c r="Y17" s="933"/>
    </row>
    <row r="18" spans="1:25" s="313" customFormat="1" ht="162" x14ac:dyDescent="0.25">
      <c r="A18" s="49" t="s">
        <v>992</v>
      </c>
      <c r="B18" s="274" t="s">
        <v>3880</v>
      </c>
      <c r="C18" s="307" t="s">
        <v>433</v>
      </c>
      <c r="D18" s="298" t="s">
        <v>352</v>
      </c>
      <c r="E18" s="298"/>
      <c r="F18" s="298"/>
      <c r="G18" s="298"/>
      <c r="H18" s="933"/>
      <c r="I18" s="937" t="s">
        <v>6388</v>
      </c>
      <c r="J18" s="298"/>
      <c r="K18" s="298"/>
      <c r="L18" s="298" t="s">
        <v>3881</v>
      </c>
      <c r="M18" s="298"/>
      <c r="N18" s="588"/>
      <c r="O18" s="934"/>
      <c r="P18" s="942">
        <v>2500</v>
      </c>
      <c r="Q18" s="298"/>
      <c r="R18" s="298"/>
      <c r="S18" s="298" t="s">
        <v>3882</v>
      </c>
      <c r="T18" s="298" t="s">
        <v>3883</v>
      </c>
      <c r="U18" s="298"/>
      <c r="V18" s="298"/>
      <c r="W18" s="298"/>
      <c r="X18" s="298"/>
      <c r="Y18" s="933"/>
    </row>
    <row r="19" spans="1:25" ht="108" x14ac:dyDescent="0.25">
      <c r="A19" s="49" t="s">
        <v>3884</v>
      </c>
      <c r="B19" s="274" t="s">
        <v>3885</v>
      </c>
      <c r="C19" s="307" t="s">
        <v>433</v>
      </c>
      <c r="D19" s="298"/>
      <c r="E19" s="298"/>
      <c r="F19" s="298"/>
      <c r="G19" s="298"/>
      <c r="H19" s="933"/>
      <c r="I19" s="937" t="s">
        <v>6389</v>
      </c>
      <c r="J19" s="298"/>
      <c r="K19" s="298"/>
      <c r="L19" s="298" t="s">
        <v>3886</v>
      </c>
      <c r="M19" s="298"/>
      <c r="N19" s="588"/>
      <c r="O19" s="934"/>
      <c r="P19" s="942">
        <v>2500</v>
      </c>
      <c r="Q19" s="298"/>
      <c r="R19" s="298"/>
      <c r="S19" s="298" t="s">
        <v>3887</v>
      </c>
      <c r="T19" s="298"/>
      <c r="U19" s="298"/>
      <c r="V19" s="298"/>
      <c r="W19" s="298"/>
      <c r="X19" s="298"/>
      <c r="Y19" s="933"/>
    </row>
    <row r="20" spans="1:25" ht="216.75" thickBot="1" x14ac:dyDescent="0.3">
      <c r="A20" s="49" t="s">
        <v>3888</v>
      </c>
      <c r="B20" s="945" t="s">
        <v>3889</v>
      </c>
      <c r="C20" s="255" t="s">
        <v>433</v>
      </c>
      <c r="D20" s="256"/>
      <c r="E20" s="256"/>
      <c r="F20" s="257" t="s">
        <v>369</v>
      </c>
      <c r="G20" s="256"/>
      <c r="H20" s="257"/>
      <c r="I20" s="946" t="s">
        <v>6390</v>
      </c>
      <c r="J20" s="256"/>
      <c r="K20" s="256"/>
      <c r="L20" s="256" t="s">
        <v>6391</v>
      </c>
      <c r="M20" s="256"/>
      <c r="N20" s="258"/>
      <c r="O20" s="947"/>
      <c r="P20" s="948">
        <v>35000</v>
      </c>
      <c r="Q20" s="256"/>
      <c r="R20" s="256"/>
      <c r="S20" s="256" t="s">
        <v>3890</v>
      </c>
      <c r="T20" s="256" t="s">
        <v>3891</v>
      </c>
      <c r="U20" s="256"/>
      <c r="V20" s="256" t="s">
        <v>3892</v>
      </c>
      <c r="W20" s="256"/>
      <c r="X20" s="256"/>
      <c r="Y20" s="257"/>
    </row>
    <row r="21" spans="1:25" s="577" customFormat="1" ht="17.25" thickBot="1" x14ac:dyDescent="0.3">
      <c r="A21" s="694" t="s">
        <v>50</v>
      </c>
      <c r="B21" s="1937" t="s">
        <v>3893</v>
      </c>
      <c r="C21" s="1938"/>
      <c r="D21" s="1938"/>
      <c r="E21" s="1938"/>
      <c r="F21" s="1938"/>
      <c r="G21" s="1938"/>
      <c r="H21" s="1938"/>
      <c r="I21" s="1938"/>
      <c r="J21" s="1938"/>
      <c r="K21" s="1938"/>
      <c r="L21" s="1938"/>
      <c r="M21" s="1938"/>
      <c r="N21" s="1938"/>
      <c r="O21" s="1938"/>
      <c r="P21" s="1938"/>
      <c r="Q21" s="1938"/>
      <c r="R21" s="1938"/>
      <c r="S21" s="1938"/>
      <c r="T21" s="1938"/>
      <c r="U21" s="1938"/>
      <c r="V21" s="1938"/>
      <c r="W21" s="1938"/>
      <c r="X21" s="1938"/>
      <c r="Y21" s="1939"/>
    </row>
    <row r="22" spans="1:25" ht="108" x14ac:dyDescent="0.25">
      <c r="A22" s="49" t="s">
        <v>121</v>
      </c>
      <c r="B22" s="274" t="s">
        <v>3894</v>
      </c>
      <c r="C22" s="393" t="s">
        <v>433</v>
      </c>
      <c r="D22" s="261" t="s">
        <v>352</v>
      </c>
      <c r="E22" s="261"/>
      <c r="F22" s="261"/>
      <c r="G22" s="261"/>
      <c r="H22" s="927"/>
      <c r="I22" s="937" t="s">
        <v>6392</v>
      </c>
      <c r="J22" s="298"/>
      <c r="K22" s="298"/>
      <c r="L22" s="298" t="s">
        <v>3895</v>
      </c>
      <c r="M22" s="298"/>
      <c r="N22" s="588"/>
      <c r="O22" s="949"/>
      <c r="P22" s="937" t="s">
        <v>3858</v>
      </c>
      <c r="Q22" s="298"/>
      <c r="R22" s="298"/>
      <c r="S22" s="298" t="s">
        <v>3896</v>
      </c>
      <c r="T22" s="298"/>
      <c r="U22" s="298"/>
      <c r="V22" s="298" t="s">
        <v>3897</v>
      </c>
      <c r="W22" s="298"/>
      <c r="X22" s="298"/>
      <c r="Y22" s="933"/>
    </row>
    <row r="23" spans="1:25" s="313" customFormat="1" ht="162" x14ac:dyDescent="0.25">
      <c r="A23" s="49" t="s">
        <v>122</v>
      </c>
      <c r="B23" s="274" t="s">
        <v>3898</v>
      </c>
      <c r="C23" s="307" t="s">
        <v>433</v>
      </c>
      <c r="D23" s="298" t="s">
        <v>352</v>
      </c>
      <c r="E23" s="298"/>
      <c r="F23" s="298"/>
      <c r="G23" s="298"/>
      <c r="H23" s="933"/>
      <c r="I23" s="937" t="s">
        <v>6393</v>
      </c>
      <c r="J23" s="298"/>
      <c r="K23" s="298"/>
      <c r="L23" s="298" t="s">
        <v>3899</v>
      </c>
      <c r="M23" s="298"/>
      <c r="N23" s="588"/>
      <c r="O23" s="950"/>
      <c r="P23" s="942">
        <v>2500</v>
      </c>
      <c r="Q23" s="298"/>
      <c r="R23" s="298"/>
      <c r="S23" s="298" t="s">
        <v>3900</v>
      </c>
      <c r="T23" s="298"/>
      <c r="U23" s="298"/>
      <c r="V23" s="298" t="s">
        <v>3901</v>
      </c>
      <c r="W23" s="298"/>
      <c r="X23" s="298"/>
      <c r="Y23" s="933"/>
    </row>
    <row r="24" spans="1:25" ht="149.25" thickBot="1" x14ac:dyDescent="0.3">
      <c r="A24" s="49" t="s">
        <v>123</v>
      </c>
      <c r="B24" s="274" t="s">
        <v>3902</v>
      </c>
      <c r="C24" s="255" t="s">
        <v>433</v>
      </c>
      <c r="D24" s="256"/>
      <c r="E24" s="256"/>
      <c r="F24" s="256"/>
      <c r="G24" s="256" t="s">
        <v>368</v>
      </c>
      <c r="H24" s="257"/>
      <c r="I24" s="937" t="s">
        <v>6394</v>
      </c>
      <c r="J24" s="298"/>
      <c r="K24" s="298"/>
      <c r="L24" s="298" t="s">
        <v>6395</v>
      </c>
      <c r="M24" s="298"/>
      <c r="N24" s="588"/>
      <c r="O24" s="259"/>
      <c r="P24" s="942" t="s">
        <v>3903</v>
      </c>
      <c r="Q24" s="298"/>
      <c r="R24" s="298"/>
      <c r="S24" s="298" t="s">
        <v>3904</v>
      </c>
      <c r="T24" s="298"/>
      <c r="U24" s="298"/>
      <c r="V24" s="298"/>
      <c r="W24" s="298"/>
      <c r="X24" s="298"/>
      <c r="Y24" s="933"/>
    </row>
    <row r="25" spans="1:25" s="577" customFormat="1" ht="17.25" thickBot="1" x14ac:dyDescent="0.3">
      <c r="A25" s="694" t="s">
        <v>51</v>
      </c>
      <c r="B25" s="1937" t="s">
        <v>3905</v>
      </c>
      <c r="C25" s="1938"/>
      <c r="D25" s="1938"/>
      <c r="E25" s="1938"/>
      <c r="F25" s="1938"/>
      <c r="G25" s="1938"/>
      <c r="H25" s="1938"/>
      <c r="I25" s="1938"/>
      <c r="J25" s="1938"/>
      <c r="K25" s="1938"/>
      <c r="L25" s="1938"/>
      <c r="M25" s="1938"/>
      <c r="N25" s="1938"/>
      <c r="O25" s="1938"/>
      <c r="P25" s="1938"/>
      <c r="Q25" s="1938"/>
      <c r="R25" s="1938"/>
      <c r="S25" s="1938"/>
      <c r="T25" s="1938"/>
      <c r="U25" s="1938"/>
      <c r="V25" s="1938"/>
      <c r="W25" s="1938"/>
      <c r="X25" s="1938"/>
      <c r="Y25" s="1939"/>
    </row>
    <row r="26" spans="1:25" ht="189" x14ac:dyDescent="0.25">
      <c r="A26" s="49" t="s">
        <v>124</v>
      </c>
      <c r="B26" s="274" t="s">
        <v>3906</v>
      </c>
      <c r="C26" s="393" t="s">
        <v>433</v>
      </c>
      <c r="D26" s="261" t="s">
        <v>13</v>
      </c>
      <c r="E26" s="261"/>
      <c r="F26" s="261"/>
      <c r="G26" s="261"/>
      <c r="H26" s="927"/>
      <c r="I26" s="937" t="s">
        <v>3907</v>
      </c>
      <c r="J26" s="298"/>
      <c r="K26" s="298"/>
      <c r="L26" s="298" t="s">
        <v>6396</v>
      </c>
      <c r="M26" s="298" t="s">
        <v>1128</v>
      </c>
      <c r="N26" s="588"/>
      <c r="O26" s="949" t="s">
        <v>3908</v>
      </c>
      <c r="P26" s="935">
        <v>200000</v>
      </c>
      <c r="Q26" s="298"/>
      <c r="R26" s="298"/>
      <c r="S26" s="298" t="s">
        <v>3909</v>
      </c>
      <c r="T26" s="298" t="s">
        <v>3910</v>
      </c>
      <c r="U26" s="298"/>
      <c r="V26" s="298"/>
      <c r="W26" s="298"/>
      <c r="X26" s="298"/>
      <c r="Y26" s="933"/>
    </row>
    <row r="27" spans="1:25" ht="121.5" x14ac:dyDescent="0.25">
      <c r="A27" s="49" t="s">
        <v>125</v>
      </c>
      <c r="B27" s="274" t="s">
        <v>3911</v>
      </c>
      <c r="C27" s="307" t="s">
        <v>433</v>
      </c>
      <c r="D27" s="298"/>
      <c r="E27" s="298"/>
      <c r="F27" s="298"/>
      <c r="G27" s="298"/>
      <c r="H27" s="933"/>
      <c r="I27" s="937" t="s">
        <v>3912</v>
      </c>
      <c r="J27" s="298"/>
      <c r="K27" s="298"/>
      <c r="L27" s="298" t="s">
        <v>6397</v>
      </c>
      <c r="M27" s="298"/>
      <c r="N27" s="588"/>
      <c r="O27" s="950"/>
      <c r="P27" s="935">
        <v>25000</v>
      </c>
      <c r="Q27" s="298"/>
      <c r="R27" s="298"/>
      <c r="S27" s="298" t="s">
        <v>3913</v>
      </c>
      <c r="T27" s="298"/>
      <c r="U27" s="298"/>
      <c r="V27" s="298"/>
      <c r="W27" s="298"/>
      <c r="X27" s="298"/>
      <c r="Y27" s="933"/>
    </row>
    <row r="28" spans="1:25" ht="135" x14ac:dyDescent="0.25">
      <c r="A28" s="49" t="s">
        <v>126</v>
      </c>
      <c r="B28" s="274" t="s">
        <v>3914</v>
      </c>
      <c r="C28" s="307" t="s">
        <v>433</v>
      </c>
      <c r="D28" s="36"/>
      <c r="E28" s="298"/>
      <c r="F28" s="298" t="s">
        <v>368</v>
      </c>
      <c r="G28" s="298"/>
      <c r="H28" s="933"/>
      <c r="I28" s="937" t="s">
        <v>6398</v>
      </c>
      <c r="J28" s="298"/>
      <c r="K28" s="298"/>
      <c r="L28" s="298" t="s">
        <v>3915</v>
      </c>
      <c r="M28" s="298" t="s">
        <v>3916</v>
      </c>
      <c r="N28" s="588"/>
      <c r="O28" s="950"/>
      <c r="P28" s="935">
        <v>10000</v>
      </c>
      <c r="Q28" s="298"/>
      <c r="R28" s="298"/>
      <c r="S28" s="298" t="s">
        <v>3917</v>
      </c>
      <c r="T28" s="298"/>
      <c r="U28" s="298"/>
      <c r="V28" s="298"/>
      <c r="W28" s="298"/>
      <c r="X28" s="298"/>
      <c r="Y28" s="933"/>
    </row>
    <row r="29" spans="1:25" s="313" customFormat="1" ht="283.5" x14ac:dyDescent="0.25">
      <c r="A29" s="49" t="s">
        <v>830</v>
      </c>
      <c r="B29" s="274" t="s">
        <v>3918</v>
      </c>
      <c r="C29" s="307" t="s">
        <v>433</v>
      </c>
      <c r="D29" s="298" t="s">
        <v>13</v>
      </c>
      <c r="E29" s="298"/>
      <c r="F29" s="298"/>
      <c r="G29" s="298"/>
      <c r="H29" s="933"/>
      <c r="I29" s="937" t="s">
        <v>6399</v>
      </c>
      <c r="J29" s="298"/>
      <c r="K29" s="298"/>
      <c r="L29" s="298" t="s">
        <v>6400</v>
      </c>
      <c r="M29" s="298"/>
      <c r="N29" s="588"/>
      <c r="O29" s="950"/>
      <c r="P29" s="937" t="s">
        <v>3919</v>
      </c>
      <c r="Q29" s="298"/>
      <c r="R29" s="298"/>
      <c r="S29" s="298" t="s">
        <v>3920</v>
      </c>
      <c r="T29" s="298"/>
      <c r="U29" s="298"/>
      <c r="V29" s="298"/>
      <c r="W29" s="298"/>
      <c r="X29" s="298"/>
      <c r="Y29" s="933"/>
    </row>
    <row r="30" spans="1:25" ht="81.75" thickBot="1" x14ac:dyDescent="0.3">
      <c r="A30" s="49" t="s">
        <v>2293</v>
      </c>
      <c r="B30" s="274" t="s">
        <v>3921</v>
      </c>
      <c r="C30" s="255" t="s">
        <v>433</v>
      </c>
      <c r="D30" s="256" t="s">
        <v>13</v>
      </c>
      <c r="E30" s="256" t="s">
        <v>15</v>
      </c>
      <c r="F30" s="256" t="s">
        <v>369</v>
      </c>
      <c r="G30" s="256" t="s">
        <v>15</v>
      </c>
      <c r="H30" s="257" t="s">
        <v>369</v>
      </c>
      <c r="I30" s="937" t="s">
        <v>3922</v>
      </c>
      <c r="J30" s="937" t="s">
        <v>3922</v>
      </c>
      <c r="K30" s="937" t="s">
        <v>3922</v>
      </c>
      <c r="L30" s="298" t="s">
        <v>3923</v>
      </c>
      <c r="M30" s="298" t="s">
        <v>3923</v>
      </c>
      <c r="N30" s="298" t="s">
        <v>3923</v>
      </c>
      <c r="O30" s="259"/>
      <c r="P30" s="935" t="s">
        <v>3924</v>
      </c>
      <c r="Q30" s="298"/>
      <c r="R30" s="298"/>
      <c r="S30" s="298" t="s">
        <v>3925</v>
      </c>
      <c r="T30" s="298" t="s">
        <v>3926</v>
      </c>
      <c r="U30" s="298"/>
      <c r="V30" s="298" t="s">
        <v>3927</v>
      </c>
      <c r="W30" s="298"/>
      <c r="X30" s="298"/>
      <c r="Y30" s="933"/>
    </row>
    <row r="31" spans="1:25" s="577" customFormat="1" ht="17.25" thickBot="1" x14ac:dyDescent="0.3">
      <c r="A31" s="694" t="s">
        <v>52</v>
      </c>
      <c r="B31" s="1937" t="s">
        <v>3928</v>
      </c>
      <c r="C31" s="1938"/>
      <c r="D31" s="1938"/>
      <c r="E31" s="1938"/>
      <c r="F31" s="1938"/>
      <c r="G31" s="1938"/>
      <c r="H31" s="1938"/>
      <c r="I31" s="1938"/>
      <c r="J31" s="1938"/>
      <c r="K31" s="1938"/>
      <c r="L31" s="1938"/>
      <c r="M31" s="1938"/>
      <c r="N31" s="1938"/>
      <c r="O31" s="1938"/>
      <c r="P31" s="1938"/>
      <c r="Q31" s="1938"/>
      <c r="R31" s="1938"/>
      <c r="S31" s="1938"/>
      <c r="T31" s="1938"/>
      <c r="U31" s="1938"/>
      <c r="V31" s="1938"/>
      <c r="W31" s="1938"/>
      <c r="X31" s="1938"/>
      <c r="Y31" s="1939"/>
    </row>
    <row r="32" spans="1:25" ht="121.5" x14ac:dyDescent="0.25">
      <c r="A32" s="925" t="s">
        <v>127</v>
      </c>
      <c r="B32" s="949" t="s">
        <v>3929</v>
      </c>
      <c r="C32" s="928" t="s">
        <v>433</v>
      </c>
      <c r="D32" s="261" t="s">
        <v>13</v>
      </c>
      <c r="E32" s="261"/>
      <c r="F32" s="261"/>
      <c r="G32" s="261"/>
      <c r="H32" s="927"/>
      <c r="I32" s="393" t="s">
        <v>6402</v>
      </c>
      <c r="J32" s="261"/>
      <c r="K32" s="261"/>
      <c r="L32" s="261" t="s">
        <v>6401</v>
      </c>
      <c r="M32" s="261"/>
      <c r="N32" s="930"/>
      <c r="O32" s="949"/>
      <c r="P32" s="928" t="s">
        <v>3930</v>
      </c>
      <c r="Q32" s="261"/>
      <c r="R32" s="261"/>
      <c r="S32" s="261" t="s">
        <v>3931</v>
      </c>
      <c r="T32" s="261"/>
      <c r="U32" s="261"/>
      <c r="V32" s="261" t="s">
        <v>3932</v>
      </c>
      <c r="W32" s="261"/>
      <c r="X32" s="261"/>
      <c r="Y32" s="927"/>
    </row>
    <row r="33" spans="1:25" ht="176.25" thickBot="1" x14ac:dyDescent="0.3">
      <c r="A33" s="951" t="s">
        <v>128</v>
      </c>
      <c r="B33" s="952" t="s">
        <v>3933</v>
      </c>
      <c r="C33" s="946" t="s">
        <v>433</v>
      </c>
      <c r="D33" s="256" t="s">
        <v>13</v>
      </c>
      <c r="E33" s="256"/>
      <c r="F33" s="256"/>
      <c r="G33" s="256"/>
      <c r="H33" s="257"/>
      <c r="I33" s="953" t="s">
        <v>3934</v>
      </c>
      <c r="J33" s="954"/>
      <c r="K33" s="954"/>
      <c r="L33" s="954" t="s">
        <v>6403</v>
      </c>
      <c r="M33" s="954"/>
      <c r="N33" s="955"/>
      <c r="O33" s="952"/>
      <c r="P33" s="956" t="s">
        <v>3935</v>
      </c>
      <c r="Q33" s="954"/>
      <c r="R33" s="954"/>
      <c r="S33" s="954" t="s">
        <v>3936</v>
      </c>
      <c r="T33" s="954"/>
      <c r="U33" s="954"/>
      <c r="V33" s="954"/>
      <c r="W33" s="954"/>
      <c r="X33" s="954"/>
      <c r="Y33" s="957"/>
    </row>
    <row r="34" spans="1:25" s="577" customFormat="1" ht="17.25" thickBot="1" x14ac:dyDescent="0.3">
      <c r="A34" s="694" t="s">
        <v>53</v>
      </c>
      <c r="B34" s="1937" t="s">
        <v>3937</v>
      </c>
      <c r="C34" s="1938"/>
      <c r="D34" s="1938"/>
      <c r="E34" s="1938"/>
      <c r="F34" s="1938"/>
      <c r="G34" s="1938"/>
      <c r="H34" s="1938"/>
      <c r="I34" s="1938"/>
      <c r="J34" s="1938"/>
      <c r="K34" s="1938"/>
      <c r="L34" s="1938"/>
      <c r="M34" s="1938"/>
      <c r="N34" s="1938"/>
      <c r="O34" s="1938"/>
      <c r="P34" s="1938"/>
      <c r="Q34" s="1938"/>
      <c r="R34" s="1938"/>
      <c r="S34" s="1938"/>
      <c r="T34" s="1938"/>
      <c r="U34" s="1938"/>
      <c r="V34" s="1938"/>
      <c r="W34" s="1938"/>
      <c r="X34" s="1938"/>
      <c r="Y34" s="1939"/>
    </row>
    <row r="35" spans="1:25" ht="216.75" thickBot="1" x14ac:dyDescent="0.3">
      <c r="A35" s="925" t="s">
        <v>130</v>
      </c>
      <c r="B35" s="958" t="s">
        <v>3938</v>
      </c>
      <c r="C35" s="393" t="s">
        <v>433</v>
      </c>
      <c r="D35" s="261" t="s">
        <v>13</v>
      </c>
      <c r="E35" s="261"/>
      <c r="F35" s="261"/>
      <c r="G35" s="261"/>
      <c r="H35" s="927"/>
      <c r="I35" s="959" t="s">
        <v>3939</v>
      </c>
      <c r="J35" s="763"/>
      <c r="K35" s="763"/>
      <c r="L35" s="763" t="s">
        <v>6404</v>
      </c>
      <c r="M35" s="763"/>
      <c r="N35" s="960"/>
      <c r="O35" s="949"/>
      <c r="P35" s="959" t="s">
        <v>3940</v>
      </c>
      <c r="Q35" s="763"/>
      <c r="R35" s="763"/>
      <c r="S35" s="763" t="s">
        <v>3941</v>
      </c>
      <c r="T35" s="763" t="s">
        <v>3891</v>
      </c>
      <c r="U35" s="763"/>
      <c r="V35" s="763"/>
      <c r="W35" s="763"/>
      <c r="X35" s="763"/>
      <c r="Y35" s="763"/>
    </row>
    <row r="36" spans="1:25" ht="162" x14ac:dyDescent="0.25">
      <c r="A36" s="925" t="s">
        <v>131</v>
      </c>
      <c r="B36" s="958" t="s">
        <v>3942</v>
      </c>
      <c r="C36" s="961" t="s">
        <v>433</v>
      </c>
      <c r="D36" s="763"/>
      <c r="E36" s="763"/>
      <c r="F36" s="763" t="s">
        <v>369</v>
      </c>
      <c r="G36" s="763"/>
      <c r="H36" s="962"/>
      <c r="I36" s="959" t="s">
        <v>6406</v>
      </c>
      <c r="J36" s="763"/>
      <c r="K36" s="763"/>
      <c r="L36" s="763" t="s">
        <v>6405</v>
      </c>
      <c r="M36" s="763"/>
      <c r="N36" s="960"/>
      <c r="O36" s="963"/>
      <c r="P36" s="959" t="s">
        <v>3943</v>
      </c>
      <c r="Q36" s="763"/>
      <c r="R36" s="763"/>
      <c r="S36" s="763" t="s">
        <v>3944</v>
      </c>
      <c r="T36" s="763"/>
      <c r="U36" s="763"/>
      <c r="V36" s="763"/>
      <c r="W36" s="763"/>
      <c r="X36" s="763"/>
      <c r="Y36" s="763"/>
    </row>
    <row r="37" spans="1:25" ht="409.5" x14ac:dyDescent="0.25">
      <c r="A37" s="49" t="s">
        <v>132</v>
      </c>
      <c r="B37" s="274" t="s">
        <v>3945</v>
      </c>
      <c r="C37" s="307" t="s">
        <v>433</v>
      </c>
      <c r="D37" s="298" t="s">
        <v>13</v>
      </c>
      <c r="E37" s="298"/>
      <c r="F37" s="298"/>
      <c r="G37" s="298"/>
      <c r="H37" s="933"/>
      <c r="I37" s="937" t="s">
        <v>6407</v>
      </c>
      <c r="J37" s="298"/>
      <c r="K37" s="298"/>
      <c r="L37" s="298" t="s">
        <v>6408</v>
      </c>
      <c r="M37" s="298"/>
      <c r="N37" s="588"/>
      <c r="O37" s="950"/>
      <c r="P37" s="942" t="s">
        <v>3946</v>
      </c>
      <c r="Q37" s="298"/>
      <c r="R37" s="298"/>
      <c r="S37" s="298" t="s">
        <v>3947</v>
      </c>
      <c r="T37" s="298"/>
      <c r="U37" s="298"/>
      <c r="V37" s="298"/>
      <c r="W37" s="298"/>
      <c r="X37" s="298"/>
      <c r="Y37" s="298"/>
    </row>
    <row r="38" spans="1:25" ht="148.5" x14ac:dyDescent="0.25">
      <c r="A38" s="49" t="s">
        <v>2365</v>
      </c>
      <c r="B38" s="274" t="s">
        <v>3948</v>
      </c>
      <c r="C38" s="307" t="s">
        <v>433</v>
      </c>
      <c r="D38" s="298" t="s">
        <v>13</v>
      </c>
      <c r="E38" s="298"/>
      <c r="F38" s="298"/>
      <c r="G38" s="298"/>
      <c r="H38" s="933"/>
      <c r="I38" s="937" t="s">
        <v>6409</v>
      </c>
      <c r="J38" s="298"/>
      <c r="K38" s="298"/>
      <c r="L38" s="298" t="s">
        <v>3949</v>
      </c>
      <c r="M38" s="298"/>
      <c r="N38" s="588"/>
      <c r="O38" s="950"/>
      <c r="P38" s="942">
        <v>15000</v>
      </c>
      <c r="Q38" s="298"/>
      <c r="R38" s="298"/>
      <c r="S38" s="298" t="s">
        <v>3851</v>
      </c>
      <c r="T38" s="298"/>
      <c r="U38" s="298"/>
      <c r="V38" s="298"/>
      <c r="W38" s="298"/>
      <c r="X38" s="298"/>
      <c r="Y38" s="298"/>
    </row>
    <row r="39" spans="1:25" ht="270" x14ac:dyDescent="0.25">
      <c r="A39" s="49" t="s">
        <v>2369</v>
      </c>
      <c r="B39" s="274" t="s">
        <v>3950</v>
      </c>
      <c r="C39" s="307" t="s">
        <v>433</v>
      </c>
      <c r="D39" s="298" t="s">
        <v>13</v>
      </c>
      <c r="E39" s="298"/>
      <c r="F39" s="298"/>
      <c r="G39" s="298"/>
      <c r="H39" s="933"/>
      <c r="I39" s="937" t="s">
        <v>3951</v>
      </c>
      <c r="J39" s="298"/>
      <c r="K39" s="298"/>
      <c r="L39" s="298" t="s">
        <v>6410</v>
      </c>
      <c r="M39" s="298"/>
      <c r="N39" s="588"/>
      <c r="O39" s="950"/>
      <c r="P39" s="937">
        <v>13000</v>
      </c>
      <c r="Q39" s="298"/>
      <c r="R39" s="298"/>
      <c r="S39" s="298" t="s">
        <v>3952</v>
      </c>
      <c r="T39" s="298"/>
      <c r="U39" s="298"/>
      <c r="V39" s="298"/>
      <c r="W39" s="298"/>
      <c r="X39" s="298"/>
      <c r="Y39" s="298"/>
    </row>
    <row r="40" spans="1:25" ht="176.25" thickBot="1" x14ac:dyDescent="0.3">
      <c r="A40" s="951" t="s">
        <v>2373</v>
      </c>
      <c r="B40" s="945" t="s">
        <v>3953</v>
      </c>
      <c r="C40" s="255" t="s">
        <v>433</v>
      </c>
      <c r="D40" s="964"/>
      <c r="E40" s="256"/>
      <c r="F40" s="256" t="s">
        <v>368</v>
      </c>
      <c r="G40" s="256"/>
      <c r="H40" s="257"/>
      <c r="I40" s="946" t="s">
        <v>6411</v>
      </c>
      <c r="J40" s="256"/>
      <c r="K40" s="256"/>
      <c r="L40" s="256"/>
      <c r="M40" s="256" t="s">
        <v>3954</v>
      </c>
      <c r="N40" s="258"/>
      <c r="O40" s="259"/>
      <c r="P40" s="946" t="s">
        <v>3955</v>
      </c>
      <c r="Q40" s="256"/>
      <c r="R40" s="256"/>
      <c r="S40" s="256" t="s">
        <v>3956</v>
      </c>
      <c r="T40" s="256"/>
      <c r="U40" s="256"/>
      <c r="V40" s="256" t="s">
        <v>3957</v>
      </c>
      <c r="W40" s="256"/>
      <c r="X40" s="256"/>
      <c r="Y40" s="257" t="s">
        <v>3958</v>
      </c>
    </row>
  </sheetData>
  <mergeCells count="34">
    <mergeCell ref="A7:Y7"/>
    <mergeCell ref="B8:Y8"/>
    <mergeCell ref="B21:Y21"/>
    <mergeCell ref="B25:Y25"/>
    <mergeCell ref="B31:Y31"/>
    <mergeCell ref="B34:Y34"/>
    <mergeCell ref="T5:T6"/>
    <mergeCell ref="U5:U6"/>
    <mergeCell ref="V5:V6"/>
    <mergeCell ref="W5:W6"/>
    <mergeCell ref="X5:X6"/>
    <mergeCell ref="Y5:Y6"/>
    <mergeCell ref="L5:L6"/>
    <mergeCell ref="M5:M6"/>
    <mergeCell ref="N5:N6"/>
    <mergeCell ref="P5:P6"/>
    <mergeCell ref="Q5:Q6"/>
    <mergeCell ref="R5:R6"/>
    <mergeCell ref="C5:D5"/>
    <mergeCell ref="E5:F5"/>
    <mergeCell ref="G5:H5"/>
    <mergeCell ref="I5:I6"/>
    <mergeCell ref="J5:J6"/>
    <mergeCell ref="K5:K6"/>
    <mergeCell ref="A2:Y2"/>
    <mergeCell ref="A3:B5"/>
    <mergeCell ref="C3:H3"/>
    <mergeCell ref="I3:K4"/>
    <mergeCell ref="L3:O3"/>
    <mergeCell ref="P3:R4"/>
    <mergeCell ref="S3:S6"/>
    <mergeCell ref="T3:Y4"/>
    <mergeCell ref="L4:N4"/>
    <mergeCell ref="O4:O6"/>
  </mergeCells>
  <pageMargins left="0.7" right="0.7" top="0.75" bottom="0.75" header="0.3" footer="0.3"/>
  <pageSetup paperSize="9" scale="54" orientation="landscape" r:id="rId1"/>
  <rowBreaks count="1" manualBreakCount="1">
    <brk id="12"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showGridLines="0" zoomScale="90" zoomScaleNormal="90" workbookViewId="0">
      <selection activeCell="I49" sqref="I49"/>
    </sheetView>
  </sheetViews>
  <sheetFormatPr defaultColWidth="8.85546875" defaultRowHeight="13.5" x14ac:dyDescent="0.25"/>
  <cols>
    <col min="1" max="1" width="6.7109375" style="517" customWidth="1"/>
    <col min="2" max="2" width="22" style="517" customWidth="1"/>
    <col min="3" max="3" width="4.28515625" style="517" customWidth="1"/>
    <col min="4" max="4" width="4.42578125" style="517" customWidth="1"/>
    <col min="5" max="5" width="3.85546875" style="517" customWidth="1"/>
    <col min="6" max="6" width="4.140625" style="517" customWidth="1"/>
    <col min="7" max="7" width="4" style="517" customWidth="1"/>
    <col min="8" max="8" width="4.28515625" style="517" customWidth="1"/>
    <col min="9" max="9" width="17.140625" style="517" customWidth="1"/>
    <col min="10" max="10" width="18" style="517" customWidth="1"/>
    <col min="11" max="11" width="17.140625" style="517" customWidth="1"/>
    <col min="12" max="12" width="12.85546875" style="517" customWidth="1"/>
    <col min="13" max="13" width="13.7109375" style="517" customWidth="1"/>
    <col min="14" max="14" width="14.140625" style="517" customWidth="1"/>
    <col min="15" max="15" width="12.7109375" style="517" customWidth="1"/>
    <col min="16" max="16" width="12.5703125" style="517" customWidth="1"/>
    <col min="17" max="17" width="11.85546875" style="517" customWidth="1"/>
    <col min="18" max="18" width="11.140625" style="517" customWidth="1"/>
    <col min="19" max="19" width="11.7109375" style="517" customWidth="1"/>
    <col min="20" max="20" width="16.7109375" style="517" customWidth="1"/>
    <col min="21" max="21" width="12.140625" style="517" customWidth="1"/>
    <col min="22" max="25" width="10" style="517" customWidth="1"/>
    <col min="26" max="16384" width="8.85546875" style="517"/>
  </cols>
  <sheetData>
    <row r="1" spans="1:25" ht="18.600000000000001" customHeight="1" thickBot="1" x14ac:dyDescent="0.3"/>
    <row r="2" spans="1:25" s="311" customFormat="1" ht="21.75" thickTop="1" thickBot="1" x14ac:dyDescent="0.3">
      <c r="A2" s="1947" t="s">
        <v>645</v>
      </c>
      <c r="B2" s="1948"/>
      <c r="C2" s="1948"/>
      <c r="D2" s="1948"/>
      <c r="E2" s="1948"/>
      <c r="F2" s="1948"/>
      <c r="G2" s="1948"/>
      <c r="H2" s="1948"/>
      <c r="I2" s="1948"/>
      <c r="J2" s="1948"/>
      <c r="K2" s="1948"/>
      <c r="L2" s="1948"/>
      <c r="M2" s="1948"/>
      <c r="N2" s="1948"/>
      <c r="O2" s="1948"/>
      <c r="P2" s="1948"/>
      <c r="Q2" s="1948"/>
      <c r="R2" s="1948"/>
      <c r="S2" s="1948"/>
      <c r="T2" s="1948"/>
      <c r="U2" s="1948"/>
      <c r="V2" s="1948"/>
      <c r="W2" s="1948"/>
      <c r="X2" s="1948"/>
      <c r="Y2" s="1949"/>
    </row>
    <row r="3" spans="1:25" s="311" customFormat="1" ht="14.25" x14ac:dyDescent="0.25">
      <c r="A3" s="1917" t="s">
        <v>64</v>
      </c>
      <c r="B3" s="1918"/>
      <c r="C3" s="1921" t="s">
        <v>17</v>
      </c>
      <c r="D3" s="1922"/>
      <c r="E3" s="1922"/>
      <c r="F3" s="1922"/>
      <c r="G3" s="1922"/>
      <c r="H3" s="1923"/>
      <c r="I3" s="1924" t="s">
        <v>23</v>
      </c>
      <c r="J3" s="1925"/>
      <c r="K3" s="1926"/>
      <c r="L3" s="1839" t="s">
        <v>24</v>
      </c>
      <c r="M3" s="1927"/>
      <c r="N3" s="1834"/>
      <c r="O3" s="1928"/>
      <c r="P3" s="1924" t="s">
        <v>25</v>
      </c>
      <c r="Q3" s="1925"/>
      <c r="R3" s="1926"/>
      <c r="S3" s="1839" t="s">
        <v>26</v>
      </c>
      <c r="T3" s="1929" t="s">
        <v>27</v>
      </c>
      <c r="U3" s="1930"/>
      <c r="V3" s="1930"/>
      <c r="W3" s="1930"/>
      <c r="X3" s="1930"/>
      <c r="Y3" s="1931"/>
    </row>
    <row r="4" spans="1:25" s="311" customFormat="1" ht="36" customHeight="1" x14ac:dyDescent="0.25">
      <c r="A4" s="1917"/>
      <c r="B4" s="1918"/>
      <c r="C4" s="483"/>
      <c r="D4" s="484"/>
      <c r="E4" s="484"/>
      <c r="F4" s="484"/>
      <c r="G4" s="484"/>
      <c r="H4" s="485"/>
      <c r="I4" s="1815"/>
      <c r="J4" s="1816"/>
      <c r="K4" s="1817"/>
      <c r="L4" s="1835" t="s">
        <v>133</v>
      </c>
      <c r="M4" s="1836"/>
      <c r="N4" s="1934"/>
      <c r="O4" s="1935" t="s">
        <v>134</v>
      </c>
      <c r="P4" s="1815"/>
      <c r="Q4" s="1816"/>
      <c r="R4" s="1817"/>
      <c r="S4" s="1839"/>
      <c r="T4" s="1918"/>
      <c r="U4" s="1932"/>
      <c r="V4" s="1932"/>
      <c r="W4" s="1932"/>
      <c r="X4" s="1932"/>
      <c r="Y4" s="1933"/>
    </row>
    <row r="5" spans="1:25" s="311" customFormat="1" ht="49.9" customHeight="1" x14ac:dyDescent="0.25">
      <c r="A5" s="1919"/>
      <c r="B5" s="1920"/>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25" s="311" customFormat="1" ht="18.600000000000001" customHeight="1" thickBot="1" x14ac:dyDescent="0.3">
      <c r="A6" s="486" t="s">
        <v>2</v>
      </c>
      <c r="B6" s="487"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25" s="311" customFormat="1" ht="18.600000000000001" customHeight="1" thickBot="1" x14ac:dyDescent="0.3">
      <c r="A7" s="1942"/>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4"/>
    </row>
    <row r="8" spans="1:25" s="516" customFormat="1" ht="18.600000000000001" customHeight="1" thickBot="1" x14ac:dyDescent="0.3">
      <c r="A8" s="515" t="s">
        <v>49</v>
      </c>
      <c r="B8" s="1945" t="s">
        <v>5261</v>
      </c>
      <c r="C8" s="1938"/>
      <c r="D8" s="1938"/>
      <c r="E8" s="1938"/>
      <c r="F8" s="1938"/>
      <c r="G8" s="1938"/>
      <c r="H8" s="1938"/>
      <c r="I8" s="1938"/>
      <c r="J8" s="1938"/>
      <c r="K8" s="1938"/>
      <c r="L8" s="1938"/>
      <c r="M8" s="1938"/>
      <c r="N8" s="1938"/>
      <c r="O8" s="1938"/>
      <c r="P8" s="1938"/>
      <c r="Q8" s="1938"/>
      <c r="R8" s="1938"/>
      <c r="S8" s="1938"/>
      <c r="T8" s="1938"/>
      <c r="U8" s="1938"/>
      <c r="V8" s="1938"/>
      <c r="W8" s="1938"/>
      <c r="X8" s="1938"/>
      <c r="Y8" s="1946"/>
    </row>
    <row r="9" spans="1:25" s="311" customFormat="1" ht="176.25" thickBot="1" x14ac:dyDescent="0.3">
      <c r="A9" s="345" t="s">
        <v>58</v>
      </c>
      <c r="B9" s="912" t="s">
        <v>5262</v>
      </c>
      <c r="C9" s="1078" t="s">
        <v>603</v>
      </c>
      <c r="D9" s="1080" t="s">
        <v>13</v>
      </c>
      <c r="E9" s="1246" t="s">
        <v>15</v>
      </c>
      <c r="F9" s="1247" t="s">
        <v>369</v>
      </c>
      <c r="G9" s="1248" t="s">
        <v>15</v>
      </c>
      <c r="H9" s="1249" t="s">
        <v>369</v>
      </c>
      <c r="I9" s="1074" t="s">
        <v>6413</v>
      </c>
      <c r="J9" s="988" t="s">
        <v>6412</v>
      </c>
      <c r="K9" s="1381" t="s">
        <v>6414</v>
      </c>
      <c r="L9" s="408" t="s">
        <v>5263</v>
      </c>
      <c r="M9" s="988" t="s">
        <v>5264</v>
      </c>
      <c r="N9" s="990" t="s">
        <v>5265</v>
      </c>
      <c r="O9" s="916" t="s">
        <v>5266</v>
      </c>
      <c r="P9" s="408" t="s">
        <v>887</v>
      </c>
      <c r="Q9" s="988" t="s">
        <v>887</v>
      </c>
      <c r="R9" s="1381" t="s">
        <v>887</v>
      </c>
      <c r="S9" s="918" t="s">
        <v>491</v>
      </c>
      <c r="T9" s="987"/>
      <c r="U9" s="988"/>
      <c r="V9" s="988"/>
      <c r="W9" s="988"/>
      <c r="X9" s="990"/>
      <c r="Y9" s="352"/>
    </row>
    <row r="10" spans="1:25" s="516" customFormat="1" ht="18.600000000000001" customHeight="1" thickBot="1" x14ac:dyDescent="0.3">
      <c r="A10" s="515" t="s">
        <v>50</v>
      </c>
      <c r="B10" s="1945" t="s">
        <v>5267</v>
      </c>
      <c r="C10" s="1938"/>
      <c r="D10" s="1938"/>
      <c r="E10" s="1938"/>
      <c r="F10" s="1938"/>
      <c r="G10" s="1938"/>
      <c r="H10" s="1938"/>
      <c r="I10" s="1938"/>
      <c r="J10" s="1938"/>
      <c r="K10" s="1938"/>
      <c r="L10" s="1938"/>
      <c r="M10" s="1938"/>
      <c r="N10" s="1938"/>
      <c r="O10" s="1938"/>
      <c r="P10" s="1938"/>
      <c r="Q10" s="1938"/>
      <c r="R10" s="1938"/>
      <c r="S10" s="1938"/>
      <c r="T10" s="1938"/>
      <c r="U10" s="1938"/>
      <c r="V10" s="1938"/>
      <c r="W10" s="1938"/>
      <c r="X10" s="1938"/>
      <c r="Y10" s="1946"/>
    </row>
    <row r="11" spans="1:25" ht="162.75" thickBot="1" x14ac:dyDescent="0.3">
      <c r="A11" s="1392" t="s">
        <v>121</v>
      </c>
      <c r="B11" s="912" t="s">
        <v>5268</v>
      </c>
      <c r="C11" s="1250" t="s">
        <v>413</v>
      </c>
      <c r="D11" s="711" t="s">
        <v>13</v>
      </c>
      <c r="E11" s="913" t="s">
        <v>368</v>
      </c>
      <c r="F11" s="710" t="s">
        <v>369</v>
      </c>
      <c r="G11" s="709" t="s">
        <v>368</v>
      </c>
      <c r="H11" s="914" t="s">
        <v>369</v>
      </c>
      <c r="I11" s="408" t="s">
        <v>6415</v>
      </c>
      <c r="J11" s="408" t="s">
        <v>6415</v>
      </c>
      <c r="K11" s="408" t="s">
        <v>6415</v>
      </c>
      <c r="L11" s="408" t="s">
        <v>5269</v>
      </c>
      <c r="M11" s="915" t="s">
        <v>5270</v>
      </c>
      <c r="N11" s="1251" t="s">
        <v>5271</v>
      </c>
      <c r="O11" s="207"/>
      <c r="P11" s="408" t="s">
        <v>887</v>
      </c>
      <c r="Q11" s="915" t="s">
        <v>887</v>
      </c>
      <c r="R11" s="916" t="s">
        <v>887</v>
      </c>
      <c r="S11" s="918" t="s">
        <v>5272</v>
      </c>
      <c r="T11" s="408"/>
      <c r="U11" s="915"/>
      <c r="V11" s="915"/>
      <c r="W11" s="915"/>
      <c r="X11" s="1251"/>
      <c r="Y11" s="919"/>
    </row>
    <row r="12" spans="1:25" ht="180" customHeight="1" thickBot="1" x14ac:dyDescent="0.3">
      <c r="A12" s="1392" t="s">
        <v>122</v>
      </c>
      <c r="B12" s="912" t="s">
        <v>5273</v>
      </c>
      <c r="C12" s="1250" t="s">
        <v>603</v>
      </c>
      <c r="D12" s="711" t="s">
        <v>13</v>
      </c>
      <c r="E12" s="913" t="s">
        <v>15</v>
      </c>
      <c r="F12" s="710" t="s">
        <v>369</v>
      </c>
      <c r="G12" s="709" t="s">
        <v>368</v>
      </c>
      <c r="H12" s="914" t="s">
        <v>369</v>
      </c>
      <c r="I12" s="405"/>
      <c r="J12" s="405"/>
      <c r="K12" s="405"/>
      <c r="L12" s="408" t="s">
        <v>6416</v>
      </c>
      <c r="M12" s="408" t="s">
        <v>6416</v>
      </c>
      <c r="N12" s="408" t="s">
        <v>6416</v>
      </c>
      <c r="O12" s="207"/>
      <c r="P12" s="408" t="s">
        <v>887</v>
      </c>
      <c r="Q12" s="915" t="s">
        <v>887</v>
      </c>
      <c r="R12" s="916" t="s">
        <v>887</v>
      </c>
      <c r="S12" s="918" t="s">
        <v>5272</v>
      </c>
      <c r="T12" s="408"/>
      <c r="U12" s="915"/>
      <c r="V12" s="915"/>
      <c r="W12" s="915"/>
      <c r="X12" s="1251"/>
      <c r="Y12" s="919"/>
    </row>
    <row r="13" spans="1:25" ht="183" customHeight="1" thickBot="1" x14ac:dyDescent="0.3">
      <c r="A13" s="1392" t="s">
        <v>123</v>
      </c>
      <c r="B13" s="667" t="s">
        <v>5274</v>
      </c>
      <c r="C13" s="668" t="s">
        <v>603</v>
      </c>
      <c r="D13" s="671" t="s">
        <v>13</v>
      </c>
      <c r="E13" s="668" t="s">
        <v>15</v>
      </c>
      <c r="F13" s="669" t="s">
        <v>369</v>
      </c>
      <c r="G13" s="670" t="s">
        <v>15</v>
      </c>
      <c r="H13" s="671" t="s">
        <v>369</v>
      </c>
      <c r="I13" s="672" t="s">
        <v>5275</v>
      </c>
      <c r="J13" s="672" t="s">
        <v>5275</v>
      </c>
      <c r="K13" s="672" t="s">
        <v>5275</v>
      </c>
      <c r="L13" s="672" t="s">
        <v>5276</v>
      </c>
      <c r="M13" s="673" t="s">
        <v>5277</v>
      </c>
      <c r="N13" s="675" t="s">
        <v>5278</v>
      </c>
      <c r="O13" s="674" t="s">
        <v>5279</v>
      </c>
      <c r="P13" s="672" t="s">
        <v>887</v>
      </c>
      <c r="Q13" s="673" t="s">
        <v>887</v>
      </c>
      <c r="R13" s="674" t="s">
        <v>887</v>
      </c>
      <c r="S13" s="676" t="s">
        <v>5280</v>
      </c>
      <c r="T13" s="672" t="s">
        <v>5281</v>
      </c>
      <c r="U13" s="673" t="s">
        <v>5282</v>
      </c>
      <c r="V13" s="673" t="s">
        <v>5283</v>
      </c>
      <c r="W13" s="673" t="s">
        <v>5284</v>
      </c>
      <c r="X13" s="675" t="s">
        <v>5285</v>
      </c>
      <c r="Y13" s="677" t="s">
        <v>5286</v>
      </c>
    </row>
    <row r="14" spans="1:25" ht="311.25" thickBot="1" x14ac:dyDescent="0.3">
      <c r="A14" s="1392" t="s">
        <v>584</v>
      </c>
      <c r="B14" s="678" t="s">
        <v>5287</v>
      </c>
      <c r="C14" s="189" t="s">
        <v>690</v>
      </c>
      <c r="D14" s="192" t="s">
        <v>375</v>
      </c>
      <c r="E14" s="189" t="s">
        <v>368</v>
      </c>
      <c r="F14" s="190" t="s">
        <v>369</v>
      </c>
      <c r="G14" s="191" t="s">
        <v>368</v>
      </c>
      <c r="H14" s="192" t="s">
        <v>369</v>
      </c>
      <c r="I14" s="679" t="s">
        <v>6417</v>
      </c>
      <c r="J14" s="1382" t="s">
        <v>5288</v>
      </c>
      <c r="K14" s="681" t="s">
        <v>5289</v>
      </c>
      <c r="L14" s="679" t="s">
        <v>5290</v>
      </c>
      <c r="M14" s="1382" t="s">
        <v>5291</v>
      </c>
      <c r="N14" s="682" t="s">
        <v>5292</v>
      </c>
      <c r="O14" s="681" t="s">
        <v>5293</v>
      </c>
      <c r="P14" s="679" t="s">
        <v>5294</v>
      </c>
      <c r="Q14" s="1382" t="s">
        <v>5295</v>
      </c>
      <c r="R14" s="681" t="s">
        <v>5296</v>
      </c>
      <c r="S14" s="683" t="s">
        <v>5280</v>
      </c>
      <c r="T14" s="672" t="s">
        <v>5281</v>
      </c>
      <c r="U14" s="673" t="s">
        <v>5282</v>
      </c>
      <c r="V14" s="673" t="s">
        <v>5297</v>
      </c>
      <c r="W14" s="1382" t="s">
        <v>5298</v>
      </c>
      <c r="X14" s="675" t="s">
        <v>5285</v>
      </c>
      <c r="Y14" s="684" t="s">
        <v>5286</v>
      </c>
    </row>
    <row r="15" spans="1:25" s="1393" customFormat="1" ht="230.25" thickBot="1" x14ac:dyDescent="0.3">
      <c r="A15" s="1252" t="s">
        <v>672</v>
      </c>
      <c r="B15" s="324" t="s">
        <v>5299</v>
      </c>
      <c r="C15" s="1078" t="s">
        <v>14</v>
      </c>
      <c r="D15" s="1080" t="s">
        <v>13</v>
      </c>
      <c r="E15" s="1246" t="s">
        <v>15</v>
      </c>
      <c r="F15" s="1247" t="s">
        <v>16</v>
      </c>
      <c r="G15" s="1248" t="s">
        <v>15</v>
      </c>
      <c r="H15" s="1249" t="s">
        <v>16</v>
      </c>
      <c r="I15" s="324" t="s">
        <v>5300</v>
      </c>
      <c r="J15" s="324" t="s">
        <v>5300</v>
      </c>
      <c r="K15" s="324" t="s">
        <v>5300</v>
      </c>
      <c r="L15" s="324" t="s">
        <v>5301</v>
      </c>
      <c r="M15" s="324" t="s">
        <v>5301</v>
      </c>
      <c r="N15" s="324" t="s">
        <v>5301</v>
      </c>
      <c r="O15" s="324"/>
      <c r="P15" s="324" t="s">
        <v>2433</v>
      </c>
      <c r="Q15" s="324" t="s">
        <v>2433</v>
      </c>
      <c r="R15" s="324" t="s">
        <v>2433</v>
      </c>
      <c r="S15" s="324" t="s">
        <v>5302</v>
      </c>
      <c r="T15" s="324" t="s">
        <v>6418</v>
      </c>
      <c r="U15" s="324"/>
      <c r="V15" s="324"/>
      <c r="W15" s="324"/>
      <c r="X15" s="324"/>
      <c r="Y15" s="324"/>
    </row>
    <row r="16" spans="1:25" s="1396" customFormat="1" ht="243.75" thickBot="1" x14ac:dyDescent="0.3">
      <c r="A16" s="1394" t="s">
        <v>676</v>
      </c>
      <c r="B16" s="518" t="s">
        <v>5304</v>
      </c>
      <c r="C16" s="1078" t="s">
        <v>14</v>
      </c>
      <c r="D16" s="1080" t="s">
        <v>13</v>
      </c>
      <c r="E16" s="1253" t="s">
        <v>15</v>
      </c>
      <c r="F16" s="1254" t="s">
        <v>16</v>
      </c>
      <c r="G16" s="1255" t="s">
        <v>15</v>
      </c>
      <c r="H16" s="1256" t="s">
        <v>16</v>
      </c>
      <c r="I16" s="171" t="s">
        <v>6419</v>
      </c>
      <c r="J16" s="518" t="s">
        <v>5305</v>
      </c>
      <c r="K16" s="518" t="s">
        <v>5305</v>
      </c>
      <c r="L16" s="518" t="s">
        <v>5306</v>
      </c>
      <c r="M16" s="518" t="s">
        <v>5306</v>
      </c>
      <c r="N16" s="518" t="s">
        <v>5306</v>
      </c>
      <c r="O16" s="518"/>
      <c r="P16" s="518" t="s">
        <v>2433</v>
      </c>
      <c r="Q16" s="518" t="s">
        <v>2433</v>
      </c>
      <c r="R16" s="1395" t="s">
        <v>2433</v>
      </c>
      <c r="S16" s="408" t="s">
        <v>5302</v>
      </c>
      <c r="T16" s="518" t="s">
        <v>5307</v>
      </c>
      <c r="U16" s="600"/>
      <c r="V16" s="600"/>
      <c r="W16" s="1276"/>
      <c r="X16" s="1395"/>
      <c r="Y16" s="408"/>
    </row>
    <row r="17" spans="1:25" ht="284.25" thickBot="1" x14ac:dyDescent="0.3">
      <c r="A17" s="1392" t="s">
        <v>680</v>
      </c>
      <c r="B17" s="667" t="s">
        <v>5308</v>
      </c>
      <c r="C17" s="346" t="s">
        <v>603</v>
      </c>
      <c r="D17" s="349" t="s">
        <v>400</v>
      </c>
      <c r="E17" s="346" t="s">
        <v>15</v>
      </c>
      <c r="F17" s="347" t="s">
        <v>369</v>
      </c>
      <c r="G17" s="348" t="s">
        <v>15</v>
      </c>
      <c r="H17" s="349" t="s">
        <v>369</v>
      </c>
      <c r="I17" s="672" t="s">
        <v>6423</v>
      </c>
      <c r="J17" s="673" t="s">
        <v>6422</v>
      </c>
      <c r="K17" s="674" t="s">
        <v>6421</v>
      </c>
      <c r="L17" s="672" t="s">
        <v>6420</v>
      </c>
      <c r="M17" s="673" t="s">
        <v>6420</v>
      </c>
      <c r="N17" s="675" t="s">
        <v>6420</v>
      </c>
      <c r="O17" s="332"/>
      <c r="P17" s="334" t="s">
        <v>5309</v>
      </c>
      <c r="Q17" s="328" t="s">
        <v>5309</v>
      </c>
      <c r="R17" s="332" t="s">
        <v>5309</v>
      </c>
      <c r="S17" s="676" t="s">
        <v>5310</v>
      </c>
      <c r="T17" s="334"/>
      <c r="U17" s="328"/>
      <c r="V17" s="328"/>
      <c r="W17" s="328"/>
      <c r="X17" s="329"/>
      <c r="Y17" s="677"/>
    </row>
    <row r="18" spans="1:25" ht="123" customHeight="1" thickBot="1" x14ac:dyDescent="0.3">
      <c r="A18" s="1392" t="s">
        <v>684</v>
      </c>
      <c r="B18" s="678" t="s">
        <v>5311</v>
      </c>
      <c r="C18" s="126" t="s">
        <v>603</v>
      </c>
      <c r="D18" s="129" t="s">
        <v>13</v>
      </c>
      <c r="E18" s="126" t="s">
        <v>15</v>
      </c>
      <c r="F18" s="127" t="s">
        <v>369</v>
      </c>
      <c r="G18" s="128" t="s">
        <v>15</v>
      </c>
      <c r="H18" s="129" t="s">
        <v>369</v>
      </c>
      <c r="I18" s="679" t="s">
        <v>6424</v>
      </c>
      <c r="J18" s="1382" t="s">
        <v>6425</v>
      </c>
      <c r="K18" s="681" t="s">
        <v>6426</v>
      </c>
      <c r="L18" s="679" t="s">
        <v>5312</v>
      </c>
      <c r="M18" s="1382" t="s">
        <v>5312</v>
      </c>
      <c r="N18" s="682" t="s">
        <v>5312</v>
      </c>
      <c r="O18" s="681"/>
      <c r="P18" s="679" t="s">
        <v>887</v>
      </c>
      <c r="Q18" s="1382" t="s">
        <v>887</v>
      </c>
      <c r="R18" s="681" t="s">
        <v>887</v>
      </c>
      <c r="S18" s="683" t="s">
        <v>5313</v>
      </c>
      <c r="T18" s="133"/>
      <c r="U18" s="131"/>
      <c r="V18" s="131"/>
      <c r="W18" s="131"/>
      <c r="X18" s="136"/>
      <c r="Y18" s="684"/>
    </row>
    <row r="19" spans="1:25" s="1399" customFormat="1" ht="18.600000000000001" customHeight="1" thickBot="1" x14ac:dyDescent="0.3">
      <c r="A19" s="1398" t="s">
        <v>51</v>
      </c>
      <c r="B19" s="1945" t="s">
        <v>5314</v>
      </c>
      <c r="C19" s="1938"/>
      <c r="D19" s="1938"/>
      <c r="E19" s="1938"/>
      <c r="F19" s="1938"/>
      <c r="G19" s="1938"/>
      <c r="H19" s="1938"/>
      <c r="I19" s="1938"/>
      <c r="J19" s="1938"/>
      <c r="K19" s="1938"/>
      <c r="L19" s="1938"/>
      <c r="M19" s="1938"/>
      <c r="N19" s="1938"/>
      <c r="O19" s="1938"/>
      <c r="P19" s="1938"/>
      <c r="Q19" s="1938"/>
      <c r="R19" s="1938"/>
      <c r="S19" s="1938"/>
      <c r="T19" s="1938"/>
      <c r="U19" s="1938"/>
      <c r="V19" s="1938"/>
      <c r="W19" s="1938"/>
      <c r="X19" s="1938"/>
      <c r="Y19" s="1946"/>
    </row>
    <row r="20" spans="1:25" ht="120" customHeight="1" thickBot="1" x14ac:dyDescent="0.3">
      <c r="A20" s="1392" t="s">
        <v>124</v>
      </c>
      <c r="B20" s="519" t="s">
        <v>5315</v>
      </c>
      <c r="C20" s="140" t="s">
        <v>433</v>
      </c>
      <c r="D20" s="527" t="s">
        <v>334</v>
      </c>
      <c r="E20" s="528"/>
      <c r="F20" s="527"/>
      <c r="G20" s="528"/>
      <c r="H20" s="141"/>
      <c r="I20" s="519" t="s">
        <v>5316</v>
      </c>
      <c r="J20" s="131"/>
      <c r="K20" s="131"/>
      <c r="L20" s="365" t="s">
        <v>5317</v>
      </c>
      <c r="M20" s="131"/>
      <c r="N20" s="131"/>
      <c r="O20" s="131"/>
      <c r="P20" s="131" t="s">
        <v>2433</v>
      </c>
      <c r="Q20" s="131" t="s">
        <v>2433</v>
      </c>
      <c r="R20" s="131" t="s">
        <v>2433</v>
      </c>
      <c r="S20" s="131" t="s">
        <v>5318</v>
      </c>
      <c r="T20" s="1258" t="s">
        <v>5319</v>
      </c>
      <c r="U20" s="131"/>
      <c r="V20" s="131"/>
      <c r="W20" s="131"/>
      <c r="X20" s="131"/>
      <c r="Y20" s="894"/>
    </row>
    <row r="21" spans="1:25" ht="257.25" thickBot="1" x14ac:dyDescent="0.3">
      <c r="A21" s="1392" t="s">
        <v>125</v>
      </c>
      <c r="B21" s="365" t="s">
        <v>5320</v>
      </c>
      <c r="C21" s="140" t="s">
        <v>438</v>
      </c>
      <c r="D21" s="527" t="s">
        <v>13</v>
      </c>
      <c r="E21" s="528" t="s">
        <v>368</v>
      </c>
      <c r="F21" s="527" t="s">
        <v>369</v>
      </c>
      <c r="G21" s="528" t="s">
        <v>368</v>
      </c>
      <c r="H21" s="141" t="s">
        <v>369</v>
      </c>
      <c r="I21" s="365" t="s">
        <v>6428</v>
      </c>
      <c r="J21" s="365" t="s">
        <v>6428</v>
      </c>
      <c r="K21" s="365" t="s">
        <v>6428</v>
      </c>
      <c r="L21" s="365" t="s">
        <v>6427</v>
      </c>
      <c r="M21" s="365" t="s">
        <v>6427</v>
      </c>
      <c r="N21" s="365" t="s">
        <v>6427</v>
      </c>
      <c r="O21" s="365"/>
      <c r="P21" s="131" t="s">
        <v>2433</v>
      </c>
      <c r="Q21" s="131" t="s">
        <v>2433</v>
      </c>
      <c r="R21" s="131" t="s">
        <v>2433</v>
      </c>
      <c r="S21" s="365" t="s">
        <v>5321</v>
      </c>
      <c r="T21" s="894" t="s">
        <v>5322</v>
      </c>
      <c r="U21" s="365"/>
      <c r="V21" s="365" t="s">
        <v>5323</v>
      </c>
      <c r="W21" s="365"/>
      <c r="X21" s="365"/>
      <c r="Y21" s="894"/>
    </row>
    <row r="22" spans="1:25" ht="194.25" customHeight="1" thickBot="1" x14ac:dyDescent="0.3">
      <c r="A22" s="1392" t="s">
        <v>126</v>
      </c>
      <c r="B22" s="1382" t="s">
        <v>5324</v>
      </c>
      <c r="C22" s="140" t="s">
        <v>433</v>
      </c>
      <c r="D22" s="527" t="s">
        <v>433</v>
      </c>
      <c r="E22" s="528"/>
      <c r="F22" s="527"/>
      <c r="G22" s="528"/>
      <c r="H22" s="141"/>
      <c r="I22" s="365" t="s">
        <v>5325</v>
      </c>
      <c r="J22" s="131"/>
      <c r="K22" s="131"/>
      <c r="L22" s="365" t="s">
        <v>5326</v>
      </c>
      <c r="M22" s="365"/>
      <c r="N22" s="365"/>
      <c r="O22" s="365"/>
      <c r="P22" s="519" t="s">
        <v>2433</v>
      </c>
      <c r="Q22" s="365"/>
      <c r="R22" s="365"/>
      <c r="S22" s="365" t="s">
        <v>5327</v>
      </c>
      <c r="T22" s="365" t="s">
        <v>5319</v>
      </c>
      <c r="U22" s="365"/>
      <c r="V22" s="365"/>
      <c r="W22" s="365"/>
      <c r="X22" s="365"/>
      <c r="Y22" s="365"/>
    </row>
    <row r="23" spans="1:25" ht="122.25" thickBot="1" x14ac:dyDescent="0.3">
      <c r="A23" s="1392" t="s">
        <v>830</v>
      </c>
      <c r="B23" s="1259" t="s">
        <v>5328</v>
      </c>
      <c r="C23" s="1006" t="s">
        <v>603</v>
      </c>
      <c r="D23" s="920" t="s">
        <v>13</v>
      </c>
      <c r="E23" s="1008"/>
      <c r="F23" s="920"/>
      <c r="G23" s="1008"/>
      <c r="H23" s="920"/>
      <c r="I23" s="308" t="s">
        <v>6429</v>
      </c>
      <c r="J23" s="308"/>
      <c r="K23" s="308"/>
      <c r="L23" s="308" t="s">
        <v>5329</v>
      </c>
      <c r="M23" s="308"/>
      <c r="N23" s="308"/>
      <c r="O23" s="326" t="s">
        <v>5330</v>
      </c>
      <c r="P23" s="325" t="s">
        <v>887</v>
      </c>
      <c r="Q23" s="325" t="s">
        <v>887</v>
      </c>
      <c r="R23" s="325" t="s">
        <v>887</v>
      </c>
      <c r="S23" s="1009" t="s">
        <v>5331</v>
      </c>
      <c r="T23" s="308"/>
      <c r="U23" s="303"/>
      <c r="V23" s="303" t="s">
        <v>5332</v>
      </c>
      <c r="W23" s="303"/>
      <c r="X23" s="590"/>
      <c r="Y23" s="984" t="s">
        <v>5333</v>
      </c>
    </row>
    <row r="24" spans="1:25" ht="203.25" thickBot="1" x14ac:dyDescent="0.3">
      <c r="A24" s="1392" t="s">
        <v>2293</v>
      </c>
      <c r="B24" s="1259" t="s">
        <v>5334</v>
      </c>
      <c r="C24" s="745" t="s">
        <v>603</v>
      </c>
      <c r="D24" s="746" t="s">
        <v>13</v>
      </c>
      <c r="E24" s="1008" t="s">
        <v>1128</v>
      </c>
      <c r="F24" s="920" t="s">
        <v>1128</v>
      </c>
      <c r="G24" s="1008" t="s">
        <v>1128</v>
      </c>
      <c r="H24" s="920" t="s">
        <v>1128</v>
      </c>
      <c r="I24" s="299" t="s">
        <v>6430</v>
      </c>
      <c r="J24" s="300"/>
      <c r="K24" s="301"/>
      <c r="L24" s="299" t="s">
        <v>6431</v>
      </c>
      <c r="M24" s="300"/>
      <c r="N24" s="308" t="s">
        <v>5335</v>
      </c>
      <c r="O24" s="326" t="s">
        <v>5336</v>
      </c>
      <c r="P24" s="325" t="s">
        <v>887</v>
      </c>
      <c r="Q24" s="325" t="s">
        <v>887</v>
      </c>
      <c r="R24" s="325" t="s">
        <v>887</v>
      </c>
      <c r="S24" s="752" t="s">
        <v>5331</v>
      </c>
      <c r="T24" s="299"/>
      <c r="U24" s="300"/>
      <c r="V24" s="300" t="s">
        <v>5337</v>
      </c>
      <c r="W24" s="300"/>
      <c r="X24" s="753"/>
      <c r="Y24" s="754"/>
    </row>
    <row r="25" spans="1:25" ht="189.75" thickBot="1" x14ac:dyDescent="0.3">
      <c r="A25" s="1392" t="s">
        <v>2298</v>
      </c>
      <c r="B25" s="1260" t="s">
        <v>5338</v>
      </c>
      <c r="C25" s="1261" t="s">
        <v>690</v>
      </c>
      <c r="D25" s="1262" t="s">
        <v>375</v>
      </c>
      <c r="E25" s="1263" t="s">
        <v>15</v>
      </c>
      <c r="F25" s="1264" t="s">
        <v>369</v>
      </c>
      <c r="G25" s="1265" t="s">
        <v>15</v>
      </c>
      <c r="H25" s="1266" t="s">
        <v>369</v>
      </c>
      <c r="I25" s="1267" t="s">
        <v>5339</v>
      </c>
      <c r="J25" s="1268" t="s">
        <v>5340</v>
      </c>
      <c r="K25" s="584" t="s">
        <v>1966</v>
      </c>
      <c r="L25" s="1267" t="s">
        <v>5341</v>
      </c>
      <c r="M25" s="1268" t="s">
        <v>5342</v>
      </c>
      <c r="N25" s="1269" t="s">
        <v>5343</v>
      </c>
      <c r="O25" s="584"/>
      <c r="P25" s="1267" t="s">
        <v>5344</v>
      </c>
      <c r="Q25" s="1268"/>
      <c r="R25" s="584"/>
      <c r="S25" s="1270" t="s">
        <v>5345</v>
      </c>
      <c r="T25" s="1267"/>
      <c r="U25" s="1268"/>
      <c r="V25" s="1268"/>
      <c r="W25" s="1268"/>
      <c r="X25" s="1269"/>
      <c r="Y25" s="1271"/>
    </row>
    <row r="26" spans="1:25" ht="189.75" thickBot="1" x14ac:dyDescent="0.3">
      <c r="A26" s="1392" t="s">
        <v>2541</v>
      </c>
      <c r="B26" s="592" t="s">
        <v>5346</v>
      </c>
      <c r="C26" s="1272" t="s">
        <v>603</v>
      </c>
      <c r="D26" s="1273" t="s">
        <v>13</v>
      </c>
      <c r="E26" s="998" t="s">
        <v>15</v>
      </c>
      <c r="F26" s="1000" t="s">
        <v>369</v>
      </c>
      <c r="G26" s="1001" t="s">
        <v>15</v>
      </c>
      <c r="H26" s="999" t="s">
        <v>369</v>
      </c>
      <c r="I26" s="405" t="s">
        <v>5347</v>
      </c>
      <c r="J26" s="1002" t="s">
        <v>5347</v>
      </c>
      <c r="K26" s="982" t="s">
        <v>5347</v>
      </c>
      <c r="L26" s="405" t="s">
        <v>5348</v>
      </c>
      <c r="M26" s="1002" t="s">
        <v>5348</v>
      </c>
      <c r="N26" s="630" t="s">
        <v>5348</v>
      </c>
      <c r="O26" s="301"/>
      <c r="P26" s="405" t="s">
        <v>887</v>
      </c>
      <c r="Q26" s="1002" t="s">
        <v>887</v>
      </c>
      <c r="R26" s="982" t="s">
        <v>887</v>
      </c>
      <c r="S26" s="1004" t="s">
        <v>5345</v>
      </c>
      <c r="T26" s="405"/>
      <c r="U26" s="1002"/>
      <c r="V26" s="1002"/>
      <c r="W26" s="1002"/>
      <c r="X26" s="630"/>
      <c r="Y26" s="983"/>
    </row>
    <row r="27" spans="1:25" ht="270.75" thickBot="1" x14ac:dyDescent="0.3">
      <c r="A27" s="1392" t="s">
        <v>2546</v>
      </c>
      <c r="B27" s="592" t="s">
        <v>5349</v>
      </c>
      <c r="C27" s="1272" t="s">
        <v>433</v>
      </c>
      <c r="D27" s="1273" t="s">
        <v>334</v>
      </c>
      <c r="E27" s="998" t="s">
        <v>14</v>
      </c>
      <c r="F27" s="1000" t="s">
        <v>413</v>
      </c>
      <c r="G27" s="1001" t="s">
        <v>14</v>
      </c>
      <c r="H27" s="999" t="s">
        <v>413</v>
      </c>
      <c r="I27" s="405" t="s">
        <v>6435</v>
      </c>
      <c r="J27" s="1002"/>
      <c r="K27" s="982"/>
      <c r="L27" s="405" t="s">
        <v>6432</v>
      </c>
      <c r="M27" s="1002" t="s">
        <v>6433</v>
      </c>
      <c r="N27" s="630" t="s">
        <v>6434</v>
      </c>
      <c r="O27" s="301"/>
      <c r="P27" s="405"/>
      <c r="Q27" s="1002"/>
      <c r="R27" s="982"/>
      <c r="S27" s="1004" t="s">
        <v>5350</v>
      </c>
      <c r="T27" s="405"/>
      <c r="U27" s="1002"/>
      <c r="V27" s="1002"/>
      <c r="W27" s="1002"/>
      <c r="X27" s="630"/>
      <c r="Y27" s="983"/>
    </row>
    <row r="28" spans="1:25" ht="122.25" thickBot="1" x14ac:dyDescent="0.3">
      <c r="A28" s="1392" t="s">
        <v>2549</v>
      </c>
      <c r="B28" s="592" t="s">
        <v>5351</v>
      </c>
      <c r="C28" s="1272" t="s">
        <v>369</v>
      </c>
      <c r="D28" s="1273" t="s">
        <v>369</v>
      </c>
      <c r="E28" s="998" t="s">
        <v>15</v>
      </c>
      <c r="F28" s="1000" t="s">
        <v>1607</v>
      </c>
      <c r="G28" s="1001" t="s">
        <v>15</v>
      </c>
      <c r="H28" s="999" t="s">
        <v>1607</v>
      </c>
      <c r="I28" s="405" t="s">
        <v>5352</v>
      </c>
      <c r="J28" s="1002" t="s">
        <v>5353</v>
      </c>
      <c r="K28" s="982" t="s">
        <v>1966</v>
      </c>
      <c r="L28" s="405" t="s">
        <v>5354</v>
      </c>
      <c r="M28" s="1002" t="s">
        <v>5355</v>
      </c>
      <c r="N28" s="630" t="s">
        <v>5356</v>
      </c>
      <c r="O28" s="301"/>
      <c r="P28" s="405" t="s">
        <v>5357</v>
      </c>
      <c r="Q28" s="1002" t="s">
        <v>5358</v>
      </c>
      <c r="R28" s="982"/>
      <c r="S28" s="1004" t="s">
        <v>5359</v>
      </c>
      <c r="T28" s="405" t="s">
        <v>5360</v>
      </c>
      <c r="U28" s="1002"/>
      <c r="V28" s="1002"/>
      <c r="W28" s="1002"/>
      <c r="X28" s="630"/>
      <c r="Y28" s="983"/>
    </row>
    <row r="29" spans="1:25" ht="149.25" thickBot="1" x14ac:dyDescent="0.3">
      <c r="A29" s="1392" t="s">
        <v>2552</v>
      </c>
      <c r="B29" s="592" t="s">
        <v>5361</v>
      </c>
      <c r="C29" s="1272" t="s">
        <v>352</v>
      </c>
      <c r="D29" s="1273" t="s">
        <v>13</v>
      </c>
      <c r="E29" s="998" t="s">
        <v>15</v>
      </c>
      <c r="F29" s="1000" t="s">
        <v>369</v>
      </c>
      <c r="G29" s="1001"/>
      <c r="H29" s="999"/>
      <c r="I29" s="405" t="s">
        <v>5362</v>
      </c>
      <c r="J29" s="1002" t="s">
        <v>5363</v>
      </c>
      <c r="K29" s="982" t="s">
        <v>1966</v>
      </c>
      <c r="L29" s="405" t="s">
        <v>5364</v>
      </c>
      <c r="M29" s="1002" t="s">
        <v>5365</v>
      </c>
      <c r="N29" s="630" t="s">
        <v>1966</v>
      </c>
      <c r="O29" s="301"/>
      <c r="P29" s="405"/>
      <c r="Q29" s="1002"/>
      <c r="R29" s="982"/>
      <c r="S29" s="1004" t="s">
        <v>5366</v>
      </c>
      <c r="T29" s="405"/>
      <c r="U29" s="1002"/>
      <c r="V29" s="1002"/>
      <c r="W29" s="1002"/>
      <c r="X29" s="630"/>
      <c r="Y29" s="983"/>
    </row>
    <row r="30" spans="1:25" ht="189.75" thickBot="1" x14ac:dyDescent="0.3">
      <c r="A30" s="1392" t="s">
        <v>2559</v>
      </c>
      <c r="B30" s="592" t="s">
        <v>5367</v>
      </c>
      <c r="C30" s="1272" t="s">
        <v>413</v>
      </c>
      <c r="D30" s="1273" t="s">
        <v>13</v>
      </c>
      <c r="E30" s="998" t="s">
        <v>15</v>
      </c>
      <c r="F30" s="1000" t="s">
        <v>369</v>
      </c>
      <c r="G30" s="1001" t="s">
        <v>15</v>
      </c>
      <c r="H30" s="999" t="s">
        <v>369</v>
      </c>
      <c r="I30" s="405"/>
      <c r="J30" s="1002"/>
      <c r="K30" s="982"/>
      <c r="L30" s="405" t="s">
        <v>5368</v>
      </c>
      <c r="M30" s="1002" t="s">
        <v>5369</v>
      </c>
      <c r="N30" s="630" t="s">
        <v>5370</v>
      </c>
      <c r="O30" s="301"/>
      <c r="P30" s="405" t="s">
        <v>5371</v>
      </c>
      <c r="Q30" s="1002"/>
      <c r="R30" s="982"/>
      <c r="S30" s="1004" t="s">
        <v>5350</v>
      </c>
      <c r="T30" s="405" t="s">
        <v>5360</v>
      </c>
      <c r="U30" s="1002"/>
      <c r="V30" s="1002"/>
      <c r="W30" s="1002"/>
      <c r="X30" s="630"/>
      <c r="Y30" s="983"/>
    </row>
    <row r="31" spans="1:25" ht="409.6" thickBot="1" x14ac:dyDescent="0.3">
      <c r="A31" s="1392" t="s">
        <v>2566</v>
      </c>
      <c r="B31" s="592" t="s">
        <v>5372</v>
      </c>
      <c r="C31" s="1272" t="s">
        <v>603</v>
      </c>
      <c r="D31" s="1273" t="s">
        <v>13</v>
      </c>
      <c r="E31" s="998" t="s">
        <v>15</v>
      </c>
      <c r="F31" s="1000" t="s">
        <v>5373</v>
      </c>
      <c r="G31" s="1001" t="s">
        <v>15</v>
      </c>
      <c r="H31" s="999" t="s">
        <v>369</v>
      </c>
      <c r="I31" s="405" t="s">
        <v>5374</v>
      </c>
      <c r="J31" s="1002" t="s">
        <v>5374</v>
      </c>
      <c r="K31" s="982" t="s">
        <v>5374</v>
      </c>
      <c r="L31" s="405" t="s">
        <v>5375</v>
      </c>
      <c r="M31" s="1002" t="s">
        <v>5375</v>
      </c>
      <c r="N31" s="630" t="s">
        <v>5375</v>
      </c>
      <c r="O31" s="301" t="s">
        <v>5376</v>
      </c>
      <c r="P31" s="405" t="s">
        <v>5377</v>
      </c>
      <c r="Q31" s="1002" t="s">
        <v>5378</v>
      </c>
      <c r="R31" s="982" t="s">
        <v>5379</v>
      </c>
      <c r="S31" s="1004" t="s">
        <v>5380</v>
      </c>
      <c r="T31" s="405" t="s">
        <v>5381</v>
      </c>
      <c r="U31" s="1002"/>
      <c r="V31" s="1002"/>
      <c r="W31" s="1002"/>
      <c r="X31" s="630"/>
      <c r="Y31" s="983" t="s">
        <v>5382</v>
      </c>
    </row>
    <row r="32" spans="1:25" ht="54.75" thickBot="1" x14ac:dyDescent="0.3">
      <c r="A32" s="1392" t="s">
        <v>2571</v>
      </c>
      <c r="B32" s="1082" t="s">
        <v>5383</v>
      </c>
      <c r="C32" s="1274" t="s">
        <v>603</v>
      </c>
      <c r="D32" s="1275" t="s">
        <v>13</v>
      </c>
      <c r="E32" s="1083" t="s">
        <v>15</v>
      </c>
      <c r="F32" s="1084" t="s">
        <v>369</v>
      </c>
      <c r="G32" s="1085" t="s">
        <v>15</v>
      </c>
      <c r="H32" s="1086" t="s">
        <v>369</v>
      </c>
      <c r="I32" s="961" t="s">
        <v>5384</v>
      </c>
      <c r="J32" s="961" t="s">
        <v>5385</v>
      </c>
      <c r="K32" s="961" t="s">
        <v>5386</v>
      </c>
      <c r="L32" s="961" t="s">
        <v>5387</v>
      </c>
      <c r="M32" s="961" t="s">
        <v>5388</v>
      </c>
      <c r="N32" s="961" t="s">
        <v>5387</v>
      </c>
      <c r="O32" s="259" t="s">
        <v>5389</v>
      </c>
      <c r="P32" s="961" t="s">
        <v>887</v>
      </c>
      <c r="Q32" s="961" t="s">
        <v>887</v>
      </c>
      <c r="R32" s="961" t="s">
        <v>887</v>
      </c>
      <c r="S32" s="963" t="s">
        <v>5350</v>
      </c>
      <c r="T32" s="961" t="s">
        <v>5390</v>
      </c>
      <c r="U32" s="763"/>
      <c r="V32" s="763"/>
      <c r="W32" s="763"/>
      <c r="X32" s="960"/>
      <c r="Y32" s="1025"/>
    </row>
    <row r="33" spans="1:25" s="1399" customFormat="1" ht="18.600000000000001" customHeight="1" thickBot="1" x14ac:dyDescent="0.3">
      <c r="A33" s="1398" t="s">
        <v>52</v>
      </c>
      <c r="B33" s="1938" t="s">
        <v>5391</v>
      </c>
      <c r="C33" s="1938"/>
      <c r="D33" s="1938"/>
      <c r="E33" s="1938"/>
      <c r="F33" s="1938"/>
      <c r="G33" s="1938"/>
      <c r="H33" s="1938"/>
      <c r="I33" s="1938"/>
      <c r="J33" s="1938"/>
      <c r="K33" s="1938"/>
      <c r="L33" s="1938"/>
      <c r="M33" s="1938"/>
      <c r="N33" s="1938"/>
      <c r="O33" s="1938"/>
      <c r="P33" s="1938"/>
      <c r="Q33" s="1938"/>
      <c r="R33" s="1938"/>
      <c r="S33" s="1938"/>
      <c r="T33" s="1938"/>
      <c r="U33" s="1938"/>
      <c r="V33" s="1938"/>
      <c r="W33" s="1938"/>
      <c r="X33" s="1938"/>
      <c r="Y33" s="1939"/>
    </row>
    <row r="34" spans="1:25" ht="257.25" thickBot="1" x14ac:dyDescent="0.3">
      <c r="A34" s="1392" t="s">
        <v>127</v>
      </c>
      <c r="B34" s="912" t="s">
        <v>5392</v>
      </c>
      <c r="C34" s="913" t="s">
        <v>603</v>
      </c>
      <c r="D34" s="710" t="s">
        <v>13</v>
      </c>
      <c r="E34" s="709"/>
      <c r="F34" s="710"/>
      <c r="G34" s="709"/>
      <c r="H34" s="914"/>
      <c r="I34" s="408" t="s">
        <v>5393</v>
      </c>
      <c r="J34" s="915"/>
      <c r="K34" s="916"/>
      <c r="L34" s="408" t="s">
        <v>5394</v>
      </c>
      <c r="M34" s="915"/>
      <c r="N34" s="1251"/>
      <c r="O34" s="916" t="s">
        <v>5395</v>
      </c>
      <c r="P34" s="408" t="s">
        <v>5396</v>
      </c>
      <c r="Q34" s="915"/>
      <c r="R34" s="916"/>
      <c r="S34" s="918" t="s">
        <v>5397</v>
      </c>
      <c r="T34" s="1397" t="s">
        <v>5398</v>
      </c>
      <c r="U34" s="915"/>
      <c r="V34" s="915" t="s">
        <v>5399</v>
      </c>
      <c r="W34" s="328"/>
      <c r="X34" s="329"/>
      <c r="Y34" s="352"/>
    </row>
    <row r="35" spans="1:25" ht="370.5" thickBot="1" x14ac:dyDescent="0.3">
      <c r="A35" s="1392" t="s">
        <v>128</v>
      </c>
      <c r="B35" s="912" t="s">
        <v>5400</v>
      </c>
      <c r="C35" s="913" t="s">
        <v>603</v>
      </c>
      <c r="D35" s="710" t="s">
        <v>13</v>
      </c>
      <c r="E35" s="709" t="s">
        <v>15</v>
      </c>
      <c r="F35" s="710" t="s">
        <v>369</v>
      </c>
      <c r="G35" s="709" t="s">
        <v>15</v>
      </c>
      <c r="H35" s="914" t="s">
        <v>369</v>
      </c>
      <c r="I35" s="1388" t="s">
        <v>6439</v>
      </c>
      <c r="J35" s="1389" t="s">
        <v>5401</v>
      </c>
      <c r="K35" s="1390" t="s">
        <v>5401</v>
      </c>
      <c r="L35" s="408" t="s">
        <v>6438</v>
      </c>
      <c r="M35" s="915" t="s">
        <v>6437</v>
      </c>
      <c r="N35" s="1251" t="s">
        <v>6436</v>
      </c>
      <c r="O35" s="916" t="s">
        <v>5402</v>
      </c>
      <c r="P35" s="408" t="s">
        <v>1802</v>
      </c>
      <c r="Q35" s="915" t="s">
        <v>1802</v>
      </c>
      <c r="R35" s="916" t="s">
        <v>1802</v>
      </c>
      <c r="S35" s="918" t="s">
        <v>5403</v>
      </c>
      <c r="T35" s="1397" t="s">
        <v>5398</v>
      </c>
      <c r="U35" s="915"/>
      <c r="V35" s="915" t="s">
        <v>5399</v>
      </c>
      <c r="W35" s="131"/>
      <c r="X35" s="136"/>
      <c r="Y35" s="354"/>
    </row>
    <row r="36" spans="1:25" ht="203.25" thickBot="1" x14ac:dyDescent="0.3">
      <c r="A36" s="1392" t="s">
        <v>129</v>
      </c>
      <c r="B36" s="912" t="s">
        <v>5404</v>
      </c>
      <c r="C36" s="913" t="s">
        <v>603</v>
      </c>
      <c r="D36" s="710" t="s">
        <v>13</v>
      </c>
      <c r="E36" s="709" t="s">
        <v>15</v>
      </c>
      <c r="F36" s="710" t="s">
        <v>369</v>
      </c>
      <c r="G36" s="709" t="s">
        <v>15</v>
      </c>
      <c r="H36" s="914" t="s">
        <v>369</v>
      </c>
      <c r="I36" s="1388" t="s">
        <v>6440</v>
      </c>
      <c r="J36" s="1389" t="s">
        <v>6441</v>
      </c>
      <c r="K36" s="1390" t="s">
        <v>6441</v>
      </c>
      <c r="L36" s="1388" t="s">
        <v>6442</v>
      </c>
      <c r="M36" s="1389" t="s">
        <v>6442</v>
      </c>
      <c r="N36" s="1391" t="s">
        <v>6442</v>
      </c>
      <c r="O36" s="916" t="s">
        <v>5405</v>
      </c>
      <c r="P36" s="408" t="s">
        <v>1802</v>
      </c>
      <c r="Q36" s="915" t="s">
        <v>1802</v>
      </c>
      <c r="R36" s="916" t="s">
        <v>1802</v>
      </c>
      <c r="S36" s="918" t="s">
        <v>5406</v>
      </c>
      <c r="T36" s="1397" t="s">
        <v>5398</v>
      </c>
      <c r="U36" s="915"/>
      <c r="V36" s="915" t="s">
        <v>5399</v>
      </c>
      <c r="W36" s="131"/>
      <c r="X36" s="136"/>
      <c r="Y36" s="559"/>
    </row>
    <row r="37" spans="1:25" ht="122.25" thickBot="1" x14ac:dyDescent="0.3">
      <c r="A37" s="1392" t="s">
        <v>1204</v>
      </c>
      <c r="B37" s="912" t="s">
        <v>5407</v>
      </c>
      <c r="C37" s="913" t="s">
        <v>433</v>
      </c>
      <c r="D37" s="710" t="s">
        <v>13</v>
      </c>
      <c r="E37" s="709" t="s">
        <v>15</v>
      </c>
      <c r="F37" s="710" t="s">
        <v>16</v>
      </c>
      <c r="G37" s="709"/>
      <c r="H37" s="914"/>
      <c r="I37" s="408" t="s">
        <v>6444</v>
      </c>
      <c r="J37" s="915" t="s">
        <v>6443</v>
      </c>
      <c r="K37" s="916"/>
      <c r="L37" s="408" t="s">
        <v>5408</v>
      </c>
      <c r="M37" s="915" t="s">
        <v>5409</v>
      </c>
      <c r="N37" s="1251"/>
      <c r="O37" s="916" t="s">
        <v>5410</v>
      </c>
      <c r="P37" s="408" t="s">
        <v>5411</v>
      </c>
      <c r="Q37" s="408" t="s">
        <v>5411</v>
      </c>
      <c r="R37" s="916"/>
      <c r="S37" s="918" t="s">
        <v>5412</v>
      </c>
      <c r="T37" s="408"/>
      <c r="U37" s="915"/>
      <c r="V37" s="915" t="s">
        <v>5399</v>
      </c>
      <c r="W37" s="915"/>
      <c r="X37" s="1251"/>
      <c r="Y37" s="919"/>
    </row>
    <row r="38" spans="1:25" ht="135.75" thickBot="1" x14ac:dyDescent="0.3">
      <c r="A38" s="1392" t="s">
        <v>2313</v>
      </c>
      <c r="B38" s="912" t="s">
        <v>5413</v>
      </c>
      <c r="C38" s="913" t="s">
        <v>603</v>
      </c>
      <c r="D38" s="710" t="s">
        <v>690</v>
      </c>
      <c r="E38" s="709"/>
      <c r="F38" s="710"/>
      <c r="G38" s="709"/>
      <c r="H38" s="914"/>
      <c r="I38" s="408" t="s">
        <v>6445</v>
      </c>
      <c r="J38" s="915"/>
      <c r="K38" s="916"/>
      <c r="L38" s="408" t="s">
        <v>5414</v>
      </c>
      <c r="M38" s="915"/>
      <c r="N38" s="1251"/>
      <c r="O38" s="916" t="s">
        <v>5415</v>
      </c>
      <c r="P38" s="408" t="s">
        <v>5411</v>
      </c>
      <c r="Q38" s="915"/>
      <c r="R38" s="916"/>
      <c r="S38" s="918" t="s">
        <v>5412</v>
      </c>
      <c r="T38" s="408"/>
      <c r="U38" s="915"/>
      <c r="V38" s="915" t="s">
        <v>5399</v>
      </c>
      <c r="W38" s="915"/>
      <c r="X38" s="1251"/>
      <c r="Y38" s="919"/>
    </row>
    <row r="39" spans="1:25" ht="240" customHeight="1" thickBot="1" x14ac:dyDescent="0.3">
      <c r="A39" s="1392" t="s">
        <v>2319</v>
      </c>
      <c r="B39" s="667" t="s">
        <v>5416</v>
      </c>
      <c r="C39" s="346" t="s">
        <v>603</v>
      </c>
      <c r="D39" s="349" t="s">
        <v>13</v>
      </c>
      <c r="E39" s="346" t="s">
        <v>15</v>
      </c>
      <c r="F39" s="347" t="s">
        <v>369</v>
      </c>
      <c r="G39" s="348" t="s">
        <v>15</v>
      </c>
      <c r="H39" s="349" t="s">
        <v>369</v>
      </c>
      <c r="I39" s="672" t="s">
        <v>5417</v>
      </c>
      <c r="J39" s="673" t="s">
        <v>5418</v>
      </c>
      <c r="K39" s="674" t="s">
        <v>5419</v>
      </c>
      <c r="L39" s="672" t="s">
        <v>5420</v>
      </c>
      <c r="M39" s="673" t="s">
        <v>5421</v>
      </c>
      <c r="N39" s="675" t="s">
        <v>5420</v>
      </c>
      <c r="O39" s="674" t="s">
        <v>5422</v>
      </c>
      <c r="P39" s="672" t="s">
        <v>1802</v>
      </c>
      <c r="Q39" s="672" t="s">
        <v>1802</v>
      </c>
      <c r="R39" s="672" t="s">
        <v>1802</v>
      </c>
      <c r="S39" s="676" t="s">
        <v>5423</v>
      </c>
      <c r="T39" s="334"/>
      <c r="U39" s="328"/>
      <c r="V39" s="328"/>
      <c r="W39" s="328"/>
      <c r="X39" s="329"/>
      <c r="Y39" s="352"/>
    </row>
    <row r="40" spans="1:25" s="1399" customFormat="1" ht="18.600000000000001" customHeight="1" thickBot="1" x14ac:dyDescent="0.3">
      <c r="A40" s="1398" t="s">
        <v>53</v>
      </c>
      <c r="B40" s="1938" t="s">
        <v>5424</v>
      </c>
      <c r="C40" s="1938"/>
      <c r="D40" s="1938"/>
      <c r="E40" s="1938"/>
      <c r="F40" s="1938"/>
      <c r="G40" s="1938"/>
      <c r="H40" s="1938"/>
      <c r="I40" s="1938"/>
      <c r="J40" s="1938"/>
      <c r="K40" s="1938"/>
      <c r="L40" s="1938"/>
      <c r="M40" s="1938"/>
      <c r="N40" s="1938"/>
      <c r="O40" s="1938"/>
      <c r="P40" s="1938"/>
      <c r="Q40" s="1938"/>
      <c r="R40" s="1938"/>
      <c r="S40" s="1938"/>
      <c r="T40" s="1938"/>
      <c r="U40" s="1938"/>
      <c r="V40" s="1938"/>
      <c r="W40" s="1938"/>
      <c r="X40" s="1938"/>
      <c r="Y40" s="1939"/>
    </row>
    <row r="41" spans="1:25" ht="266.25" customHeight="1" thickBot="1" x14ac:dyDescent="0.3">
      <c r="A41" s="1392" t="s">
        <v>130</v>
      </c>
      <c r="B41" s="912" t="s">
        <v>5425</v>
      </c>
      <c r="C41" s="913" t="s">
        <v>433</v>
      </c>
      <c r="D41" s="710" t="s">
        <v>375</v>
      </c>
      <c r="E41" s="709" t="s">
        <v>368</v>
      </c>
      <c r="F41" s="710" t="s">
        <v>369</v>
      </c>
      <c r="G41" s="709" t="s">
        <v>368</v>
      </c>
      <c r="H41" s="914" t="s">
        <v>369</v>
      </c>
      <c r="I41" s="408" t="s">
        <v>6446</v>
      </c>
      <c r="J41" s="408" t="s">
        <v>6446</v>
      </c>
      <c r="K41" s="408" t="s">
        <v>6446</v>
      </c>
      <c r="L41" s="408" t="s">
        <v>5426</v>
      </c>
      <c r="M41" s="408" t="s">
        <v>5426</v>
      </c>
      <c r="N41" s="408" t="s">
        <v>5426</v>
      </c>
      <c r="O41" s="916" t="s">
        <v>5427</v>
      </c>
      <c r="P41" s="408" t="s">
        <v>887</v>
      </c>
      <c r="Q41" s="915" t="s">
        <v>887</v>
      </c>
      <c r="R41" s="916" t="s">
        <v>887</v>
      </c>
      <c r="S41" s="918" t="s">
        <v>5428</v>
      </c>
      <c r="T41" s="308" t="s">
        <v>5429</v>
      </c>
      <c r="U41" s="915"/>
      <c r="V41" s="915" t="s">
        <v>5430</v>
      </c>
      <c r="W41" s="915"/>
      <c r="X41" s="1251"/>
      <c r="Y41" s="919" t="s">
        <v>5431</v>
      </c>
    </row>
    <row r="42" spans="1:25" ht="176.25" thickBot="1" x14ac:dyDescent="0.3">
      <c r="A42" s="1392" t="s">
        <v>131</v>
      </c>
      <c r="B42" s="912" t="s">
        <v>5432</v>
      </c>
      <c r="C42" s="913" t="s">
        <v>603</v>
      </c>
      <c r="D42" s="710" t="s">
        <v>13</v>
      </c>
      <c r="E42" s="709" t="s">
        <v>15</v>
      </c>
      <c r="F42" s="710" t="s">
        <v>369</v>
      </c>
      <c r="G42" s="709" t="s">
        <v>15</v>
      </c>
      <c r="H42" s="914" t="s">
        <v>369</v>
      </c>
      <c r="I42" s="408" t="s">
        <v>6447</v>
      </c>
      <c r="J42" s="408" t="s">
        <v>6447</v>
      </c>
      <c r="K42" s="408" t="s">
        <v>6447</v>
      </c>
      <c r="L42" s="408" t="s">
        <v>5433</v>
      </c>
      <c r="M42" s="408" t="s">
        <v>5433</v>
      </c>
      <c r="N42" s="408" t="s">
        <v>5433</v>
      </c>
      <c r="O42" s="916" t="s">
        <v>5434</v>
      </c>
      <c r="P42" s="408" t="s">
        <v>887</v>
      </c>
      <c r="Q42" s="915" t="s">
        <v>887</v>
      </c>
      <c r="R42" s="916" t="s">
        <v>887</v>
      </c>
      <c r="S42" s="918" t="s">
        <v>5435</v>
      </c>
      <c r="T42" s="308" t="s">
        <v>6448</v>
      </c>
      <c r="U42" s="915"/>
      <c r="V42" s="915" t="s">
        <v>5436</v>
      </c>
      <c r="W42" s="915"/>
      <c r="X42" s="1251"/>
      <c r="Y42" s="919"/>
    </row>
    <row r="43" spans="1:25" ht="203.25" thickBot="1" x14ac:dyDescent="0.3">
      <c r="A43" s="1392" t="s">
        <v>132</v>
      </c>
      <c r="B43" s="678" t="s">
        <v>5437</v>
      </c>
      <c r="C43" s="126" t="s">
        <v>603</v>
      </c>
      <c r="D43" s="127" t="s">
        <v>13</v>
      </c>
      <c r="E43" s="128" t="s">
        <v>15</v>
      </c>
      <c r="F43" s="127" t="s">
        <v>369</v>
      </c>
      <c r="G43" s="128" t="s">
        <v>15</v>
      </c>
      <c r="H43" s="129" t="s">
        <v>369</v>
      </c>
      <c r="I43" s="679" t="s">
        <v>5438</v>
      </c>
      <c r="J43" s="1382" t="s">
        <v>5438</v>
      </c>
      <c r="K43" s="681" t="s">
        <v>5438</v>
      </c>
      <c r="L43" s="679" t="s">
        <v>5439</v>
      </c>
      <c r="M43" s="1382" t="s">
        <v>5440</v>
      </c>
      <c r="N43" s="682" t="s">
        <v>5440</v>
      </c>
      <c r="O43" s="681" t="s">
        <v>5441</v>
      </c>
      <c r="P43" s="679" t="s">
        <v>1959</v>
      </c>
      <c r="Q43" s="1382" t="s">
        <v>1959</v>
      </c>
      <c r="R43" s="681" t="s">
        <v>1959</v>
      </c>
      <c r="S43" s="683" t="s">
        <v>5442</v>
      </c>
      <c r="T43" s="679" t="s">
        <v>5443</v>
      </c>
      <c r="U43" s="131"/>
      <c r="V43" s="1382" t="s">
        <v>5444</v>
      </c>
      <c r="W43" s="131"/>
      <c r="X43" s="682" t="s">
        <v>5445</v>
      </c>
      <c r="Y43" s="354"/>
    </row>
    <row r="44" spans="1:25" ht="203.25" thickBot="1" x14ac:dyDescent="0.3">
      <c r="A44" s="1392" t="s">
        <v>2365</v>
      </c>
      <c r="B44" s="678" t="s">
        <v>5446</v>
      </c>
      <c r="C44" s="126" t="s">
        <v>603</v>
      </c>
      <c r="D44" s="127" t="s">
        <v>13</v>
      </c>
      <c r="E44" s="128"/>
      <c r="F44" s="127"/>
      <c r="G44" s="128"/>
      <c r="H44" s="129"/>
      <c r="I44" s="679" t="s">
        <v>5438</v>
      </c>
      <c r="J44" s="131"/>
      <c r="K44" s="132"/>
      <c r="L44" s="679" t="s">
        <v>5447</v>
      </c>
      <c r="M44" s="131"/>
      <c r="N44" s="136"/>
      <c r="O44" s="681" t="s">
        <v>5441</v>
      </c>
      <c r="P44" s="679" t="s">
        <v>1959</v>
      </c>
      <c r="Q44" s="1382" t="s">
        <v>1959</v>
      </c>
      <c r="R44" s="681" t="s">
        <v>1959</v>
      </c>
      <c r="S44" s="683" t="s">
        <v>5442</v>
      </c>
      <c r="T44" s="679" t="s">
        <v>5448</v>
      </c>
      <c r="U44" s="131"/>
      <c r="V44" s="131"/>
      <c r="W44" s="131"/>
      <c r="X44" s="136"/>
      <c r="Y44" s="354"/>
    </row>
    <row r="45" spans="1:25" ht="283.5" x14ac:dyDescent="0.25">
      <c r="A45" s="1392" t="s">
        <v>2369</v>
      </c>
      <c r="B45" s="1061" t="s">
        <v>5449</v>
      </c>
      <c r="C45" s="1062" t="s">
        <v>603</v>
      </c>
      <c r="D45" s="1063" t="s">
        <v>13</v>
      </c>
      <c r="E45" s="1064" t="s">
        <v>15</v>
      </c>
      <c r="F45" s="1063" t="s">
        <v>369</v>
      </c>
      <c r="G45" s="1064" t="s">
        <v>15</v>
      </c>
      <c r="H45" s="1065" t="s">
        <v>369</v>
      </c>
      <c r="I45" s="1061" t="s">
        <v>6449</v>
      </c>
      <c r="J45" s="1061" t="s">
        <v>6449</v>
      </c>
      <c r="K45" s="1061" t="s">
        <v>6449</v>
      </c>
      <c r="L45" s="1061" t="s">
        <v>5450</v>
      </c>
      <c r="M45" s="1061" t="s">
        <v>5451</v>
      </c>
      <c r="N45" s="1061" t="s">
        <v>5452</v>
      </c>
      <c r="O45" s="1259" t="s">
        <v>5453</v>
      </c>
      <c r="P45" s="1259" t="s">
        <v>887</v>
      </c>
      <c r="Q45" s="1259" t="s">
        <v>887</v>
      </c>
      <c r="R45" s="1259" t="s">
        <v>887</v>
      </c>
      <c r="S45" s="1136" t="s">
        <v>5454</v>
      </c>
      <c r="T45" s="1136" t="s">
        <v>604</v>
      </c>
      <c r="U45" s="1136" t="s">
        <v>604</v>
      </c>
      <c r="V45" s="1136" t="s">
        <v>604</v>
      </c>
      <c r="W45" s="1136" t="s">
        <v>604</v>
      </c>
      <c r="X45" s="1136" t="s">
        <v>604</v>
      </c>
      <c r="Y45" s="325"/>
    </row>
  </sheetData>
  <mergeCells count="34">
    <mergeCell ref="K5:K6"/>
    <mergeCell ref="A2:Y2"/>
    <mergeCell ref="A3:B5"/>
    <mergeCell ref="C3:H3"/>
    <mergeCell ref="I3:K4"/>
    <mergeCell ref="L3:O3"/>
    <mergeCell ref="P3:R4"/>
    <mergeCell ref="S3:S6"/>
    <mergeCell ref="T3:Y4"/>
    <mergeCell ref="L4:N4"/>
    <mergeCell ref="O4:O6"/>
    <mergeCell ref="C5:D5"/>
    <mergeCell ref="E5:F5"/>
    <mergeCell ref="G5:H5"/>
    <mergeCell ref="I5:I6"/>
    <mergeCell ref="J5:J6"/>
    <mergeCell ref="Y5:Y6"/>
    <mergeCell ref="L5:L6"/>
    <mergeCell ref="M5:M6"/>
    <mergeCell ref="N5:N6"/>
    <mergeCell ref="P5:P6"/>
    <mergeCell ref="Q5:Q6"/>
    <mergeCell ref="R5:R6"/>
    <mergeCell ref="T5:T6"/>
    <mergeCell ref="U5:U6"/>
    <mergeCell ref="V5:V6"/>
    <mergeCell ref="W5:W6"/>
    <mergeCell ref="X5:X6"/>
    <mergeCell ref="B33:Y33"/>
    <mergeCell ref="B40:Y40"/>
    <mergeCell ref="A7:Y7"/>
    <mergeCell ref="B8:Y8"/>
    <mergeCell ref="B10:Y10"/>
    <mergeCell ref="B19:Y19"/>
  </mergeCells>
  <pageMargins left="0.7" right="0.7" top="0.75" bottom="0.75" header="0.3" footer="0.3"/>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showGridLines="0" workbookViewId="0">
      <selection activeCell="O32" sqref="O32"/>
    </sheetView>
  </sheetViews>
  <sheetFormatPr defaultRowHeight="15" x14ac:dyDescent="0.25"/>
  <cols>
    <col min="1" max="1" width="6.7109375" style="693" customWidth="1"/>
    <col min="2" max="2" width="22" style="311" customWidth="1"/>
    <col min="3" max="3" width="4.28515625" style="693" customWidth="1"/>
    <col min="4" max="4" width="5" style="693" customWidth="1"/>
    <col min="5" max="5" width="3.85546875" style="311" customWidth="1"/>
    <col min="6" max="6" width="4.140625" style="311" customWidth="1"/>
    <col min="7" max="7" width="4" style="311" customWidth="1"/>
    <col min="8" max="8" width="4.28515625" style="311" customWidth="1"/>
    <col min="9" max="9" width="15.85546875" style="311" customWidth="1"/>
    <col min="10" max="11" width="10.42578125" style="311" customWidth="1"/>
    <col min="12" max="12" width="10.5703125" style="657" customWidth="1"/>
    <col min="13" max="14" width="11" style="311" customWidth="1"/>
    <col min="15" max="15" width="12.7109375" style="657" customWidth="1"/>
    <col min="16" max="16" width="13.7109375" style="311" customWidth="1"/>
    <col min="17" max="17" width="10.5703125" style="311" customWidth="1"/>
    <col min="18" max="18" width="11.140625" style="311" customWidth="1"/>
    <col min="19" max="19" width="10.7109375" style="311" customWidth="1"/>
    <col min="20" max="20" width="10.140625" style="780" customWidth="1"/>
    <col min="21" max="21" width="7" style="311" customWidth="1"/>
    <col min="22" max="22" width="7.5703125" style="311" customWidth="1"/>
    <col min="23" max="23" width="7.28515625" style="311" customWidth="1"/>
    <col min="24" max="24" width="6.85546875" style="311" customWidth="1"/>
    <col min="25" max="25" width="11.85546875" style="416" customWidth="1"/>
  </cols>
  <sheetData>
    <row r="1" spans="1:25" ht="15.75" thickBot="1" x14ac:dyDescent="0.3"/>
    <row r="2" spans="1:25" ht="21.75" thickTop="1" thickBot="1" x14ac:dyDescent="0.3">
      <c r="A2" s="1947" t="s">
        <v>3515</v>
      </c>
      <c r="B2" s="1948"/>
      <c r="C2" s="1948"/>
      <c r="D2" s="1948"/>
      <c r="E2" s="1948"/>
      <c r="F2" s="1948"/>
      <c r="G2" s="1948"/>
      <c r="H2" s="1948"/>
      <c r="I2" s="1948"/>
      <c r="J2" s="1948"/>
      <c r="K2" s="1948"/>
      <c r="L2" s="1948"/>
      <c r="M2" s="1948"/>
      <c r="N2" s="1948"/>
      <c r="O2" s="1948"/>
      <c r="P2" s="1948"/>
      <c r="Q2" s="1948"/>
      <c r="R2" s="1948"/>
      <c r="S2" s="1948"/>
      <c r="T2" s="1948"/>
      <c r="U2" s="1948"/>
      <c r="V2" s="1948"/>
      <c r="W2" s="1948"/>
      <c r="X2" s="1948"/>
      <c r="Y2" s="1949"/>
    </row>
    <row r="3" spans="1:25" x14ac:dyDescent="0.25">
      <c r="A3" s="1917" t="s">
        <v>64</v>
      </c>
      <c r="B3" s="1918"/>
      <c r="C3" s="1921" t="s">
        <v>17</v>
      </c>
      <c r="D3" s="1922"/>
      <c r="E3" s="1922"/>
      <c r="F3" s="1922"/>
      <c r="G3" s="1922"/>
      <c r="H3" s="1923"/>
      <c r="I3" s="1924" t="s">
        <v>23</v>
      </c>
      <c r="J3" s="1925"/>
      <c r="K3" s="1926"/>
      <c r="L3" s="1839" t="s">
        <v>24</v>
      </c>
      <c r="M3" s="1927"/>
      <c r="N3" s="1834"/>
      <c r="O3" s="1928"/>
      <c r="P3" s="1924" t="s">
        <v>25</v>
      </c>
      <c r="Q3" s="1925"/>
      <c r="R3" s="1926"/>
      <c r="S3" s="1839" t="s">
        <v>26</v>
      </c>
      <c r="T3" s="1929" t="s">
        <v>27</v>
      </c>
      <c r="U3" s="1930"/>
      <c r="V3" s="1930"/>
      <c r="W3" s="1930"/>
      <c r="X3" s="1930"/>
      <c r="Y3" s="1931"/>
    </row>
    <row r="4" spans="1:25" x14ac:dyDescent="0.25">
      <c r="A4" s="1917"/>
      <c r="B4" s="1918"/>
      <c r="C4" s="781"/>
      <c r="D4" s="782"/>
      <c r="E4" s="484"/>
      <c r="F4" s="484"/>
      <c r="G4" s="484"/>
      <c r="H4" s="485"/>
      <c r="I4" s="1815"/>
      <c r="J4" s="1816"/>
      <c r="K4" s="1817"/>
      <c r="L4" s="1835" t="s">
        <v>133</v>
      </c>
      <c r="M4" s="1836"/>
      <c r="N4" s="1934"/>
      <c r="O4" s="1935" t="s">
        <v>134</v>
      </c>
      <c r="P4" s="1815"/>
      <c r="Q4" s="1816"/>
      <c r="R4" s="1817"/>
      <c r="S4" s="1839"/>
      <c r="T4" s="1918"/>
      <c r="U4" s="1932"/>
      <c r="V4" s="1932"/>
      <c r="W4" s="1932"/>
      <c r="X4" s="1932"/>
      <c r="Y4" s="1933"/>
    </row>
    <row r="5" spans="1:25" x14ac:dyDescent="0.25">
      <c r="A5" s="1919"/>
      <c r="B5" s="1920"/>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952" t="s">
        <v>28</v>
      </c>
      <c r="U5" s="1818" t="s">
        <v>29</v>
      </c>
      <c r="V5" s="1818" t="s">
        <v>32</v>
      </c>
      <c r="W5" s="1818" t="s">
        <v>30</v>
      </c>
      <c r="X5" s="1818" t="s">
        <v>31</v>
      </c>
      <c r="Y5" s="1950" t="s">
        <v>57</v>
      </c>
    </row>
    <row r="6" spans="1:25" ht="15.75" thickBot="1" x14ac:dyDescent="0.3">
      <c r="A6" s="486" t="s">
        <v>2</v>
      </c>
      <c r="B6" s="487" t="s">
        <v>120</v>
      </c>
      <c r="C6" s="488" t="s">
        <v>21</v>
      </c>
      <c r="D6" s="489" t="s">
        <v>22</v>
      </c>
      <c r="E6" s="490" t="s">
        <v>21</v>
      </c>
      <c r="F6" s="489" t="s">
        <v>22</v>
      </c>
      <c r="G6" s="490" t="s">
        <v>21</v>
      </c>
      <c r="H6" s="491" t="s">
        <v>22</v>
      </c>
      <c r="I6" s="1808"/>
      <c r="J6" s="1821"/>
      <c r="K6" s="1820"/>
      <c r="L6" s="1808"/>
      <c r="M6" s="1821"/>
      <c r="N6" s="1820"/>
      <c r="O6" s="1936"/>
      <c r="P6" s="1808"/>
      <c r="Q6" s="1821"/>
      <c r="R6" s="1820"/>
      <c r="S6" s="1808"/>
      <c r="T6" s="1953"/>
      <c r="U6" s="1819"/>
      <c r="V6" s="1819"/>
      <c r="W6" s="1819"/>
      <c r="X6" s="1819"/>
      <c r="Y6" s="1951"/>
    </row>
    <row r="7" spans="1:25" ht="15.75" thickBot="1" x14ac:dyDescent="0.3">
      <c r="A7" s="1942"/>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4"/>
    </row>
    <row r="8" spans="1:25" ht="17.25" thickBot="1" x14ac:dyDescent="0.3">
      <c r="A8" s="783" t="s">
        <v>49</v>
      </c>
      <c r="B8" s="1954" t="s">
        <v>3516</v>
      </c>
      <c r="C8" s="1938"/>
      <c r="D8" s="1938"/>
      <c r="E8" s="1938"/>
      <c r="F8" s="1938"/>
      <c r="G8" s="1938"/>
      <c r="H8" s="1938"/>
      <c r="I8" s="1938"/>
      <c r="J8" s="1938"/>
      <c r="K8" s="1938"/>
      <c r="L8" s="1938"/>
      <c r="M8" s="1938"/>
      <c r="N8" s="1938"/>
      <c r="O8" s="1938"/>
      <c r="P8" s="1938"/>
      <c r="Q8" s="1938"/>
      <c r="R8" s="1938"/>
      <c r="S8" s="1938"/>
      <c r="T8" s="1938"/>
      <c r="U8" s="1938"/>
      <c r="V8" s="1938"/>
      <c r="W8" s="1938"/>
      <c r="X8" s="1938"/>
      <c r="Y8" s="1939"/>
    </row>
    <row r="9" spans="1:25" ht="189.75" thickBot="1" x14ac:dyDescent="0.3">
      <c r="A9" s="784" t="s">
        <v>3517</v>
      </c>
      <c r="B9" s="785" t="s">
        <v>3518</v>
      </c>
      <c r="C9" s="786" t="s">
        <v>433</v>
      </c>
      <c r="D9" s="787" t="s">
        <v>400</v>
      </c>
      <c r="E9" s="786"/>
      <c r="F9" s="788"/>
      <c r="G9" s="789"/>
      <c r="H9" s="787"/>
      <c r="I9" s="790" t="s">
        <v>6450</v>
      </c>
      <c r="J9" s="108"/>
      <c r="K9" s="791"/>
      <c r="L9" s="790" t="s">
        <v>3519</v>
      </c>
      <c r="M9" s="108"/>
      <c r="N9" s="792"/>
      <c r="O9" s="793"/>
      <c r="P9" s="794"/>
      <c r="Q9" s="108"/>
      <c r="R9" s="791"/>
      <c r="S9" s="795"/>
      <c r="T9" s="796" t="s">
        <v>3520</v>
      </c>
      <c r="U9" s="108"/>
      <c r="V9" s="108"/>
      <c r="W9" s="108"/>
      <c r="X9" s="792"/>
      <c r="Y9" s="797" t="s">
        <v>3521</v>
      </c>
    </row>
    <row r="10" spans="1:25" ht="162" x14ac:dyDescent="0.25">
      <c r="A10" s="798" t="s">
        <v>3522</v>
      </c>
      <c r="B10" s="799" t="s">
        <v>3523</v>
      </c>
      <c r="C10" s="786" t="s">
        <v>433</v>
      </c>
      <c r="D10" s="787" t="s">
        <v>400</v>
      </c>
      <c r="E10" s="786"/>
      <c r="F10" s="788"/>
      <c r="G10" s="789"/>
      <c r="H10" s="787"/>
      <c r="I10" s="790" t="s">
        <v>6450</v>
      </c>
      <c r="J10" s="108"/>
      <c r="K10" s="791"/>
      <c r="L10" s="790" t="s">
        <v>3524</v>
      </c>
      <c r="M10" s="108"/>
      <c r="N10" s="792"/>
      <c r="O10" s="793"/>
      <c r="P10" s="794"/>
      <c r="Q10" s="108"/>
      <c r="R10" s="791"/>
      <c r="S10" s="800"/>
      <c r="T10" s="796" t="s">
        <v>3520</v>
      </c>
      <c r="U10" s="108"/>
      <c r="V10" s="108"/>
      <c r="W10" s="108"/>
      <c r="X10" s="792"/>
      <c r="Y10" s="797" t="s">
        <v>3521</v>
      </c>
    </row>
    <row r="11" spans="1:25" ht="162" x14ac:dyDescent="0.25">
      <c r="A11" s="798" t="s">
        <v>3525</v>
      </c>
      <c r="B11" s="801" t="s">
        <v>3526</v>
      </c>
      <c r="C11" s="786" t="s">
        <v>433</v>
      </c>
      <c r="D11" s="787" t="s">
        <v>375</v>
      </c>
      <c r="E11" s="786"/>
      <c r="F11" s="788"/>
      <c r="G11" s="789"/>
      <c r="H11" s="787"/>
      <c r="I11" s="790" t="s">
        <v>6450</v>
      </c>
      <c r="J11" s="108"/>
      <c r="K11" s="791"/>
      <c r="L11" s="790" t="s">
        <v>3527</v>
      </c>
      <c r="M11" s="108"/>
      <c r="N11" s="792"/>
      <c r="O11" s="793"/>
      <c r="P11" s="794"/>
      <c r="Q11" s="108"/>
      <c r="R11" s="791"/>
      <c r="S11" s="795" t="s">
        <v>3528</v>
      </c>
      <c r="T11" s="796" t="s">
        <v>3520</v>
      </c>
      <c r="U11" s="108"/>
      <c r="V11" s="108"/>
      <c r="W11" s="108"/>
      <c r="X11" s="792"/>
      <c r="Y11" s="797" t="s">
        <v>3521</v>
      </c>
    </row>
    <row r="12" spans="1:25" ht="162" x14ac:dyDescent="0.25">
      <c r="A12" s="798" t="s">
        <v>3529</v>
      </c>
      <c r="B12" s="119" t="s">
        <v>3530</v>
      </c>
      <c r="C12" s="786" t="s">
        <v>603</v>
      </c>
      <c r="D12" s="787" t="s">
        <v>352</v>
      </c>
      <c r="E12" s="786"/>
      <c r="F12" s="788"/>
      <c r="G12" s="789"/>
      <c r="H12" s="787"/>
      <c r="I12" s="790" t="s">
        <v>6450</v>
      </c>
      <c r="J12" s="108"/>
      <c r="K12" s="791"/>
      <c r="L12" s="790" t="s">
        <v>3531</v>
      </c>
      <c r="M12" s="108"/>
      <c r="N12" s="792"/>
      <c r="O12" s="793"/>
      <c r="P12" s="794"/>
      <c r="Q12" s="108"/>
      <c r="R12" s="791"/>
      <c r="S12" s="800"/>
      <c r="T12" s="796" t="s">
        <v>3520</v>
      </c>
      <c r="U12" s="108"/>
      <c r="V12" s="108"/>
      <c r="W12" s="108"/>
      <c r="X12" s="792"/>
      <c r="Y12" s="797" t="s">
        <v>3532</v>
      </c>
    </row>
    <row r="13" spans="1:25" ht="148.5" x14ac:dyDescent="0.25">
      <c r="A13" s="798" t="s">
        <v>3533</v>
      </c>
      <c r="B13" s="802" t="s">
        <v>3534</v>
      </c>
      <c r="C13" s="786" t="s">
        <v>603</v>
      </c>
      <c r="D13" s="787" t="s">
        <v>343</v>
      </c>
      <c r="E13" s="803"/>
      <c r="F13" s="804"/>
      <c r="G13" s="805"/>
      <c r="H13" s="806"/>
      <c r="I13" s="790" t="s">
        <v>6451</v>
      </c>
      <c r="J13" s="807"/>
      <c r="K13" s="808"/>
      <c r="L13" s="790" t="s">
        <v>3535</v>
      </c>
      <c r="M13" s="807"/>
      <c r="N13" s="809"/>
      <c r="O13" s="793"/>
      <c r="P13" s="810"/>
      <c r="Q13" s="807"/>
      <c r="R13" s="808"/>
      <c r="S13" s="811"/>
      <c r="T13" s="812" t="s">
        <v>3536</v>
      </c>
      <c r="U13" s="807"/>
      <c r="V13" s="807"/>
      <c r="W13" s="807"/>
      <c r="X13" s="809"/>
      <c r="Y13" s="797" t="s">
        <v>3537</v>
      </c>
    </row>
    <row r="14" spans="1:25" ht="148.5" x14ac:dyDescent="0.25">
      <c r="A14" s="784" t="s">
        <v>3538</v>
      </c>
      <c r="B14" s="802" t="s">
        <v>3539</v>
      </c>
      <c r="C14" s="786" t="s">
        <v>603</v>
      </c>
      <c r="D14" s="787" t="s">
        <v>343</v>
      </c>
      <c r="E14" s="803"/>
      <c r="F14" s="804"/>
      <c r="G14" s="805"/>
      <c r="H14" s="806"/>
      <c r="I14" s="790" t="s">
        <v>6451</v>
      </c>
      <c r="J14" s="807"/>
      <c r="K14" s="808"/>
      <c r="L14" s="790" t="s">
        <v>3540</v>
      </c>
      <c r="M14" s="807"/>
      <c r="N14" s="809"/>
      <c r="O14" s="793"/>
      <c r="P14" s="810"/>
      <c r="Q14" s="807"/>
      <c r="R14" s="808"/>
      <c r="S14" s="811"/>
      <c r="T14" s="812" t="s">
        <v>3520</v>
      </c>
      <c r="U14" s="807"/>
      <c r="V14" s="807"/>
      <c r="W14" s="807"/>
      <c r="X14" s="809"/>
      <c r="Y14" s="797" t="s">
        <v>3541</v>
      </c>
    </row>
    <row r="15" spans="1:25" ht="148.5" x14ac:dyDescent="0.25">
      <c r="A15" s="798" t="s">
        <v>3542</v>
      </c>
      <c r="B15" s="802" t="s">
        <v>3543</v>
      </c>
      <c r="C15" s="786" t="s">
        <v>603</v>
      </c>
      <c r="D15" s="787" t="s">
        <v>352</v>
      </c>
      <c r="E15" s="803"/>
      <c r="F15" s="804"/>
      <c r="G15" s="805"/>
      <c r="H15" s="806"/>
      <c r="I15" s="790" t="s">
        <v>6451</v>
      </c>
      <c r="J15" s="807"/>
      <c r="K15" s="808"/>
      <c r="L15" s="790" t="s">
        <v>3544</v>
      </c>
      <c r="M15" s="807"/>
      <c r="N15" s="809"/>
      <c r="O15" s="114"/>
      <c r="P15" s="810"/>
      <c r="Q15" s="807"/>
      <c r="R15" s="808"/>
      <c r="S15" s="811"/>
      <c r="T15" s="812" t="s">
        <v>3520</v>
      </c>
      <c r="U15" s="807"/>
      <c r="V15" s="807"/>
      <c r="W15" s="807"/>
      <c r="X15" s="809"/>
      <c r="Y15" s="797" t="s">
        <v>3537</v>
      </c>
    </row>
    <row r="16" spans="1:25" ht="162" x14ac:dyDescent="0.25">
      <c r="A16" s="784" t="s">
        <v>3545</v>
      </c>
      <c r="B16" s="802" t="s">
        <v>3546</v>
      </c>
      <c r="C16" s="786" t="s">
        <v>603</v>
      </c>
      <c r="D16" s="787" t="s">
        <v>352</v>
      </c>
      <c r="E16" s="803"/>
      <c r="F16" s="804"/>
      <c r="G16" s="805"/>
      <c r="H16" s="806"/>
      <c r="I16" s="790" t="s">
        <v>6450</v>
      </c>
      <c r="J16" s="807"/>
      <c r="K16" s="808"/>
      <c r="L16" s="790" t="s">
        <v>3547</v>
      </c>
      <c r="M16" s="807"/>
      <c r="N16" s="809"/>
      <c r="O16" s="793"/>
      <c r="P16" s="810"/>
      <c r="Q16" s="807"/>
      <c r="R16" s="808"/>
      <c r="S16" s="795" t="s">
        <v>3548</v>
      </c>
      <c r="T16" s="812" t="s">
        <v>3520</v>
      </c>
      <c r="U16" s="807"/>
      <c r="V16" s="807"/>
      <c r="W16" s="807"/>
      <c r="X16" s="809"/>
      <c r="Y16" s="797" t="s">
        <v>3549</v>
      </c>
    </row>
    <row r="17" spans="1:25" ht="162" x14ac:dyDescent="0.25">
      <c r="A17" s="784" t="s">
        <v>3550</v>
      </c>
      <c r="B17" s="802" t="s">
        <v>3551</v>
      </c>
      <c r="C17" s="786" t="s">
        <v>14</v>
      </c>
      <c r="D17" s="787" t="s">
        <v>343</v>
      </c>
      <c r="E17" s="803"/>
      <c r="F17" s="804"/>
      <c r="G17" s="805"/>
      <c r="H17" s="806"/>
      <c r="I17" s="790" t="s">
        <v>6450</v>
      </c>
      <c r="J17" s="807"/>
      <c r="K17" s="808"/>
      <c r="L17" s="790" t="s">
        <v>3552</v>
      </c>
      <c r="M17" s="807"/>
      <c r="N17" s="809"/>
      <c r="O17" s="793"/>
      <c r="P17" s="810"/>
      <c r="Q17" s="807"/>
      <c r="R17" s="808"/>
      <c r="S17" s="811"/>
      <c r="T17" s="812" t="s">
        <v>3520</v>
      </c>
      <c r="U17" s="807"/>
      <c r="V17" s="807"/>
      <c r="W17" s="807"/>
      <c r="X17" s="809"/>
      <c r="Y17" s="797" t="s">
        <v>3549</v>
      </c>
    </row>
    <row r="18" spans="1:25" ht="162" x14ac:dyDescent="0.25">
      <c r="A18" s="784" t="s">
        <v>3553</v>
      </c>
      <c r="B18" s="802" t="s">
        <v>3554</v>
      </c>
      <c r="C18" s="786" t="s">
        <v>690</v>
      </c>
      <c r="D18" s="787" t="s">
        <v>334</v>
      </c>
      <c r="E18" s="803"/>
      <c r="F18" s="804"/>
      <c r="G18" s="805"/>
      <c r="H18" s="806"/>
      <c r="I18" s="790" t="s">
        <v>6450</v>
      </c>
      <c r="J18" s="807"/>
      <c r="K18" s="808"/>
      <c r="L18" s="790" t="s">
        <v>3555</v>
      </c>
      <c r="M18" s="807"/>
      <c r="N18" s="809"/>
      <c r="O18" s="793"/>
      <c r="P18" s="810"/>
      <c r="Q18" s="807"/>
      <c r="R18" s="808"/>
      <c r="S18" s="811"/>
      <c r="T18" s="812" t="s">
        <v>3520</v>
      </c>
      <c r="U18" s="807"/>
      <c r="V18" s="807"/>
      <c r="W18" s="807"/>
      <c r="X18" s="809"/>
      <c r="Y18" s="797" t="s">
        <v>3549</v>
      </c>
    </row>
    <row r="19" spans="1:25" ht="270" x14ac:dyDescent="0.25">
      <c r="A19" s="784" t="s">
        <v>3556</v>
      </c>
      <c r="B19" s="802" t="s">
        <v>3557</v>
      </c>
      <c r="C19" s="786" t="s">
        <v>690</v>
      </c>
      <c r="D19" s="787" t="s">
        <v>375</v>
      </c>
      <c r="E19" s="803"/>
      <c r="F19" s="804"/>
      <c r="G19" s="805"/>
      <c r="H19" s="806"/>
      <c r="I19" s="790" t="s">
        <v>6450</v>
      </c>
      <c r="J19" s="807"/>
      <c r="K19" s="808"/>
      <c r="L19" s="790" t="s">
        <v>3558</v>
      </c>
      <c r="M19" s="807"/>
      <c r="N19" s="809"/>
      <c r="O19" s="793"/>
      <c r="P19" s="810"/>
      <c r="Q19" s="807"/>
      <c r="R19" s="808"/>
      <c r="S19" s="795" t="s">
        <v>3559</v>
      </c>
      <c r="T19" s="812" t="s">
        <v>3520</v>
      </c>
      <c r="U19" s="807"/>
      <c r="V19" s="807"/>
      <c r="W19" s="807"/>
      <c r="X19" s="809"/>
      <c r="Y19" s="797" t="s">
        <v>3560</v>
      </c>
    </row>
    <row r="20" spans="1:25" ht="149.25" thickBot="1" x14ac:dyDescent="0.3">
      <c r="A20" s="813" t="s">
        <v>3561</v>
      </c>
      <c r="B20" s="814" t="s">
        <v>3562</v>
      </c>
      <c r="C20" s="815" t="s">
        <v>433</v>
      </c>
      <c r="D20" s="816" t="s">
        <v>375</v>
      </c>
      <c r="E20" s="817"/>
      <c r="F20" s="818"/>
      <c r="G20" s="819"/>
      <c r="H20" s="820"/>
      <c r="I20" s="821" t="s">
        <v>6451</v>
      </c>
      <c r="J20" s="822"/>
      <c r="K20" s="823"/>
      <c r="L20" s="821" t="s">
        <v>3563</v>
      </c>
      <c r="M20" s="822"/>
      <c r="N20" s="822"/>
      <c r="O20" s="824"/>
      <c r="P20" s="823"/>
      <c r="Q20" s="822"/>
      <c r="R20" s="825"/>
      <c r="S20" s="821"/>
      <c r="T20" s="826" t="s">
        <v>3520</v>
      </c>
      <c r="U20" s="822"/>
      <c r="V20" s="822"/>
      <c r="W20" s="822"/>
      <c r="X20" s="823"/>
      <c r="Y20" s="797" t="s">
        <v>3564</v>
      </c>
    </row>
    <row r="21" spans="1:25" ht="17.25" thickBot="1" x14ac:dyDescent="0.3">
      <c r="A21" s="783" t="s">
        <v>50</v>
      </c>
      <c r="B21" s="1937" t="s">
        <v>3565</v>
      </c>
      <c r="C21" s="1938"/>
      <c r="D21" s="1938"/>
      <c r="E21" s="1938"/>
      <c r="F21" s="1938"/>
      <c r="G21" s="1938"/>
      <c r="H21" s="1938"/>
      <c r="I21" s="1938"/>
      <c r="J21" s="1938"/>
      <c r="K21" s="1938"/>
      <c r="L21" s="1938"/>
      <c r="M21" s="1938"/>
      <c r="N21" s="1938"/>
      <c r="O21" s="1938"/>
      <c r="P21" s="1938"/>
      <c r="Q21" s="1938"/>
      <c r="R21" s="1938"/>
      <c r="S21" s="1938"/>
      <c r="T21" s="1938"/>
      <c r="U21" s="1938"/>
      <c r="V21" s="1938"/>
      <c r="W21" s="1938"/>
      <c r="X21" s="1938"/>
      <c r="Y21" s="1939"/>
    </row>
    <row r="22" spans="1:25" ht="175.5" x14ac:dyDescent="0.25">
      <c r="A22" s="827" t="s">
        <v>3566</v>
      </c>
      <c r="B22" s="100" t="s">
        <v>3567</v>
      </c>
      <c r="C22" s="501" t="s">
        <v>603</v>
      </c>
      <c r="D22" s="502" t="s">
        <v>13</v>
      </c>
      <c r="E22" s="503" t="s">
        <v>15</v>
      </c>
      <c r="F22" s="502" t="s">
        <v>369</v>
      </c>
      <c r="G22" s="503" t="s">
        <v>15</v>
      </c>
      <c r="H22" s="828" t="s">
        <v>369</v>
      </c>
      <c r="I22" s="101" t="s">
        <v>3568</v>
      </c>
      <c r="J22" s="101" t="s">
        <v>3568</v>
      </c>
      <c r="K22" s="101"/>
      <c r="L22" s="829" t="s">
        <v>3569</v>
      </c>
      <c r="M22" s="830" t="s">
        <v>3569</v>
      </c>
      <c r="N22" s="831"/>
      <c r="O22" s="102" t="s">
        <v>3570</v>
      </c>
      <c r="P22" s="499"/>
      <c r="Q22" s="832"/>
      <c r="R22" s="833"/>
      <c r="S22" s="834" t="s">
        <v>3571</v>
      </c>
      <c r="T22" s="101" t="s">
        <v>3572</v>
      </c>
      <c r="U22" s="500"/>
      <c r="V22" s="832"/>
      <c r="W22" s="500"/>
      <c r="X22" s="835"/>
      <c r="Y22" s="112" t="s">
        <v>3573</v>
      </c>
    </row>
    <row r="23" spans="1:25" ht="148.5" x14ac:dyDescent="0.25">
      <c r="A23" s="836" t="s">
        <v>3574</v>
      </c>
      <c r="B23" s="837" t="s">
        <v>3575</v>
      </c>
      <c r="C23" s="786" t="s">
        <v>603</v>
      </c>
      <c r="D23" s="788" t="s">
        <v>13</v>
      </c>
      <c r="E23" s="789" t="s">
        <v>15</v>
      </c>
      <c r="F23" s="788" t="s">
        <v>369</v>
      </c>
      <c r="G23" s="789" t="s">
        <v>15</v>
      </c>
      <c r="H23" s="787" t="s">
        <v>369</v>
      </c>
      <c r="I23" s="838"/>
      <c r="J23" s="839"/>
      <c r="K23" s="114"/>
      <c r="L23" s="790" t="s">
        <v>3576</v>
      </c>
      <c r="M23" s="111" t="s">
        <v>3577</v>
      </c>
      <c r="N23" s="118" t="s">
        <v>3578</v>
      </c>
      <c r="O23" s="114" t="s">
        <v>3579</v>
      </c>
      <c r="P23" s="840" t="s">
        <v>3580</v>
      </c>
      <c r="Q23" s="1" t="s">
        <v>3581</v>
      </c>
      <c r="R23" s="793" t="s">
        <v>3582</v>
      </c>
      <c r="S23" s="115"/>
      <c r="T23" s="841" t="s">
        <v>3520</v>
      </c>
      <c r="U23" s="839"/>
      <c r="V23" s="497"/>
      <c r="W23" s="839"/>
      <c r="X23" s="111"/>
      <c r="Y23" s="842" t="s">
        <v>3583</v>
      </c>
    </row>
    <row r="24" spans="1:25" ht="108" x14ac:dyDescent="0.25">
      <c r="A24" s="492" t="s">
        <v>3584</v>
      </c>
      <c r="B24" s="116" t="s">
        <v>3585</v>
      </c>
      <c r="C24" s="493" t="s">
        <v>603</v>
      </c>
      <c r="D24" s="495" t="s">
        <v>13</v>
      </c>
      <c r="E24" s="496" t="s">
        <v>15</v>
      </c>
      <c r="F24" s="495" t="s">
        <v>369</v>
      </c>
      <c r="G24" s="496" t="s">
        <v>15</v>
      </c>
      <c r="H24" s="494" t="s">
        <v>369</v>
      </c>
      <c r="I24" s="113"/>
      <c r="J24" s="497"/>
      <c r="K24" s="498"/>
      <c r="L24" s="113" t="s">
        <v>3586</v>
      </c>
      <c r="M24" s="111" t="s">
        <v>3587</v>
      </c>
      <c r="N24" s="117" t="s">
        <v>3588</v>
      </c>
      <c r="O24" s="114" t="s">
        <v>3589</v>
      </c>
      <c r="P24" s="843" t="s">
        <v>3590</v>
      </c>
      <c r="Q24" s="4" t="s">
        <v>3591</v>
      </c>
      <c r="R24" s="844" t="s">
        <v>3592</v>
      </c>
      <c r="S24" s="845"/>
      <c r="T24" s="812" t="s">
        <v>3593</v>
      </c>
      <c r="U24" s="497"/>
      <c r="V24" s="497"/>
      <c r="W24" s="497"/>
      <c r="X24" s="504"/>
      <c r="Y24" s="842" t="s">
        <v>3594</v>
      </c>
    </row>
    <row r="25" spans="1:25" ht="121.5" x14ac:dyDescent="0.25">
      <c r="A25" s="492" t="s">
        <v>3595</v>
      </c>
      <c r="B25" s="116" t="s">
        <v>3596</v>
      </c>
      <c r="C25" s="493" t="s">
        <v>603</v>
      </c>
      <c r="D25" s="495" t="s">
        <v>13</v>
      </c>
      <c r="E25" s="496" t="s">
        <v>15</v>
      </c>
      <c r="F25" s="495" t="s">
        <v>369</v>
      </c>
      <c r="G25" s="496" t="s">
        <v>15</v>
      </c>
      <c r="H25" s="494" t="s">
        <v>369</v>
      </c>
      <c r="I25" s="113"/>
      <c r="J25" s="497"/>
      <c r="K25" s="498"/>
      <c r="L25" s="113" t="s">
        <v>3597</v>
      </c>
      <c r="M25" s="111" t="s">
        <v>3597</v>
      </c>
      <c r="N25" s="117" t="s">
        <v>3597</v>
      </c>
      <c r="O25" s="114" t="s">
        <v>3589</v>
      </c>
      <c r="P25" s="846" t="s">
        <v>3598</v>
      </c>
      <c r="Q25" s="4" t="s">
        <v>3599</v>
      </c>
      <c r="R25" s="844" t="s">
        <v>3600</v>
      </c>
      <c r="S25" s="845"/>
      <c r="T25" s="812" t="s">
        <v>3593</v>
      </c>
      <c r="U25" s="497"/>
      <c r="V25" s="497"/>
      <c r="W25" s="497"/>
      <c r="X25" s="504"/>
      <c r="Y25" s="842" t="s">
        <v>3594</v>
      </c>
    </row>
    <row r="26" spans="1:25" ht="122.25" thickBot="1" x14ac:dyDescent="0.3">
      <c r="A26" s="492" t="s">
        <v>3601</v>
      </c>
      <c r="B26" s="116" t="s">
        <v>3602</v>
      </c>
      <c r="C26" s="493" t="s">
        <v>352</v>
      </c>
      <c r="D26" s="495" t="s">
        <v>13</v>
      </c>
      <c r="E26" s="496"/>
      <c r="F26" s="495"/>
      <c r="G26" s="496"/>
      <c r="H26" s="494"/>
      <c r="I26" s="116" t="s">
        <v>3603</v>
      </c>
      <c r="J26" s="497"/>
      <c r="K26" s="498"/>
      <c r="L26" s="113" t="s">
        <v>3604</v>
      </c>
      <c r="M26" s="497"/>
      <c r="N26" s="504"/>
      <c r="O26" s="114" t="s">
        <v>3605</v>
      </c>
      <c r="P26" s="214"/>
      <c r="Q26" s="497"/>
      <c r="R26" s="498"/>
      <c r="S26" s="115" t="s">
        <v>3606</v>
      </c>
      <c r="T26" s="812" t="s">
        <v>3593</v>
      </c>
      <c r="U26" s="497"/>
      <c r="V26" s="497"/>
      <c r="W26" s="497"/>
      <c r="X26" s="504"/>
      <c r="Y26" s="842"/>
    </row>
    <row r="27" spans="1:25" ht="17.25" thickBot="1" x14ac:dyDescent="0.3">
      <c r="A27" s="783" t="s">
        <v>51</v>
      </c>
      <c r="B27" s="1937" t="s">
        <v>3607</v>
      </c>
      <c r="C27" s="1938"/>
      <c r="D27" s="1938"/>
      <c r="E27" s="1938"/>
      <c r="F27" s="1938"/>
      <c r="G27" s="1938"/>
      <c r="H27" s="1938"/>
      <c r="I27" s="1938"/>
      <c r="J27" s="1938"/>
      <c r="K27" s="1938"/>
      <c r="L27" s="1938"/>
      <c r="M27" s="1938"/>
      <c r="N27" s="1938"/>
      <c r="O27" s="1938"/>
      <c r="P27" s="1938"/>
      <c r="Q27" s="1938"/>
      <c r="R27" s="1938"/>
      <c r="S27" s="1938"/>
      <c r="T27" s="1938"/>
      <c r="U27" s="1938"/>
      <c r="V27" s="1938"/>
      <c r="W27" s="1938"/>
      <c r="X27" s="1938"/>
      <c r="Y27" s="1939"/>
    </row>
    <row r="28" spans="1:25" ht="94.5" x14ac:dyDescent="0.25">
      <c r="A28" s="847" t="s">
        <v>3608</v>
      </c>
      <c r="B28" s="848" t="s">
        <v>3609</v>
      </c>
      <c r="C28" s="849" t="s">
        <v>343</v>
      </c>
      <c r="D28" s="850" t="s">
        <v>375</v>
      </c>
      <c r="E28" s="851" t="s">
        <v>368</v>
      </c>
      <c r="F28" s="852" t="s">
        <v>16</v>
      </c>
      <c r="G28" s="851" t="s">
        <v>368</v>
      </c>
      <c r="H28" s="853" t="s">
        <v>16</v>
      </c>
      <c r="I28" s="812" t="s">
        <v>3610</v>
      </c>
      <c r="J28" s="854" t="s">
        <v>3611</v>
      </c>
      <c r="K28" s="855" t="s">
        <v>3611</v>
      </c>
      <c r="L28" s="796" t="s">
        <v>3612</v>
      </c>
      <c r="M28" s="796" t="s">
        <v>3612</v>
      </c>
      <c r="N28" s="796" t="s">
        <v>3612</v>
      </c>
      <c r="O28" s="844" t="s">
        <v>3613</v>
      </c>
      <c r="P28" s="856">
        <v>10000</v>
      </c>
      <c r="Q28" s="857">
        <v>12000</v>
      </c>
      <c r="R28" s="858">
        <v>14000</v>
      </c>
      <c r="S28" s="859" t="s">
        <v>3614</v>
      </c>
      <c r="T28" s="812" t="s">
        <v>3520</v>
      </c>
      <c r="U28" s="860"/>
      <c r="V28" s="860"/>
      <c r="W28" s="860"/>
      <c r="X28" s="861"/>
      <c r="Y28" s="842" t="s">
        <v>3615</v>
      </c>
    </row>
    <row r="29" spans="1:25" ht="229.5" x14ac:dyDescent="0.25">
      <c r="A29" s="862" t="s">
        <v>3616</v>
      </c>
      <c r="B29" s="863" t="s">
        <v>3617</v>
      </c>
      <c r="C29" s="864" t="s">
        <v>603</v>
      </c>
      <c r="D29" s="865" t="s">
        <v>13</v>
      </c>
      <c r="E29" s="866" t="s">
        <v>15</v>
      </c>
      <c r="F29" s="865" t="s">
        <v>369</v>
      </c>
      <c r="G29" s="866" t="s">
        <v>15</v>
      </c>
      <c r="H29" s="867" t="s">
        <v>369</v>
      </c>
      <c r="I29" s="868" t="s">
        <v>3618</v>
      </c>
      <c r="J29" s="869" t="s">
        <v>3619</v>
      </c>
      <c r="K29" s="870" t="s">
        <v>3620</v>
      </c>
      <c r="L29" s="868" t="s">
        <v>3621</v>
      </c>
      <c r="M29" s="869" t="s">
        <v>3622</v>
      </c>
      <c r="N29" s="871" t="s">
        <v>3623</v>
      </c>
      <c r="O29" s="870" t="s">
        <v>3624</v>
      </c>
      <c r="P29" s="872" t="s">
        <v>3625</v>
      </c>
      <c r="Q29" s="873" t="s">
        <v>3625</v>
      </c>
      <c r="R29" s="874" t="s">
        <v>3625</v>
      </c>
      <c r="S29" s="875" t="s">
        <v>3626</v>
      </c>
      <c r="T29" s="868" t="s">
        <v>3520</v>
      </c>
      <c r="U29" s="873"/>
      <c r="V29" s="873"/>
      <c r="W29" s="873"/>
      <c r="X29" s="876"/>
      <c r="Y29" s="877" t="s">
        <v>3627</v>
      </c>
    </row>
    <row r="30" spans="1:25" ht="338.25" thickBot="1" x14ac:dyDescent="0.3">
      <c r="A30" s="862" t="s">
        <v>3628</v>
      </c>
      <c r="B30" s="863" t="s">
        <v>3629</v>
      </c>
      <c r="C30" s="864" t="s">
        <v>603</v>
      </c>
      <c r="D30" s="865" t="s">
        <v>13</v>
      </c>
      <c r="E30" s="866" t="s">
        <v>15</v>
      </c>
      <c r="F30" s="865" t="s">
        <v>369</v>
      </c>
      <c r="G30" s="866" t="s">
        <v>15</v>
      </c>
      <c r="H30" s="867" t="s">
        <v>369</v>
      </c>
      <c r="I30" s="878" t="s">
        <v>3630</v>
      </c>
      <c r="J30" s="873"/>
      <c r="K30" s="874"/>
      <c r="L30" s="868" t="s">
        <v>3631</v>
      </c>
      <c r="M30" s="869" t="s">
        <v>3632</v>
      </c>
      <c r="N30" s="869" t="s">
        <v>3632</v>
      </c>
      <c r="O30" s="870" t="s">
        <v>3633</v>
      </c>
      <c r="P30" s="872"/>
      <c r="Q30" s="873"/>
      <c r="R30" s="874"/>
      <c r="S30" s="879" t="s">
        <v>3634</v>
      </c>
      <c r="T30" s="868" t="s">
        <v>3635</v>
      </c>
      <c r="U30" s="873"/>
      <c r="V30" s="873"/>
      <c r="W30" s="873"/>
      <c r="X30" s="876"/>
      <c r="Y30" s="877" t="s">
        <v>3636</v>
      </c>
    </row>
    <row r="31" spans="1:25" ht="17.25" thickBot="1" x14ac:dyDescent="0.3">
      <c r="A31" s="783" t="s">
        <v>52</v>
      </c>
      <c r="B31" s="1937" t="s">
        <v>3637</v>
      </c>
      <c r="C31" s="1938"/>
      <c r="D31" s="1938"/>
      <c r="E31" s="1938"/>
      <c r="F31" s="1938"/>
      <c r="G31" s="1938"/>
      <c r="H31" s="1938"/>
      <c r="I31" s="1938"/>
      <c r="J31" s="1938"/>
      <c r="K31" s="1938"/>
      <c r="L31" s="1938"/>
      <c r="M31" s="1938"/>
      <c r="N31" s="1938"/>
      <c r="O31" s="1938"/>
      <c r="P31" s="1938"/>
      <c r="Q31" s="1938"/>
      <c r="R31" s="1938"/>
      <c r="S31" s="1938"/>
      <c r="T31" s="1938"/>
      <c r="U31" s="1938"/>
      <c r="V31" s="1938"/>
      <c r="W31" s="1938"/>
      <c r="X31" s="1938"/>
      <c r="Y31" s="1939"/>
    </row>
    <row r="32" spans="1:25" ht="409.5" x14ac:dyDescent="0.25">
      <c r="A32" s="880" t="s">
        <v>3638</v>
      </c>
      <c r="B32" s="881" t="s">
        <v>3639</v>
      </c>
      <c r="C32" s="882" t="s">
        <v>603</v>
      </c>
      <c r="D32" s="883" t="s">
        <v>13</v>
      </c>
      <c r="E32" s="884" t="s">
        <v>15</v>
      </c>
      <c r="F32" s="883" t="s">
        <v>369</v>
      </c>
      <c r="G32" s="884" t="s">
        <v>15</v>
      </c>
      <c r="H32" s="885" t="s">
        <v>369</v>
      </c>
      <c r="I32" s="840"/>
      <c r="J32" s="886"/>
      <c r="K32" s="887"/>
      <c r="L32" s="840" t="s">
        <v>3640</v>
      </c>
      <c r="M32" s="840" t="s">
        <v>3641</v>
      </c>
      <c r="N32" s="110" t="s">
        <v>3642</v>
      </c>
      <c r="O32" s="888" t="s">
        <v>3643</v>
      </c>
      <c r="P32" s="840"/>
      <c r="Q32" s="109"/>
      <c r="R32" s="888"/>
      <c r="S32" s="889"/>
      <c r="T32" s="890" t="s">
        <v>3644</v>
      </c>
      <c r="U32" s="886"/>
      <c r="V32" s="886"/>
      <c r="W32" s="886"/>
      <c r="X32" s="891"/>
      <c r="Y32" s="892"/>
    </row>
  </sheetData>
  <mergeCells count="33">
    <mergeCell ref="A7:Y7"/>
    <mergeCell ref="B8:Y8"/>
    <mergeCell ref="B21:Y21"/>
    <mergeCell ref="B27:Y27"/>
    <mergeCell ref="B31:Y31"/>
    <mergeCell ref="Y5:Y6"/>
    <mergeCell ref="L5:L6"/>
    <mergeCell ref="M5:M6"/>
    <mergeCell ref="N5:N6"/>
    <mergeCell ref="P5:P6"/>
    <mergeCell ref="Q5:Q6"/>
    <mergeCell ref="R5:R6"/>
    <mergeCell ref="T5:T6"/>
    <mergeCell ref="U5:U6"/>
    <mergeCell ref="V5:V6"/>
    <mergeCell ref="W5:W6"/>
    <mergeCell ref="X5:X6"/>
    <mergeCell ref="K5:K6"/>
    <mergeCell ref="A2:Y2"/>
    <mergeCell ref="A3:B5"/>
    <mergeCell ref="C3:H3"/>
    <mergeCell ref="I3:K4"/>
    <mergeCell ref="L3:O3"/>
    <mergeCell ref="P3:R4"/>
    <mergeCell ref="S3:S6"/>
    <mergeCell ref="T3:Y4"/>
    <mergeCell ref="L4:N4"/>
    <mergeCell ref="O4:O6"/>
    <mergeCell ref="C5:D5"/>
    <mergeCell ref="E5:F5"/>
    <mergeCell ref="G5:H5"/>
    <mergeCell ref="I5:I6"/>
    <mergeCell ref="J5:J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showGridLines="0" workbookViewId="0"/>
  </sheetViews>
  <sheetFormatPr defaultColWidth="8.85546875" defaultRowHeight="13.5" x14ac:dyDescent="0.25"/>
  <cols>
    <col min="1" max="1" width="6.7109375" style="311" customWidth="1"/>
    <col min="2" max="2" width="22" style="311" customWidth="1"/>
    <col min="3" max="3" width="4.28515625" style="311" customWidth="1"/>
    <col min="4" max="4" width="4.85546875" style="311" customWidth="1"/>
    <col min="5" max="5" width="3.85546875" style="311" customWidth="1"/>
    <col min="6" max="6" width="4.140625" style="311" customWidth="1"/>
    <col min="7" max="7" width="4" style="311" customWidth="1"/>
    <col min="8" max="8" width="4.28515625" style="311" customWidth="1"/>
    <col min="9" max="9" width="16.28515625" style="311" customWidth="1"/>
    <col min="10" max="11" width="10.42578125" style="311" customWidth="1"/>
    <col min="12" max="12" width="15.7109375" style="311" customWidth="1"/>
    <col min="13" max="14" width="11" style="311" customWidth="1"/>
    <col min="15" max="15" width="10.85546875" style="311" customWidth="1"/>
    <col min="16" max="16" width="11" style="311" customWidth="1"/>
    <col min="17" max="17" width="10.5703125" style="311" customWidth="1"/>
    <col min="18" max="18" width="11.140625" style="311" customWidth="1"/>
    <col min="19" max="19" width="11.7109375" style="311" customWidth="1"/>
    <col min="20" max="25" width="10" style="311" customWidth="1"/>
    <col min="26" max="16384" width="8.85546875" style="311"/>
  </cols>
  <sheetData>
    <row r="1" spans="1:25" ht="14.25" thickBot="1" x14ac:dyDescent="0.3"/>
    <row r="2" spans="1:25" s="1590" customFormat="1" ht="24" customHeight="1" thickTop="1" thickBot="1" x14ac:dyDescent="0.3">
      <c r="A2" s="1947" t="s">
        <v>720</v>
      </c>
      <c r="B2" s="1948"/>
      <c r="C2" s="1948"/>
      <c r="D2" s="1948"/>
      <c r="E2" s="1948"/>
      <c r="F2" s="1948"/>
      <c r="G2" s="1948"/>
      <c r="H2" s="1948"/>
      <c r="I2" s="1948"/>
      <c r="J2" s="1948"/>
      <c r="K2" s="1948"/>
      <c r="L2" s="1948"/>
      <c r="M2" s="1948"/>
      <c r="N2" s="1948"/>
      <c r="O2" s="1948"/>
      <c r="P2" s="1948"/>
      <c r="Q2" s="1948"/>
      <c r="R2" s="1948"/>
      <c r="S2" s="1948"/>
      <c r="T2" s="1948"/>
      <c r="U2" s="1948"/>
      <c r="V2" s="1948"/>
      <c r="W2" s="1948"/>
      <c r="X2" s="1948"/>
      <c r="Y2" s="1949"/>
    </row>
    <row r="3" spans="1:25" ht="14.25" x14ac:dyDescent="0.25">
      <c r="A3" s="1917" t="s">
        <v>64</v>
      </c>
      <c r="B3" s="1918"/>
      <c r="C3" s="1921" t="s">
        <v>17</v>
      </c>
      <c r="D3" s="1922"/>
      <c r="E3" s="1922"/>
      <c r="F3" s="1922"/>
      <c r="G3" s="1922"/>
      <c r="H3" s="1923"/>
      <c r="I3" s="1924" t="s">
        <v>23</v>
      </c>
      <c r="J3" s="1925"/>
      <c r="K3" s="1926"/>
      <c r="L3" s="1839" t="s">
        <v>24</v>
      </c>
      <c r="M3" s="1927"/>
      <c r="N3" s="1834"/>
      <c r="O3" s="1928"/>
      <c r="P3" s="1924" t="s">
        <v>25</v>
      </c>
      <c r="Q3" s="1925"/>
      <c r="R3" s="1926"/>
      <c r="S3" s="1839" t="s">
        <v>26</v>
      </c>
      <c r="T3" s="1929" t="s">
        <v>27</v>
      </c>
      <c r="U3" s="1930"/>
      <c r="V3" s="1930"/>
      <c r="W3" s="1930"/>
      <c r="X3" s="1930"/>
      <c r="Y3" s="1931"/>
    </row>
    <row r="4" spans="1:25" ht="14.25" x14ac:dyDescent="0.25">
      <c r="A4" s="1917"/>
      <c r="B4" s="1918"/>
      <c r="C4" s="483"/>
      <c r="D4" s="484"/>
      <c r="E4" s="484"/>
      <c r="F4" s="484"/>
      <c r="G4" s="484"/>
      <c r="H4" s="485"/>
      <c r="I4" s="1815"/>
      <c r="J4" s="1816"/>
      <c r="K4" s="1817"/>
      <c r="L4" s="1835" t="s">
        <v>133</v>
      </c>
      <c r="M4" s="1836"/>
      <c r="N4" s="1934"/>
      <c r="O4" s="1935" t="s">
        <v>134</v>
      </c>
      <c r="P4" s="1815"/>
      <c r="Q4" s="1816"/>
      <c r="R4" s="1817"/>
      <c r="S4" s="1839"/>
      <c r="T4" s="1918"/>
      <c r="U4" s="1932"/>
      <c r="V4" s="1932"/>
      <c r="W4" s="1932"/>
      <c r="X4" s="1932"/>
      <c r="Y4" s="1933"/>
    </row>
    <row r="5" spans="1:25" ht="14.25" x14ac:dyDescent="0.25">
      <c r="A5" s="1919"/>
      <c r="B5" s="1920"/>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25" ht="15" thickBot="1" x14ac:dyDescent="0.3">
      <c r="A6" s="486" t="s">
        <v>2</v>
      </c>
      <c r="B6" s="487"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25" ht="15" thickBot="1" x14ac:dyDescent="0.3">
      <c r="A7" s="1942"/>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4"/>
    </row>
    <row r="8" spans="1:25" s="516" customFormat="1" ht="16.5" x14ac:dyDescent="0.25">
      <c r="A8" s="694" t="s">
        <v>49</v>
      </c>
      <c r="B8" s="1958" t="s">
        <v>637</v>
      </c>
      <c r="C8" s="1958"/>
      <c r="D8" s="1958"/>
      <c r="E8" s="1958"/>
      <c r="F8" s="1958"/>
      <c r="G8" s="1958"/>
      <c r="H8" s="1958"/>
      <c r="I8" s="1958"/>
      <c r="J8" s="1958"/>
      <c r="K8" s="1958"/>
      <c r="L8" s="1958"/>
      <c r="M8" s="1958"/>
      <c r="N8" s="1958"/>
      <c r="O8" s="1958"/>
      <c r="P8" s="1958"/>
      <c r="Q8" s="1958"/>
      <c r="R8" s="1958"/>
      <c r="S8" s="1958"/>
      <c r="T8" s="1958"/>
      <c r="U8" s="1958"/>
      <c r="V8" s="1958"/>
      <c r="W8" s="1958"/>
      <c r="X8" s="1958"/>
      <c r="Y8" s="1958"/>
    </row>
    <row r="9" spans="1:25" ht="409.5" x14ac:dyDescent="0.25">
      <c r="A9" s="131" t="s">
        <v>58</v>
      </c>
      <c r="B9" s="303" t="s">
        <v>638</v>
      </c>
      <c r="C9" s="303" t="s">
        <v>413</v>
      </c>
      <c r="D9" s="303" t="s">
        <v>400</v>
      </c>
      <c r="E9" s="303" t="s">
        <v>368</v>
      </c>
      <c r="F9" s="303" t="s">
        <v>369</v>
      </c>
      <c r="G9" s="303" t="s">
        <v>368</v>
      </c>
      <c r="H9" s="303" t="s">
        <v>369</v>
      </c>
      <c r="I9" s="303" t="s">
        <v>6452</v>
      </c>
      <c r="J9" s="303" t="s">
        <v>6453</v>
      </c>
      <c r="K9" s="303" t="s">
        <v>6454</v>
      </c>
      <c r="L9" s="303" t="s">
        <v>639</v>
      </c>
      <c r="M9" s="303" t="s">
        <v>640</v>
      </c>
      <c r="N9" s="303" t="s">
        <v>641</v>
      </c>
      <c r="O9" s="303" t="s">
        <v>642</v>
      </c>
      <c r="P9" s="1586" t="s">
        <v>643</v>
      </c>
      <c r="Q9" s="1586" t="s">
        <v>644</v>
      </c>
      <c r="R9" s="1586" t="s">
        <v>644</v>
      </c>
      <c r="S9" s="303" t="s">
        <v>645</v>
      </c>
      <c r="T9" s="303" t="s">
        <v>646</v>
      </c>
      <c r="U9" s="303"/>
      <c r="V9" s="303"/>
      <c r="W9" s="303" t="s">
        <v>647</v>
      </c>
      <c r="X9" s="303"/>
      <c r="Y9" s="303" t="s">
        <v>648</v>
      </c>
    </row>
    <row r="10" spans="1:25" ht="203.25" thickBot="1" x14ac:dyDescent="0.3">
      <c r="A10" s="131" t="s">
        <v>59</v>
      </c>
      <c r="B10" s="303" t="s">
        <v>649</v>
      </c>
      <c r="C10" s="303" t="s">
        <v>413</v>
      </c>
      <c r="D10" s="303" t="s">
        <v>352</v>
      </c>
      <c r="E10" s="303" t="s">
        <v>413</v>
      </c>
      <c r="F10" s="303" t="s">
        <v>400</v>
      </c>
      <c r="G10" s="303" t="s">
        <v>413</v>
      </c>
      <c r="H10" s="303" t="s">
        <v>400</v>
      </c>
      <c r="I10" s="303" t="s">
        <v>650</v>
      </c>
      <c r="J10" s="303" t="s">
        <v>651</v>
      </c>
      <c r="K10" s="303" t="s">
        <v>651</v>
      </c>
      <c r="L10" s="303" t="s">
        <v>6455</v>
      </c>
      <c r="M10" s="303" t="s">
        <v>652</v>
      </c>
      <c r="N10" s="303" t="s">
        <v>652</v>
      </c>
      <c r="O10" s="303" t="s">
        <v>653</v>
      </c>
      <c r="P10" s="1586" t="s">
        <v>654</v>
      </c>
      <c r="Q10" s="1586" t="s">
        <v>655</v>
      </c>
      <c r="R10" s="1586" t="s">
        <v>656</v>
      </c>
      <c r="S10" s="303" t="s">
        <v>657</v>
      </c>
      <c r="T10" s="303" t="s">
        <v>658</v>
      </c>
      <c r="U10" s="303"/>
      <c r="V10" s="303"/>
      <c r="W10" s="303" t="s">
        <v>647</v>
      </c>
      <c r="X10" s="303"/>
      <c r="Y10" s="298" t="s">
        <v>659</v>
      </c>
    </row>
    <row r="11" spans="1:25" s="516" customFormat="1" ht="17.25" thickBot="1" x14ac:dyDescent="0.3">
      <c r="A11" s="731" t="s">
        <v>50</v>
      </c>
      <c r="B11" s="1955" t="s">
        <v>660</v>
      </c>
      <c r="C11" s="1956"/>
      <c r="D11" s="1956"/>
      <c r="E11" s="1956"/>
      <c r="F11" s="1956"/>
      <c r="G11" s="1956"/>
      <c r="H11" s="1956"/>
      <c r="I11" s="1956"/>
      <c r="J11" s="1956"/>
      <c r="K11" s="1956"/>
      <c r="L11" s="1956"/>
      <c r="M11" s="1956"/>
      <c r="N11" s="1956"/>
      <c r="O11" s="1956"/>
      <c r="P11" s="1956"/>
      <c r="Q11" s="1956"/>
      <c r="R11" s="1956"/>
      <c r="S11" s="1956"/>
      <c r="T11" s="1956"/>
      <c r="U11" s="1956"/>
      <c r="V11" s="1956"/>
      <c r="W11" s="1956"/>
      <c r="X11" s="1956"/>
      <c r="Y11" s="1957"/>
    </row>
    <row r="12" spans="1:25" ht="202.5" x14ac:dyDescent="0.25">
      <c r="A12" s="541" t="s">
        <v>121</v>
      </c>
      <c r="B12" s="1002" t="s">
        <v>661</v>
      </c>
      <c r="C12" s="1002" t="s">
        <v>603</v>
      </c>
      <c r="D12" s="1002" t="s">
        <v>352</v>
      </c>
      <c r="E12" s="1002"/>
      <c r="F12" s="1002"/>
      <c r="G12" s="1002"/>
      <c r="H12" s="1002"/>
      <c r="I12" s="1002" t="s">
        <v>6456</v>
      </c>
      <c r="J12" s="1002"/>
      <c r="K12" s="1002"/>
      <c r="L12" s="1002" t="s">
        <v>662</v>
      </c>
      <c r="M12" s="1002"/>
      <c r="N12" s="1002"/>
      <c r="O12" s="1002" t="s">
        <v>663</v>
      </c>
      <c r="P12" s="1002">
        <f t="shared" ref="P12:P17" si="0">(7*500)+(45*2*12)*6</f>
        <v>9980</v>
      </c>
      <c r="Q12" s="1002"/>
      <c r="R12" s="1002"/>
      <c r="S12" s="1002" t="s">
        <v>664</v>
      </c>
      <c r="T12" s="1002"/>
      <c r="U12" s="1002"/>
      <c r="V12" s="1002"/>
      <c r="W12" s="1002"/>
      <c r="X12" s="1002"/>
      <c r="Y12" s="1002"/>
    </row>
    <row r="13" spans="1:25" ht="189" x14ac:dyDescent="0.25">
      <c r="A13" s="131" t="s">
        <v>122</v>
      </c>
      <c r="B13" s="303" t="s">
        <v>665</v>
      </c>
      <c r="C13" s="303" t="s">
        <v>603</v>
      </c>
      <c r="D13" s="303" t="s">
        <v>352</v>
      </c>
      <c r="E13" s="303"/>
      <c r="F13" s="303"/>
      <c r="G13" s="303"/>
      <c r="H13" s="303"/>
      <c r="I13" s="303" t="s">
        <v>6457</v>
      </c>
      <c r="J13" s="303"/>
      <c r="K13" s="303"/>
      <c r="L13" s="303" t="s">
        <v>666</v>
      </c>
      <c r="M13" s="303"/>
      <c r="N13" s="303"/>
      <c r="O13" s="303" t="s">
        <v>663</v>
      </c>
      <c r="P13" s="303">
        <f t="shared" si="0"/>
        <v>9980</v>
      </c>
      <c r="Q13" s="303"/>
      <c r="R13" s="303"/>
      <c r="S13" s="303" t="s">
        <v>664</v>
      </c>
      <c r="T13" s="303"/>
      <c r="U13" s="303"/>
      <c r="V13" s="303"/>
      <c r="W13" s="303"/>
      <c r="X13" s="303"/>
      <c r="Y13" s="303"/>
    </row>
    <row r="14" spans="1:25" ht="189" x14ac:dyDescent="0.25">
      <c r="A14" s="131" t="s">
        <v>123</v>
      </c>
      <c r="B14" s="303" t="s">
        <v>667</v>
      </c>
      <c r="C14" s="303" t="s">
        <v>603</v>
      </c>
      <c r="D14" s="303" t="s">
        <v>352</v>
      </c>
      <c r="E14" s="303"/>
      <c r="F14" s="303"/>
      <c r="G14" s="303"/>
      <c r="H14" s="303"/>
      <c r="I14" s="303" t="s">
        <v>6458</v>
      </c>
      <c r="J14" s="303"/>
      <c r="K14" s="303"/>
      <c r="L14" s="303" t="s">
        <v>668</v>
      </c>
      <c r="M14" s="303"/>
      <c r="N14" s="303"/>
      <c r="O14" s="303" t="s">
        <v>663</v>
      </c>
      <c r="P14" s="303">
        <f t="shared" si="0"/>
        <v>9980</v>
      </c>
      <c r="Q14" s="303"/>
      <c r="R14" s="303"/>
      <c r="S14" s="303" t="s">
        <v>664</v>
      </c>
      <c r="T14" s="303"/>
      <c r="U14" s="303"/>
      <c r="V14" s="303"/>
      <c r="W14" s="303"/>
      <c r="X14" s="303"/>
      <c r="Y14" s="303"/>
    </row>
    <row r="15" spans="1:25" ht="189" x14ac:dyDescent="0.25">
      <c r="A15" s="131" t="s">
        <v>584</v>
      </c>
      <c r="B15" s="303" t="s">
        <v>669</v>
      </c>
      <c r="C15" s="303" t="s">
        <v>603</v>
      </c>
      <c r="D15" s="303" t="s">
        <v>352</v>
      </c>
      <c r="E15" s="303"/>
      <c r="F15" s="303"/>
      <c r="G15" s="303"/>
      <c r="H15" s="303"/>
      <c r="I15" s="303" t="s">
        <v>6458</v>
      </c>
      <c r="J15" s="303"/>
      <c r="K15" s="303"/>
      <c r="L15" s="303" t="s">
        <v>670</v>
      </c>
      <c r="M15" s="303"/>
      <c r="N15" s="303"/>
      <c r="O15" s="303" t="s">
        <v>663</v>
      </c>
      <c r="P15" s="303">
        <f t="shared" si="0"/>
        <v>9980</v>
      </c>
      <c r="Q15" s="303"/>
      <c r="R15" s="303"/>
      <c r="S15" s="303" t="s">
        <v>664</v>
      </c>
      <c r="T15" s="303"/>
      <c r="U15" s="303"/>
      <c r="V15" s="303"/>
      <c r="W15" s="303"/>
      <c r="X15" s="303"/>
      <c r="Y15" s="303" t="s">
        <v>671</v>
      </c>
    </row>
    <row r="16" spans="1:25" ht="189" x14ac:dyDescent="0.25">
      <c r="A16" s="131" t="s">
        <v>672</v>
      </c>
      <c r="B16" s="303" t="s">
        <v>673</v>
      </c>
      <c r="C16" s="303" t="s">
        <v>603</v>
      </c>
      <c r="D16" s="303" t="s">
        <v>13</v>
      </c>
      <c r="E16" s="303"/>
      <c r="F16" s="303"/>
      <c r="G16" s="303"/>
      <c r="H16" s="303"/>
      <c r="I16" s="303" t="s">
        <v>6458</v>
      </c>
      <c r="J16" s="303"/>
      <c r="K16" s="303"/>
      <c r="L16" s="303" t="s">
        <v>674</v>
      </c>
      <c r="M16" s="303"/>
      <c r="N16" s="303"/>
      <c r="O16" s="303" t="s">
        <v>663</v>
      </c>
      <c r="P16" s="303">
        <f t="shared" si="0"/>
        <v>9980</v>
      </c>
      <c r="Q16" s="303"/>
      <c r="R16" s="303"/>
      <c r="S16" s="303" t="s">
        <v>664</v>
      </c>
      <c r="T16" s="303"/>
      <c r="U16" s="303"/>
      <c r="V16" s="303"/>
      <c r="W16" s="303"/>
      <c r="X16" s="303"/>
      <c r="Y16" s="303" t="s">
        <v>675</v>
      </c>
    </row>
    <row r="17" spans="1:25" ht="189" x14ac:dyDescent="0.25">
      <c r="A17" s="131" t="s">
        <v>676</v>
      </c>
      <c r="B17" s="303" t="s">
        <v>677</v>
      </c>
      <c r="C17" s="303" t="s">
        <v>603</v>
      </c>
      <c r="D17" s="303" t="s">
        <v>433</v>
      </c>
      <c r="E17" s="303"/>
      <c r="F17" s="303"/>
      <c r="G17" s="303"/>
      <c r="H17" s="303"/>
      <c r="I17" s="303" t="s">
        <v>6458</v>
      </c>
      <c r="J17" s="303"/>
      <c r="K17" s="303"/>
      <c r="L17" s="303" t="s">
        <v>678</v>
      </c>
      <c r="M17" s="303"/>
      <c r="N17" s="303"/>
      <c r="O17" s="303" t="s">
        <v>663</v>
      </c>
      <c r="P17" s="303">
        <f t="shared" si="0"/>
        <v>9980</v>
      </c>
      <c r="Q17" s="303"/>
      <c r="R17" s="303"/>
      <c r="S17" s="303" t="s">
        <v>664</v>
      </c>
      <c r="T17" s="303"/>
      <c r="U17" s="303"/>
      <c r="V17" s="303"/>
      <c r="W17" s="303"/>
      <c r="X17" s="303"/>
      <c r="Y17" s="303" t="s">
        <v>679</v>
      </c>
    </row>
    <row r="18" spans="1:25" ht="202.5" x14ac:dyDescent="0.25">
      <c r="A18" s="131" t="s">
        <v>680</v>
      </c>
      <c r="B18" s="303" t="s">
        <v>681</v>
      </c>
      <c r="C18" s="303" t="s">
        <v>603</v>
      </c>
      <c r="D18" s="303" t="s">
        <v>352</v>
      </c>
      <c r="E18" s="303"/>
      <c r="F18" s="303"/>
      <c r="G18" s="303"/>
      <c r="H18" s="303"/>
      <c r="I18" s="303" t="s">
        <v>6459</v>
      </c>
      <c r="J18" s="303" t="s">
        <v>604</v>
      </c>
      <c r="K18" s="303" t="s">
        <v>604</v>
      </c>
      <c r="L18" s="303" t="s">
        <v>682</v>
      </c>
      <c r="M18" s="303"/>
      <c r="N18" s="303"/>
      <c r="O18" s="303" t="s">
        <v>663</v>
      </c>
      <c r="P18" s="303">
        <f>(7*500)+(45*2*12)*6</f>
        <v>9980</v>
      </c>
      <c r="Q18" s="303"/>
      <c r="R18" s="303"/>
      <c r="S18" s="303" t="s">
        <v>664</v>
      </c>
      <c r="T18" s="303"/>
      <c r="U18" s="303"/>
      <c r="V18" s="303"/>
      <c r="W18" s="303"/>
      <c r="X18" s="303"/>
      <c r="Y18" s="303" t="s">
        <v>683</v>
      </c>
    </row>
    <row r="19" spans="1:25" ht="202.5" x14ac:dyDescent="0.25">
      <c r="A19" s="131" t="s">
        <v>684</v>
      </c>
      <c r="B19" s="303" t="s">
        <v>685</v>
      </c>
      <c r="C19" s="303" t="s">
        <v>603</v>
      </c>
      <c r="D19" s="303" t="s">
        <v>13</v>
      </c>
      <c r="E19" s="303"/>
      <c r="F19" s="303"/>
      <c r="G19" s="303"/>
      <c r="H19" s="303"/>
      <c r="I19" s="298" t="s">
        <v>6460</v>
      </c>
      <c r="J19" s="303" t="s">
        <v>604</v>
      </c>
      <c r="K19" s="303" t="s">
        <v>604</v>
      </c>
      <c r="L19" s="298" t="s">
        <v>686</v>
      </c>
      <c r="M19" s="303"/>
      <c r="N19" s="303"/>
      <c r="O19" s="303" t="s">
        <v>687</v>
      </c>
      <c r="P19" s="303">
        <f>(7*500)+(45*2*12)*6</f>
        <v>9980</v>
      </c>
      <c r="Q19" s="303"/>
      <c r="R19" s="303"/>
      <c r="S19" s="303" t="s">
        <v>664</v>
      </c>
      <c r="T19" s="303"/>
      <c r="U19" s="303"/>
      <c r="V19" s="303"/>
      <c r="W19" s="303"/>
      <c r="X19" s="303"/>
      <c r="Y19" s="303" t="s">
        <v>683</v>
      </c>
    </row>
    <row r="20" spans="1:25" ht="148.5" x14ac:dyDescent="0.25">
      <c r="A20" s="131" t="s">
        <v>688</v>
      </c>
      <c r="B20" s="303" t="s">
        <v>689</v>
      </c>
      <c r="C20" s="411" t="s">
        <v>690</v>
      </c>
      <c r="D20" s="411" t="s">
        <v>13</v>
      </c>
      <c r="E20" s="411" t="s">
        <v>368</v>
      </c>
      <c r="F20" s="411" t="s">
        <v>369</v>
      </c>
      <c r="G20" s="411" t="s">
        <v>368</v>
      </c>
      <c r="H20" s="411" t="s">
        <v>369</v>
      </c>
      <c r="I20" s="303" t="s">
        <v>6461</v>
      </c>
      <c r="J20" s="411" t="s">
        <v>604</v>
      </c>
      <c r="K20" s="411" t="s">
        <v>604</v>
      </c>
      <c r="L20" s="303" t="s">
        <v>691</v>
      </c>
      <c r="M20" s="303" t="s">
        <v>692</v>
      </c>
      <c r="N20" s="303" t="s">
        <v>693</v>
      </c>
      <c r="O20" s="411"/>
      <c r="P20" s="411">
        <f>4*500*5</f>
        <v>10000</v>
      </c>
      <c r="Q20" s="411">
        <f>4*500*5</f>
        <v>10000</v>
      </c>
      <c r="R20" s="411">
        <f>4*500*5</f>
        <v>10000</v>
      </c>
      <c r="S20" s="411"/>
      <c r="T20" s="411"/>
      <c r="U20" s="298" t="s">
        <v>694</v>
      </c>
      <c r="V20" s="298" t="s">
        <v>695</v>
      </c>
      <c r="W20" s="298"/>
      <c r="X20" s="411"/>
      <c r="Y20" s="303" t="s">
        <v>696</v>
      </c>
    </row>
    <row r="21" spans="1:25" ht="297" x14ac:dyDescent="0.25">
      <c r="A21" s="131" t="s">
        <v>697</v>
      </c>
      <c r="B21" s="303" t="s">
        <v>698</v>
      </c>
      <c r="C21" s="411" t="s">
        <v>438</v>
      </c>
      <c r="D21" s="411" t="s">
        <v>375</v>
      </c>
      <c r="E21" s="411"/>
      <c r="F21" s="411"/>
      <c r="G21" s="411"/>
      <c r="H21" s="411"/>
      <c r="I21" s="303" t="s">
        <v>6462</v>
      </c>
      <c r="J21" s="411" t="s">
        <v>604</v>
      </c>
      <c r="K21" s="411" t="s">
        <v>604</v>
      </c>
      <c r="L21" s="303" t="s">
        <v>699</v>
      </c>
      <c r="M21" s="303"/>
      <c r="N21" s="303" t="s">
        <v>700</v>
      </c>
      <c r="O21" s="411"/>
      <c r="P21" s="411">
        <f>4*500*5</f>
        <v>10000</v>
      </c>
      <c r="Q21" s="411"/>
      <c r="R21" s="411">
        <f>4*500*5</f>
        <v>10000</v>
      </c>
      <c r="S21" s="411"/>
      <c r="T21" s="411"/>
      <c r="U21" s="298" t="s">
        <v>694</v>
      </c>
      <c r="V21" s="298" t="s">
        <v>695</v>
      </c>
      <c r="W21" s="298"/>
      <c r="X21" s="411"/>
      <c r="Y21" s="303" t="s">
        <v>701</v>
      </c>
    </row>
    <row r="22" spans="1:25" ht="409.5" x14ac:dyDescent="0.25">
      <c r="A22" s="131" t="s">
        <v>702</v>
      </c>
      <c r="B22" s="298" t="s">
        <v>703</v>
      </c>
      <c r="C22" s="411" t="s">
        <v>603</v>
      </c>
      <c r="D22" s="411" t="s">
        <v>400</v>
      </c>
      <c r="E22" s="411" t="s">
        <v>15</v>
      </c>
      <c r="F22" s="411" t="s">
        <v>16</v>
      </c>
      <c r="G22" s="411" t="s">
        <v>15</v>
      </c>
      <c r="H22" s="411" t="s">
        <v>16</v>
      </c>
      <c r="I22" s="298" t="s">
        <v>6463</v>
      </c>
      <c r="J22" s="298" t="s">
        <v>6463</v>
      </c>
      <c r="K22" s="298" t="s">
        <v>6463</v>
      </c>
      <c r="L22" s="298" t="s">
        <v>6464</v>
      </c>
      <c r="M22" s="303"/>
      <c r="N22" s="303"/>
      <c r="O22" s="303" t="s">
        <v>704</v>
      </c>
      <c r="P22" s="1587">
        <f>(10*38*20)+(10*38)+(4*38)</f>
        <v>8132</v>
      </c>
      <c r="Q22" s="411"/>
      <c r="R22" s="411"/>
      <c r="S22" s="303" t="s">
        <v>705</v>
      </c>
      <c r="T22" s="411"/>
      <c r="U22" s="298" t="s">
        <v>694</v>
      </c>
      <c r="V22" s="298" t="s">
        <v>695</v>
      </c>
      <c r="W22" s="298"/>
      <c r="X22" s="411"/>
      <c r="Y22" s="303" t="s">
        <v>683</v>
      </c>
    </row>
    <row r="23" spans="1:25" ht="324" x14ac:dyDescent="0.25">
      <c r="A23" s="131" t="s">
        <v>706</v>
      </c>
      <c r="B23" s="298" t="s">
        <v>707</v>
      </c>
      <c r="C23" s="411" t="s">
        <v>603</v>
      </c>
      <c r="D23" s="411" t="s">
        <v>13</v>
      </c>
      <c r="E23" s="411"/>
      <c r="F23" s="411"/>
      <c r="G23" s="411"/>
      <c r="H23" s="411"/>
      <c r="I23" s="298" t="s">
        <v>6465</v>
      </c>
      <c r="J23" s="411" t="s">
        <v>604</v>
      </c>
      <c r="K23" s="411" t="s">
        <v>604</v>
      </c>
      <c r="L23" s="298" t="s">
        <v>708</v>
      </c>
      <c r="M23" s="303"/>
      <c r="N23" s="303"/>
      <c r="O23" s="411"/>
      <c r="P23" s="1587">
        <f>(15*38*20)+(20*38)</f>
        <v>12160</v>
      </c>
      <c r="Q23" s="411"/>
      <c r="R23" s="411"/>
      <c r="S23" s="303" t="s">
        <v>705</v>
      </c>
      <c r="T23" s="411"/>
      <c r="U23" s="298" t="s">
        <v>694</v>
      </c>
      <c r="V23" s="298" t="s">
        <v>695</v>
      </c>
      <c r="W23" s="298"/>
      <c r="X23" s="411"/>
      <c r="Y23" s="303" t="s">
        <v>683</v>
      </c>
    </row>
    <row r="24" spans="1:25" ht="81.75" thickBot="1" x14ac:dyDescent="0.3">
      <c r="A24" s="143" t="s">
        <v>709</v>
      </c>
      <c r="B24" s="304" t="s">
        <v>710</v>
      </c>
      <c r="C24" s="974" t="s">
        <v>603</v>
      </c>
      <c r="D24" s="974" t="s">
        <v>13</v>
      </c>
      <c r="E24" s="974"/>
      <c r="F24" s="974"/>
      <c r="G24" s="974"/>
      <c r="H24" s="974"/>
      <c r="I24" s="300" t="s">
        <v>711</v>
      </c>
      <c r="J24" s="974" t="s">
        <v>604</v>
      </c>
      <c r="K24" s="974" t="s">
        <v>604</v>
      </c>
      <c r="L24" s="300" t="s">
        <v>712</v>
      </c>
      <c r="M24" s="300"/>
      <c r="N24" s="300"/>
      <c r="O24" s="974"/>
      <c r="P24" s="1588">
        <f>2*20*38</f>
        <v>1520</v>
      </c>
      <c r="Q24" s="974"/>
      <c r="R24" s="974"/>
      <c r="S24" s="300" t="s">
        <v>705</v>
      </c>
      <c r="T24" s="974"/>
      <c r="U24" s="304" t="s">
        <v>694</v>
      </c>
      <c r="V24" s="304" t="s">
        <v>695</v>
      </c>
      <c r="W24" s="304"/>
      <c r="X24" s="974"/>
      <c r="Y24" s="300" t="s">
        <v>683</v>
      </c>
    </row>
    <row r="25" spans="1:25" s="516" customFormat="1" ht="17.25" thickBot="1" x14ac:dyDescent="0.3">
      <c r="A25" s="731" t="s">
        <v>51</v>
      </c>
      <c r="B25" s="1945" t="s">
        <v>713</v>
      </c>
      <c r="C25" s="1938"/>
      <c r="D25" s="1938"/>
      <c r="E25" s="1938"/>
      <c r="F25" s="1938"/>
      <c r="G25" s="1938"/>
      <c r="H25" s="1938"/>
      <c r="I25" s="1938"/>
      <c r="J25" s="1938"/>
      <c r="K25" s="1938"/>
      <c r="L25" s="1938"/>
      <c r="M25" s="1938"/>
      <c r="N25" s="1938"/>
      <c r="O25" s="1938"/>
      <c r="P25" s="1938"/>
      <c r="Q25" s="1938"/>
      <c r="R25" s="1938"/>
      <c r="S25" s="1938"/>
      <c r="T25" s="1938"/>
      <c r="U25" s="1938"/>
      <c r="V25" s="1938"/>
      <c r="W25" s="1938"/>
      <c r="X25" s="1938"/>
      <c r="Y25" s="1946"/>
    </row>
    <row r="26" spans="1:25" ht="243" x14ac:dyDescent="0.25">
      <c r="A26" s="345" t="s">
        <v>124</v>
      </c>
      <c r="B26" s="298" t="s">
        <v>714</v>
      </c>
      <c r="C26" s="298" t="s">
        <v>603</v>
      </c>
      <c r="D26" s="298" t="s">
        <v>13</v>
      </c>
      <c r="E26" s="298"/>
      <c r="F26" s="298"/>
      <c r="G26" s="298"/>
      <c r="H26" s="298"/>
      <c r="I26" s="298" t="s">
        <v>6466</v>
      </c>
      <c r="J26" s="298" t="s">
        <v>715</v>
      </c>
      <c r="K26" s="298" t="s">
        <v>715</v>
      </c>
      <c r="L26" s="298" t="s">
        <v>716</v>
      </c>
      <c r="M26" s="298"/>
      <c r="N26" s="298"/>
      <c r="O26" s="298" t="s">
        <v>717</v>
      </c>
      <c r="P26" s="1589" t="s">
        <v>718</v>
      </c>
      <c r="Q26" s="1589"/>
      <c r="R26" s="1589"/>
      <c r="S26" s="298" t="s">
        <v>719</v>
      </c>
      <c r="T26" s="298" t="s">
        <v>646</v>
      </c>
      <c r="U26" s="298"/>
      <c r="V26" s="298"/>
      <c r="W26" s="303" t="s">
        <v>647</v>
      </c>
      <c r="X26" s="303"/>
      <c r="Y26" s="303" t="s">
        <v>648</v>
      </c>
    </row>
  </sheetData>
  <mergeCells count="32">
    <mergeCell ref="A2:Y2"/>
    <mergeCell ref="I5:I6"/>
    <mergeCell ref="J5:J6"/>
    <mergeCell ref="K5:K6"/>
    <mergeCell ref="A3:B5"/>
    <mergeCell ref="C3:H3"/>
    <mergeCell ref="I3:K4"/>
    <mergeCell ref="L3:O3"/>
    <mergeCell ref="P3:R4"/>
    <mergeCell ref="S3:S6"/>
    <mergeCell ref="T3:Y4"/>
    <mergeCell ref="L4:N4"/>
    <mergeCell ref="O4:O6"/>
    <mergeCell ref="T5:T6"/>
    <mergeCell ref="U5:U6"/>
    <mergeCell ref="V5:V6"/>
    <mergeCell ref="B11:Y11"/>
    <mergeCell ref="B25:Y25"/>
    <mergeCell ref="C5:D5"/>
    <mergeCell ref="E5:F5"/>
    <mergeCell ref="G5:H5"/>
    <mergeCell ref="A7:Y7"/>
    <mergeCell ref="B8:Y8"/>
    <mergeCell ref="W5:W6"/>
    <mergeCell ref="X5:X6"/>
    <mergeCell ref="Y5:Y6"/>
    <mergeCell ref="L5:L6"/>
    <mergeCell ref="M5:M6"/>
    <mergeCell ref="N5:N6"/>
    <mergeCell ref="P5:P6"/>
    <mergeCell ref="Q5:Q6"/>
    <mergeCell ref="R5:R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showGridLines="0" workbookViewId="0">
      <selection activeCell="L1" sqref="L1"/>
    </sheetView>
  </sheetViews>
  <sheetFormatPr defaultRowHeight="15" x14ac:dyDescent="0.25"/>
  <sheetData>
    <row r="1" spans="1:25" ht="15.75" thickBot="1" x14ac:dyDescent="0.3">
      <c r="A1" s="311"/>
      <c r="B1" s="311"/>
      <c r="C1" s="311"/>
      <c r="D1" s="311"/>
      <c r="E1" s="311"/>
      <c r="F1" s="311"/>
      <c r="G1" s="311"/>
      <c r="H1" s="311"/>
      <c r="I1" s="311"/>
      <c r="J1" s="311"/>
      <c r="K1" s="311"/>
      <c r="L1" s="311"/>
      <c r="M1" s="311"/>
      <c r="N1" s="311"/>
      <c r="O1" s="311"/>
      <c r="P1" s="311"/>
      <c r="Q1" s="311"/>
      <c r="R1" s="311"/>
      <c r="S1" s="311"/>
      <c r="T1" s="311"/>
      <c r="U1" s="311"/>
      <c r="V1" s="311"/>
      <c r="W1" s="311"/>
      <c r="X1" s="311"/>
      <c r="Y1" s="311"/>
    </row>
    <row r="2" spans="1:25" ht="21.75" thickTop="1" thickBot="1" x14ac:dyDescent="0.3">
      <c r="A2" s="1947" t="s">
        <v>3207</v>
      </c>
      <c r="B2" s="1948"/>
      <c r="C2" s="1948"/>
      <c r="D2" s="1948"/>
      <c r="E2" s="1948"/>
      <c r="F2" s="1948"/>
      <c r="G2" s="1948"/>
      <c r="H2" s="1948"/>
      <c r="I2" s="1948"/>
      <c r="J2" s="1948"/>
      <c r="K2" s="1948"/>
      <c r="L2" s="1948"/>
      <c r="M2" s="1948"/>
      <c r="N2" s="1948"/>
      <c r="O2" s="1948"/>
      <c r="P2" s="1948"/>
      <c r="Q2" s="1948"/>
      <c r="R2" s="1948"/>
      <c r="S2" s="1948"/>
      <c r="T2" s="1948"/>
      <c r="U2" s="1948"/>
      <c r="V2" s="1948"/>
      <c r="W2" s="1948"/>
      <c r="X2" s="1948"/>
      <c r="Y2" s="1949"/>
    </row>
    <row r="3" spans="1:25" x14ac:dyDescent="0.25">
      <c r="A3" s="1917" t="s">
        <v>64</v>
      </c>
      <c r="B3" s="1918"/>
      <c r="C3" s="1921" t="s">
        <v>17</v>
      </c>
      <c r="D3" s="1922"/>
      <c r="E3" s="1922"/>
      <c r="F3" s="1922"/>
      <c r="G3" s="1922"/>
      <c r="H3" s="1923"/>
      <c r="I3" s="1924" t="s">
        <v>23</v>
      </c>
      <c r="J3" s="1925"/>
      <c r="K3" s="1926"/>
      <c r="L3" s="1839" t="s">
        <v>24</v>
      </c>
      <c r="M3" s="1927"/>
      <c r="N3" s="1834"/>
      <c r="O3" s="1928"/>
      <c r="P3" s="1924" t="s">
        <v>25</v>
      </c>
      <c r="Q3" s="1925"/>
      <c r="R3" s="1926"/>
      <c r="S3" s="1839" t="s">
        <v>26</v>
      </c>
      <c r="T3" s="1929" t="s">
        <v>27</v>
      </c>
      <c r="U3" s="1930"/>
      <c r="V3" s="1930"/>
      <c r="W3" s="1930"/>
      <c r="X3" s="1930"/>
      <c r="Y3" s="1931"/>
    </row>
    <row r="4" spans="1:25" x14ac:dyDescent="0.25">
      <c r="A4" s="1917"/>
      <c r="B4" s="1918"/>
      <c r="C4" s="483"/>
      <c r="D4" s="484"/>
      <c r="E4" s="484"/>
      <c r="F4" s="484"/>
      <c r="G4" s="484"/>
      <c r="H4" s="485"/>
      <c r="I4" s="1815"/>
      <c r="J4" s="1816"/>
      <c r="K4" s="1817"/>
      <c r="L4" s="1835" t="s">
        <v>133</v>
      </c>
      <c r="M4" s="1836"/>
      <c r="N4" s="1934"/>
      <c r="O4" s="1935" t="s">
        <v>134</v>
      </c>
      <c r="P4" s="1815"/>
      <c r="Q4" s="1816"/>
      <c r="R4" s="1817"/>
      <c r="S4" s="1839"/>
      <c r="T4" s="1918"/>
      <c r="U4" s="1932"/>
      <c r="V4" s="1932"/>
      <c r="W4" s="1932"/>
      <c r="X4" s="1932"/>
      <c r="Y4" s="1933"/>
    </row>
    <row r="5" spans="1:25" x14ac:dyDescent="0.25">
      <c r="A5" s="1919"/>
      <c r="B5" s="1920"/>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25" ht="15.75" thickBot="1" x14ac:dyDescent="0.3">
      <c r="A6" s="486" t="s">
        <v>2</v>
      </c>
      <c r="B6" s="487"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25" ht="15.75" thickBot="1" x14ac:dyDescent="0.3">
      <c r="A7" s="1942"/>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4"/>
    </row>
    <row r="8" spans="1:25" ht="17.25" customHeight="1" thickBot="1" x14ac:dyDescent="0.3">
      <c r="A8" s="695" t="s">
        <v>49</v>
      </c>
      <c r="B8" s="1959" t="s">
        <v>3208</v>
      </c>
      <c r="C8" s="1960"/>
      <c r="D8" s="1960"/>
      <c r="E8" s="1960"/>
      <c r="F8" s="1960"/>
      <c r="G8" s="1960"/>
      <c r="H8" s="1960"/>
      <c r="I8" s="1960"/>
      <c r="J8" s="1960"/>
      <c r="K8" s="1960"/>
      <c r="L8" s="1960"/>
      <c r="M8" s="1960"/>
      <c r="N8" s="1960"/>
      <c r="O8" s="1960"/>
      <c r="P8" s="1960"/>
      <c r="Q8" s="1960"/>
      <c r="R8" s="1960"/>
      <c r="S8" s="1960"/>
      <c r="T8" s="1960"/>
      <c r="U8" s="1960"/>
      <c r="V8" s="1960"/>
      <c r="W8" s="1960"/>
      <c r="X8" s="1960"/>
      <c r="Y8" s="1961"/>
    </row>
    <row r="9" spans="1:25" ht="409.5" x14ac:dyDescent="0.25">
      <c r="A9" s="696" t="s">
        <v>58</v>
      </c>
      <c r="B9" s="209" t="s">
        <v>3209</v>
      </c>
      <c r="C9" s="697" t="s">
        <v>603</v>
      </c>
      <c r="D9" s="204" t="s">
        <v>13</v>
      </c>
      <c r="E9" s="205" t="s">
        <v>15</v>
      </c>
      <c r="F9" s="204" t="s">
        <v>369</v>
      </c>
      <c r="G9" s="205" t="s">
        <v>15</v>
      </c>
      <c r="H9" s="204" t="s">
        <v>369</v>
      </c>
      <c r="I9" s="157" t="s">
        <v>3210</v>
      </c>
      <c r="J9" s="157"/>
      <c r="K9" s="157"/>
      <c r="L9" s="157" t="s">
        <v>3211</v>
      </c>
      <c r="M9" s="365" t="s">
        <v>3212</v>
      </c>
      <c r="N9" s="365" t="s">
        <v>3213</v>
      </c>
      <c r="O9" s="1962" t="s">
        <v>3214</v>
      </c>
      <c r="P9" s="365">
        <v>8000</v>
      </c>
      <c r="Q9" s="365" t="s">
        <v>887</v>
      </c>
      <c r="R9" s="365" t="s">
        <v>887</v>
      </c>
      <c r="S9" s="365" t="s">
        <v>3215</v>
      </c>
      <c r="T9" s="365" t="s">
        <v>3216</v>
      </c>
      <c r="U9" s="365"/>
      <c r="V9" s="365" t="s">
        <v>3217</v>
      </c>
      <c r="W9" s="365"/>
      <c r="X9" s="365"/>
      <c r="Y9" s="365" t="s">
        <v>3218</v>
      </c>
    </row>
    <row r="10" spans="1:25" ht="409.5" x14ac:dyDescent="0.25">
      <c r="A10" s="698" t="s">
        <v>59</v>
      </c>
      <c r="B10" s="209" t="s">
        <v>3219</v>
      </c>
      <c r="C10" s="697" t="s">
        <v>603</v>
      </c>
      <c r="D10" s="204" t="s">
        <v>13</v>
      </c>
      <c r="E10" s="205" t="s">
        <v>15</v>
      </c>
      <c r="F10" s="204" t="s">
        <v>369</v>
      </c>
      <c r="G10" s="205"/>
      <c r="H10" s="699"/>
      <c r="I10" s="157" t="s">
        <v>3220</v>
      </c>
      <c r="J10" s="157"/>
      <c r="K10" s="157"/>
      <c r="L10" s="157" t="s">
        <v>3221</v>
      </c>
      <c r="M10" s="365" t="s">
        <v>3222</v>
      </c>
      <c r="N10" s="365"/>
      <c r="O10" s="1963"/>
      <c r="P10" s="700">
        <v>134000</v>
      </c>
      <c r="Q10" s="700">
        <v>100000</v>
      </c>
      <c r="R10" s="365"/>
      <c r="S10" s="365" t="s">
        <v>3215</v>
      </c>
      <c r="T10" s="365" t="s">
        <v>1128</v>
      </c>
      <c r="U10" s="365"/>
      <c r="V10" s="365" t="s">
        <v>3223</v>
      </c>
      <c r="W10" s="365"/>
      <c r="X10" s="365"/>
      <c r="Y10" s="365" t="s">
        <v>3218</v>
      </c>
    </row>
    <row r="11" spans="1:25" ht="409.5" x14ac:dyDescent="0.25">
      <c r="A11" s="696" t="s">
        <v>60</v>
      </c>
      <c r="B11" s="209" t="s">
        <v>3224</v>
      </c>
      <c r="C11" s="697" t="s">
        <v>603</v>
      </c>
      <c r="D11" s="204" t="s">
        <v>13</v>
      </c>
      <c r="E11" s="205" t="s">
        <v>15</v>
      </c>
      <c r="F11" s="204" t="s">
        <v>369</v>
      </c>
      <c r="G11" s="205" t="s">
        <v>15</v>
      </c>
      <c r="H11" s="699" t="s">
        <v>369</v>
      </c>
      <c r="I11" s="365" t="s">
        <v>3225</v>
      </c>
      <c r="J11" s="157"/>
      <c r="K11" s="157"/>
      <c r="L11" s="157" t="s">
        <v>3226</v>
      </c>
      <c r="M11" s="365" t="s">
        <v>3227</v>
      </c>
      <c r="N11" s="365" t="s">
        <v>3227</v>
      </c>
      <c r="O11" s="1963"/>
      <c r="P11" s="700">
        <v>13000</v>
      </c>
      <c r="Q11" s="365" t="s">
        <v>887</v>
      </c>
      <c r="R11" s="365" t="s">
        <v>887</v>
      </c>
      <c r="S11" s="365" t="s">
        <v>3215</v>
      </c>
      <c r="T11" s="365" t="s">
        <v>3228</v>
      </c>
      <c r="U11" s="365"/>
      <c r="V11" s="365" t="s">
        <v>3223</v>
      </c>
      <c r="W11" s="365"/>
      <c r="X11" s="365"/>
      <c r="Y11" s="365" t="s">
        <v>3229</v>
      </c>
    </row>
    <row r="12" spans="1:25" ht="409.6" thickBot="1" x14ac:dyDescent="0.3">
      <c r="A12" s="701" t="s">
        <v>782</v>
      </c>
      <c r="B12" s="272" t="s">
        <v>3230</v>
      </c>
      <c r="C12" s="702" t="s">
        <v>603</v>
      </c>
      <c r="D12" s="104" t="s">
        <v>13</v>
      </c>
      <c r="E12" s="105" t="s">
        <v>15</v>
      </c>
      <c r="F12" s="104" t="s">
        <v>369</v>
      </c>
      <c r="G12" s="105" t="s">
        <v>15</v>
      </c>
      <c r="H12" s="378" t="s">
        <v>369</v>
      </c>
      <c r="I12" s="36" t="s">
        <v>3231</v>
      </c>
      <c r="J12" s="36"/>
      <c r="K12" s="36"/>
      <c r="L12" s="36" t="s">
        <v>3232</v>
      </c>
      <c r="M12" s="35" t="s">
        <v>3233</v>
      </c>
      <c r="N12" s="35" t="s">
        <v>3233</v>
      </c>
      <c r="O12" s="1964"/>
      <c r="P12" s="703">
        <v>15000</v>
      </c>
      <c r="Q12" s="35" t="s">
        <v>887</v>
      </c>
      <c r="R12" s="35" t="s">
        <v>887</v>
      </c>
      <c r="S12" s="35" t="s">
        <v>3215</v>
      </c>
      <c r="T12" s="35"/>
      <c r="U12" s="35"/>
      <c r="V12" s="35" t="s">
        <v>3234</v>
      </c>
      <c r="W12" s="35"/>
      <c r="X12" s="35"/>
      <c r="Y12" s="35" t="s">
        <v>3235</v>
      </c>
    </row>
    <row r="13" spans="1:25" ht="17.25" thickBot="1" x14ac:dyDescent="0.3">
      <c r="A13" s="515" t="s">
        <v>50</v>
      </c>
      <c r="B13" s="1937" t="s">
        <v>3236</v>
      </c>
      <c r="C13" s="1938"/>
      <c r="D13" s="1938"/>
      <c r="E13" s="1938"/>
      <c r="F13" s="1938"/>
      <c r="G13" s="1938"/>
      <c r="H13" s="1938"/>
      <c r="I13" s="1938"/>
      <c r="J13" s="1938"/>
      <c r="K13" s="1938"/>
      <c r="L13" s="1938"/>
      <c r="M13" s="1938"/>
      <c r="N13" s="1938"/>
      <c r="O13" s="1938"/>
      <c r="P13" s="1938"/>
      <c r="Q13" s="1938"/>
      <c r="R13" s="1938"/>
      <c r="S13" s="1938"/>
      <c r="T13" s="1938"/>
      <c r="U13" s="1938"/>
      <c r="V13" s="1938"/>
      <c r="W13" s="1938"/>
      <c r="X13" s="1938"/>
      <c r="Y13" s="1939"/>
    </row>
    <row r="14" spans="1:25" ht="409.5" x14ac:dyDescent="0.25">
      <c r="A14" s="704" t="s">
        <v>121</v>
      </c>
      <c r="B14" s="705" t="s">
        <v>3237</v>
      </c>
      <c r="C14" s="191" t="s">
        <v>603</v>
      </c>
      <c r="D14" s="190" t="s">
        <v>13</v>
      </c>
      <c r="E14" s="191"/>
      <c r="F14" s="190"/>
      <c r="G14" s="191"/>
      <c r="H14" s="706"/>
      <c r="I14" s="365" t="s">
        <v>3238</v>
      </c>
      <c r="J14" s="365"/>
      <c r="K14" s="365"/>
      <c r="L14" s="365" t="s">
        <v>3239</v>
      </c>
      <c r="M14" s="365" t="s">
        <v>3240</v>
      </c>
      <c r="N14" s="365" t="s">
        <v>3240</v>
      </c>
      <c r="O14" s="1965" t="s">
        <v>3241</v>
      </c>
      <c r="P14" s="700">
        <v>877193</v>
      </c>
      <c r="Q14" s="700">
        <v>877193</v>
      </c>
      <c r="R14" s="700">
        <v>877193</v>
      </c>
      <c r="S14" s="680" t="s">
        <v>3242</v>
      </c>
      <c r="T14" s="680" t="s">
        <v>3228</v>
      </c>
      <c r="U14" s="680"/>
      <c r="V14" s="680" t="s">
        <v>3223</v>
      </c>
      <c r="W14" s="680"/>
      <c r="X14" s="680"/>
      <c r="Y14" s="680" t="s">
        <v>3243</v>
      </c>
    </row>
    <row r="15" spans="1:25" ht="391.5" x14ac:dyDescent="0.25">
      <c r="A15" s="707" t="s">
        <v>122</v>
      </c>
      <c r="B15" s="708" t="s">
        <v>3244</v>
      </c>
      <c r="C15" s="709" t="s">
        <v>603</v>
      </c>
      <c r="D15" s="710" t="s">
        <v>13</v>
      </c>
      <c r="E15" s="709"/>
      <c r="F15" s="710"/>
      <c r="G15" s="709" t="s">
        <v>368</v>
      </c>
      <c r="H15" s="711" t="s">
        <v>369</v>
      </c>
      <c r="I15" s="365" t="s">
        <v>3245</v>
      </c>
      <c r="J15" s="365"/>
      <c r="K15" s="365" t="s">
        <v>3246</v>
      </c>
      <c r="L15" s="365" t="s">
        <v>3247</v>
      </c>
      <c r="M15" s="365"/>
      <c r="N15" s="365" t="s">
        <v>3248</v>
      </c>
      <c r="O15" s="1965"/>
      <c r="P15" s="700">
        <v>10000</v>
      </c>
      <c r="Q15" s="365" t="s">
        <v>887</v>
      </c>
      <c r="R15" s="700">
        <v>10000</v>
      </c>
      <c r="S15" s="365" t="s">
        <v>3215</v>
      </c>
      <c r="T15" s="680" t="s">
        <v>3228</v>
      </c>
      <c r="U15" s="365"/>
      <c r="V15" s="365" t="s">
        <v>3223</v>
      </c>
      <c r="W15" s="365"/>
      <c r="X15" s="365"/>
      <c r="Y15" s="365" t="s">
        <v>3243</v>
      </c>
    </row>
    <row r="16" spans="1:25" ht="409.5" x14ac:dyDescent="0.25">
      <c r="A16" s="712" t="s">
        <v>123</v>
      </c>
      <c r="B16" s="595" t="s">
        <v>3249</v>
      </c>
      <c r="C16" s="191" t="s">
        <v>603</v>
      </c>
      <c r="D16" s="190" t="s">
        <v>13</v>
      </c>
      <c r="E16" s="183"/>
      <c r="F16" s="182"/>
      <c r="G16" s="183"/>
      <c r="H16" s="713"/>
      <c r="I16" s="365" t="s">
        <v>3250</v>
      </c>
      <c r="J16" s="680"/>
      <c r="K16" s="680"/>
      <c r="L16" s="680" t="s">
        <v>3251</v>
      </c>
      <c r="M16" s="680"/>
      <c r="N16" s="680"/>
      <c r="O16" s="1965"/>
      <c r="P16" s="365" t="s">
        <v>3252</v>
      </c>
      <c r="Q16" s="365"/>
      <c r="R16" s="365"/>
      <c r="S16" s="680" t="s">
        <v>3253</v>
      </c>
      <c r="T16" s="680" t="s">
        <v>3254</v>
      </c>
      <c r="U16" s="680"/>
      <c r="V16" s="680" t="s">
        <v>3223</v>
      </c>
      <c r="W16" s="680"/>
      <c r="X16" s="680"/>
      <c r="Y16" s="680" t="s">
        <v>3255</v>
      </c>
    </row>
    <row r="17" spans="1:25" ht="256.5" x14ac:dyDescent="0.25">
      <c r="A17" s="714" t="s">
        <v>584</v>
      </c>
      <c r="B17" s="365" t="s">
        <v>3256</v>
      </c>
      <c r="C17" s="715" t="s">
        <v>603</v>
      </c>
      <c r="D17" s="204" t="s">
        <v>13</v>
      </c>
      <c r="E17" s="716"/>
      <c r="F17" s="717"/>
      <c r="G17" s="716"/>
      <c r="H17" s="718"/>
      <c r="I17" s="365" t="s">
        <v>3257</v>
      </c>
      <c r="J17" s="365"/>
      <c r="K17" s="365"/>
      <c r="L17" s="365" t="s">
        <v>3258</v>
      </c>
      <c r="M17" s="365"/>
      <c r="N17" s="365"/>
      <c r="O17" s="1965"/>
      <c r="P17" s="365" t="s">
        <v>3259</v>
      </c>
      <c r="Q17" s="365"/>
      <c r="R17" s="365"/>
      <c r="S17" s="365" t="s">
        <v>3215</v>
      </c>
      <c r="T17" s="719" t="s">
        <v>3254</v>
      </c>
      <c r="U17" s="365"/>
      <c r="V17" s="365"/>
      <c r="W17" s="365"/>
      <c r="X17" s="365"/>
      <c r="Y17" s="365"/>
    </row>
    <row r="18" spans="1:25" ht="229.5" x14ac:dyDescent="0.25">
      <c r="A18" s="712" t="s">
        <v>672</v>
      </c>
      <c r="B18" s="720" t="s">
        <v>3260</v>
      </c>
      <c r="C18" s="191" t="s">
        <v>603</v>
      </c>
      <c r="D18" s="198" t="s">
        <v>13</v>
      </c>
      <c r="E18" s="199"/>
      <c r="F18" s="198"/>
      <c r="G18" s="199"/>
      <c r="H18" s="721"/>
      <c r="I18" s="365" t="s">
        <v>3261</v>
      </c>
      <c r="J18" s="680"/>
      <c r="K18" s="680"/>
      <c r="L18" s="680" t="s">
        <v>3262</v>
      </c>
      <c r="M18" s="680" t="s">
        <v>3263</v>
      </c>
      <c r="N18" s="680" t="s">
        <v>3263</v>
      </c>
      <c r="O18" s="1965"/>
      <c r="P18" s="700">
        <v>500000</v>
      </c>
      <c r="Q18" s="700">
        <v>500000</v>
      </c>
      <c r="R18" s="700">
        <v>500000</v>
      </c>
      <c r="S18" s="680" t="s">
        <v>3264</v>
      </c>
      <c r="T18" s="365" t="s">
        <v>3254</v>
      </c>
      <c r="U18" s="680"/>
      <c r="V18" s="680" t="s">
        <v>3223</v>
      </c>
      <c r="W18" s="680"/>
      <c r="X18" s="680"/>
      <c r="Y18" s="680" t="s">
        <v>3265</v>
      </c>
    </row>
    <row r="19" spans="1:25" ht="409.6" thickBot="1" x14ac:dyDescent="0.3">
      <c r="A19" s="722" t="s">
        <v>676</v>
      </c>
      <c r="B19" s="708" t="s">
        <v>3266</v>
      </c>
      <c r="C19" s="191" t="s">
        <v>603</v>
      </c>
      <c r="D19" s="198" t="s">
        <v>13</v>
      </c>
      <c r="E19" s="715"/>
      <c r="F19" s="723"/>
      <c r="G19" s="715"/>
      <c r="H19" s="723"/>
      <c r="I19" s="365" t="s">
        <v>3267</v>
      </c>
      <c r="J19" s="157"/>
      <c r="K19" s="157"/>
      <c r="L19" s="157" t="s">
        <v>3268</v>
      </c>
      <c r="M19" s="157" t="s">
        <v>3269</v>
      </c>
      <c r="N19" s="157" t="s">
        <v>3269</v>
      </c>
      <c r="O19" s="1966"/>
      <c r="P19" s="700">
        <v>200000</v>
      </c>
      <c r="Q19" s="700">
        <v>200000</v>
      </c>
      <c r="R19" s="700">
        <v>200000</v>
      </c>
      <c r="S19" s="157" t="s">
        <v>3215</v>
      </c>
      <c r="T19" s="157" t="s">
        <v>3270</v>
      </c>
      <c r="U19" s="157"/>
      <c r="V19" s="680" t="s">
        <v>3223</v>
      </c>
      <c r="W19" s="157"/>
      <c r="X19" s="157"/>
      <c r="Y19" s="680" t="s">
        <v>3271</v>
      </c>
    </row>
    <row r="20" spans="1:25" ht="17.25" thickBot="1" x14ac:dyDescent="0.3">
      <c r="A20" s="515" t="s">
        <v>51</v>
      </c>
      <c r="B20" s="1937" t="s">
        <v>3272</v>
      </c>
      <c r="C20" s="1938"/>
      <c r="D20" s="1938"/>
      <c r="E20" s="1938"/>
      <c r="F20" s="1938"/>
      <c r="G20" s="1938"/>
      <c r="H20" s="1938"/>
      <c r="I20" s="1938"/>
      <c r="J20" s="1938"/>
      <c r="K20" s="1938"/>
      <c r="L20" s="1938"/>
      <c r="M20" s="1938"/>
      <c r="N20" s="1938"/>
      <c r="O20" s="1938"/>
      <c r="P20" s="1938"/>
      <c r="Q20" s="1938"/>
      <c r="R20" s="1938"/>
      <c r="S20" s="1938"/>
      <c r="T20" s="1938"/>
      <c r="U20" s="1938"/>
      <c r="V20" s="1938"/>
      <c r="W20" s="1938"/>
      <c r="X20" s="1938"/>
      <c r="Y20" s="1939"/>
    </row>
    <row r="21" spans="1:25" ht="175.5" x14ac:dyDescent="0.25">
      <c r="A21" s="712" t="s">
        <v>124</v>
      </c>
      <c r="B21" s="601" t="s">
        <v>3273</v>
      </c>
      <c r="C21" s="191" t="s">
        <v>433</v>
      </c>
      <c r="D21" s="190" t="s">
        <v>13</v>
      </c>
      <c r="E21" s="191" t="s">
        <v>433</v>
      </c>
      <c r="F21" s="190" t="s">
        <v>13</v>
      </c>
      <c r="G21" s="191" t="s">
        <v>433</v>
      </c>
      <c r="H21" s="190" t="s">
        <v>13</v>
      </c>
      <c r="I21" s="680" t="s">
        <v>3274</v>
      </c>
      <c r="J21" s="680" t="s">
        <v>3275</v>
      </c>
      <c r="K21" s="680" t="s">
        <v>3276</v>
      </c>
      <c r="L21" s="680" t="s">
        <v>3277</v>
      </c>
      <c r="M21" s="680" t="s">
        <v>3278</v>
      </c>
      <c r="N21" s="680" t="s">
        <v>3279</v>
      </c>
      <c r="O21" s="1969" t="s">
        <v>3280</v>
      </c>
      <c r="P21" s="365" t="s">
        <v>3281</v>
      </c>
      <c r="Q21" s="365" t="s">
        <v>3281</v>
      </c>
      <c r="R21" s="365" t="s">
        <v>3281</v>
      </c>
      <c r="S21" s="680" t="s">
        <v>3282</v>
      </c>
      <c r="T21" s="680"/>
      <c r="U21" s="680"/>
      <c r="V21" s="680" t="s">
        <v>3283</v>
      </c>
      <c r="W21" s="680"/>
      <c r="X21" s="680"/>
      <c r="Y21" s="680" t="s">
        <v>3284</v>
      </c>
    </row>
    <row r="22" spans="1:25" ht="409.5" x14ac:dyDescent="0.25">
      <c r="A22" s="712" t="s">
        <v>125</v>
      </c>
      <c r="B22" s="601" t="s">
        <v>3285</v>
      </c>
      <c r="C22" s="191" t="s">
        <v>603</v>
      </c>
      <c r="D22" s="190" t="s">
        <v>13</v>
      </c>
      <c r="E22" s="191" t="s">
        <v>15</v>
      </c>
      <c r="F22" s="190" t="s">
        <v>369</v>
      </c>
      <c r="G22" s="191" t="s">
        <v>15</v>
      </c>
      <c r="H22" s="706" t="s">
        <v>369</v>
      </c>
      <c r="I22" s="680" t="s">
        <v>3286</v>
      </c>
      <c r="J22" s="680"/>
      <c r="K22" s="680"/>
      <c r="L22" s="680" t="s">
        <v>3287</v>
      </c>
      <c r="M22" s="680" t="s">
        <v>3288</v>
      </c>
      <c r="N22" s="680" t="s">
        <v>3288</v>
      </c>
      <c r="O22" s="1970"/>
      <c r="P22" s="700">
        <v>7000</v>
      </c>
      <c r="Q22" s="365"/>
      <c r="R22" s="365"/>
      <c r="S22" s="680" t="s">
        <v>3215</v>
      </c>
      <c r="T22" s="680" t="s">
        <v>3289</v>
      </c>
      <c r="U22" s="680"/>
      <c r="V22" s="680" t="s">
        <v>3290</v>
      </c>
      <c r="W22" s="680"/>
      <c r="X22" s="680"/>
      <c r="Y22" s="680" t="s">
        <v>3284</v>
      </c>
    </row>
    <row r="23" spans="1:25" ht="409.5" x14ac:dyDescent="0.25">
      <c r="A23" s="712" t="s">
        <v>126</v>
      </c>
      <c r="B23" s="601" t="s">
        <v>3291</v>
      </c>
      <c r="C23" s="199" t="s">
        <v>603</v>
      </c>
      <c r="D23" s="198" t="s">
        <v>13</v>
      </c>
      <c r="E23" s="191" t="s">
        <v>15</v>
      </c>
      <c r="F23" s="190" t="s">
        <v>369</v>
      </c>
      <c r="G23" s="191" t="s">
        <v>15</v>
      </c>
      <c r="H23" s="706" t="s">
        <v>369</v>
      </c>
      <c r="I23" s="680" t="s">
        <v>3292</v>
      </c>
      <c r="J23" s="680"/>
      <c r="K23" s="680"/>
      <c r="L23" s="680" t="s">
        <v>3293</v>
      </c>
      <c r="M23" s="680" t="s">
        <v>3294</v>
      </c>
      <c r="N23" s="680" t="s">
        <v>3295</v>
      </c>
      <c r="O23" s="1970"/>
      <c r="P23" s="700">
        <v>200000</v>
      </c>
      <c r="Q23" s="365"/>
      <c r="R23" s="365"/>
      <c r="S23" s="680" t="s">
        <v>3215</v>
      </c>
      <c r="T23" s="680"/>
      <c r="U23" s="680"/>
      <c r="V23" s="680" t="s">
        <v>3296</v>
      </c>
      <c r="W23" s="680"/>
      <c r="X23" s="680"/>
      <c r="Y23" s="680" t="s">
        <v>3297</v>
      </c>
    </row>
    <row r="24" spans="1:25" ht="409.5" x14ac:dyDescent="0.25">
      <c r="A24" s="724" t="s">
        <v>830</v>
      </c>
      <c r="B24" s="602" t="s">
        <v>3298</v>
      </c>
      <c r="C24" s="199" t="s">
        <v>603</v>
      </c>
      <c r="D24" s="198" t="s">
        <v>13</v>
      </c>
      <c r="E24" s="191" t="s">
        <v>15</v>
      </c>
      <c r="F24" s="190" t="s">
        <v>369</v>
      </c>
      <c r="G24" s="191" t="s">
        <v>15</v>
      </c>
      <c r="H24" s="706" t="s">
        <v>369</v>
      </c>
      <c r="I24" s="24" t="s">
        <v>3299</v>
      </c>
      <c r="J24" s="680"/>
      <c r="K24" s="680"/>
      <c r="L24" s="680" t="s">
        <v>3300</v>
      </c>
      <c r="M24" s="680" t="s">
        <v>3301</v>
      </c>
      <c r="N24" s="680" t="s">
        <v>3302</v>
      </c>
      <c r="O24" s="1970"/>
      <c r="P24" s="700">
        <v>22000</v>
      </c>
      <c r="Q24" s="365"/>
      <c r="R24" s="365"/>
      <c r="S24" s="680" t="s">
        <v>3215</v>
      </c>
      <c r="T24" s="680"/>
      <c r="U24" s="680"/>
      <c r="V24" s="680" t="s">
        <v>3303</v>
      </c>
      <c r="W24" s="680"/>
      <c r="X24" s="680"/>
      <c r="Y24" s="680" t="s">
        <v>3284</v>
      </c>
    </row>
    <row r="25" spans="1:25" ht="409.5" x14ac:dyDescent="0.25">
      <c r="A25" s="698" t="s">
        <v>2293</v>
      </c>
      <c r="B25" s="705" t="s">
        <v>3304</v>
      </c>
      <c r="C25" s="191" t="s">
        <v>603</v>
      </c>
      <c r="D25" s="190" t="s">
        <v>13</v>
      </c>
      <c r="E25" s="191"/>
      <c r="F25" s="190"/>
      <c r="G25" s="191"/>
      <c r="H25" s="190"/>
      <c r="I25" s="680" t="s">
        <v>3305</v>
      </c>
      <c r="J25" s="680"/>
      <c r="K25" s="680"/>
      <c r="L25" s="680" t="s">
        <v>3306</v>
      </c>
      <c r="M25" s="680"/>
      <c r="N25" s="680"/>
      <c r="O25" s="1970"/>
      <c r="P25" s="700">
        <v>8000</v>
      </c>
      <c r="Q25" s="365"/>
      <c r="R25" s="365"/>
      <c r="S25" s="680" t="s">
        <v>3215</v>
      </c>
      <c r="T25" s="680"/>
      <c r="U25" s="680"/>
      <c r="V25" s="680" t="s">
        <v>3307</v>
      </c>
      <c r="W25" s="680"/>
      <c r="X25" s="680"/>
      <c r="Y25" s="365" t="s">
        <v>3308</v>
      </c>
    </row>
    <row r="26" spans="1:25" ht="243" x14ac:dyDescent="0.25">
      <c r="A26" s="714" t="s">
        <v>2298</v>
      </c>
      <c r="B26" s="601" t="s">
        <v>3309</v>
      </c>
      <c r="C26" s="191" t="s">
        <v>603</v>
      </c>
      <c r="D26" s="190" t="s">
        <v>3310</v>
      </c>
      <c r="E26" s="191"/>
      <c r="F26" s="190"/>
      <c r="G26" s="191"/>
      <c r="H26" s="706"/>
      <c r="I26" s="680" t="s">
        <v>3311</v>
      </c>
      <c r="J26" s="680"/>
      <c r="K26" s="680"/>
      <c r="L26" s="680" t="s">
        <v>3312</v>
      </c>
      <c r="M26" s="680"/>
      <c r="N26" s="680"/>
      <c r="O26" s="1970"/>
      <c r="P26" s="365" t="s">
        <v>887</v>
      </c>
      <c r="Q26" s="365"/>
      <c r="R26" s="365"/>
      <c r="S26" s="680" t="s">
        <v>3215</v>
      </c>
      <c r="T26" s="680" t="s">
        <v>3289</v>
      </c>
      <c r="U26" s="680"/>
      <c r="V26" s="680" t="s">
        <v>3313</v>
      </c>
      <c r="W26" s="680"/>
      <c r="X26" s="680"/>
      <c r="Y26" s="365"/>
    </row>
    <row r="27" spans="1:25" ht="409.6" thickBot="1" x14ac:dyDescent="0.3">
      <c r="A27" s="712" t="s">
        <v>2541</v>
      </c>
      <c r="B27" s="601" t="s">
        <v>3314</v>
      </c>
      <c r="C27" s="191" t="s">
        <v>603</v>
      </c>
      <c r="D27" s="190" t="s">
        <v>13</v>
      </c>
      <c r="E27" s="191" t="s">
        <v>15</v>
      </c>
      <c r="F27" s="190" t="s">
        <v>369</v>
      </c>
      <c r="G27" s="191" t="s">
        <v>15</v>
      </c>
      <c r="H27" s="706" t="s">
        <v>369</v>
      </c>
      <c r="I27" s="680" t="s">
        <v>3315</v>
      </c>
      <c r="J27" s="680"/>
      <c r="K27" s="680"/>
      <c r="L27" s="680" t="s">
        <v>3316</v>
      </c>
      <c r="M27" s="680"/>
      <c r="N27" s="680"/>
      <c r="O27" s="1971"/>
      <c r="P27" s="700">
        <v>32000</v>
      </c>
      <c r="Q27" s="365"/>
      <c r="R27" s="365"/>
      <c r="S27" s="680" t="s">
        <v>3215</v>
      </c>
      <c r="T27" s="680"/>
      <c r="U27" s="680"/>
      <c r="V27" s="680" t="s">
        <v>3223</v>
      </c>
      <c r="W27" s="680"/>
      <c r="X27" s="680"/>
      <c r="Y27" s="680" t="s">
        <v>3284</v>
      </c>
    </row>
    <row r="28" spans="1:25" ht="17.25" thickBot="1" x14ac:dyDescent="0.3">
      <c r="A28" s="515" t="s">
        <v>52</v>
      </c>
      <c r="B28" s="1937" t="s">
        <v>3317</v>
      </c>
      <c r="C28" s="1938"/>
      <c r="D28" s="1938"/>
      <c r="E28" s="1938"/>
      <c r="F28" s="1938"/>
      <c r="G28" s="1938"/>
      <c r="H28" s="1938"/>
      <c r="I28" s="1938"/>
      <c r="J28" s="1938"/>
      <c r="K28" s="1938"/>
      <c r="L28" s="1938"/>
      <c r="M28" s="1938"/>
      <c r="N28" s="1938"/>
      <c r="O28" s="1972"/>
      <c r="P28" s="1938"/>
      <c r="Q28" s="1938"/>
      <c r="R28" s="1938"/>
      <c r="S28" s="1938"/>
      <c r="T28" s="1938"/>
      <c r="U28" s="1938"/>
      <c r="V28" s="1938"/>
      <c r="W28" s="1938"/>
      <c r="X28" s="1938"/>
      <c r="Y28" s="1939"/>
    </row>
    <row r="29" spans="1:25" ht="148.5" x14ac:dyDescent="0.25">
      <c r="A29" s="712" t="s">
        <v>127</v>
      </c>
      <c r="B29" s="602" t="s">
        <v>3318</v>
      </c>
      <c r="C29" s="680" t="s">
        <v>603</v>
      </c>
      <c r="D29" s="680" t="s">
        <v>13</v>
      </c>
      <c r="E29" s="544" t="s">
        <v>15</v>
      </c>
      <c r="F29" s="190" t="s">
        <v>369</v>
      </c>
      <c r="G29" s="191" t="s">
        <v>15</v>
      </c>
      <c r="H29" s="706" t="s">
        <v>369</v>
      </c>
      <c r="I29" s="680" t="s">
        <v>3319</v>
      </c>
      <c r="J29" s="680"/>
      <c r="K29" s="680"/>
      <c r="L29" s="680" t="s">
        <v>3320</v>
      </c>
      <c r="M29" s="680" t="s">
        <v>3321</v>
      </c>
      <c r="N29" s="680" t="s">
        <v>3322</v>
      </c>
      <c r="O29" s="1969" t="s">
        <v>3323</v>
      </c>
      <c r="P29" s="365" t="s">
        <v>1802</v>
      </c>
      <c r="Q29" s="365"/>
      <c r="R29" s="365"/>
      <c r="S29" s="680" t="s">
        <v>3215</v>
      </c>
      <c r="T29" s="680" t="s">
        <v>3324</v>
      </c>
      <c r="U29" s="680"/>
      <c r="V29" s="680"/>
      <c r="W29" s="680"/>
      <c r="X29" s="680"/>
      <c r="Y29" s="680"/>
    </row>
    <row r="30" spans="1:25" ht="229.5" x14ac:dyDescent="0.25">
      <c r="A30" s="712" t="s">
        <v>128</v>
      </c>
      <c r="B30" s="725" t="s">
        <v>3325</v>
      </c>
      <c r="C30" s="715" t="s">
        <v>603</v>
      </c>
      <c r="D30" s="723" t="s">
        <v>13</v>
      </c>
      <c r="E30" s="726"/>
      <c r="F30" s="723"/>
      <c r="G30" s="715"/>
      <c r="H30" s="727"/>
      <c r="I30" s="365" t="s">
        <v>3326</v>
      </c>
      <c r="J30" s="365"/>
      <c r="K30" s="365"/>
      <c r="L30" s="365" t="s">
        <v>3327</v>
      </c>
      <c r="M30" s="680"/>
      <c r="N30" s="680"/>
      <c r="O30" s="1970"/>
      <c r="P30" s="365" t="s">
        <v>1802</v>
      </c>
      <c r="Q30" s="365"/>
      <c r="R30" s="365"/>
      <c r="S30" s="365" t="s">
        <v>3215</v>
      </c>
      <c r="T30" s="680" t="s">
        <v>3324</v>
      </c>
      <c r="U30" s="680"/>
      <c r="V30" s="680"/>
      <c r="W30" s="680"/>
      <c r="X30" s="680"/>
      <c r="Y30" s="680"/>
    </row>
    <row r="31" spans="1:25" ht="409.5" x14ac:dyDescent="0.25">
      <c r="A31" s="712" t="s">
        <v>129</v>
      </c>
      <c r="B31" s="602" t="s">
        <v>3328</v>
      </c>
      <c r="C31" s="680" t="s">
        <v>603</v>
      </c>
      <c r="D31" s="680" t="s">
        <v>13</v>
      </c>
      <c r="E31" s="544"/>
      <c r="F31" s="190"/>
      <c r="G31" s="191"/>
      <c r="H31" s="706"/>
      <c r="I31" s="680" t="s">
        <v>3329</v>
      </c>
      <c r="J31" s="680"/>
      <c r="K31" s="680"/>
      <c r="L31" s="680" t="s">
        <v>3330</v>
      </c>
      <c r="M31" s="680"/>
      <c r="N31" s="680"/>
      <c r="O31" s="1970"/>
      <c r="P31" s="365" t="s">
        <v>1802</v>
      </c>
      <c r="Q31" s="365"/>
      <c r="R31" s="365"/>
      <c r="S31" s="680" t="s">
        <v>3215</v>
      </c>
      <c r="T31" s="680" t="s">
        <v>3324</v>
      </c>
      <c r="U31" s="680"/>
      <c r="V31" s="680"/>
      <c r="W31" s="680"/>
      <c r="X31" s="680"/>
      <c r="Y31" s="680"/>
    </row>
    <row r="32" spans="1:25" ht="297" x14ac:dyDescent="0.25">
      <c r="A32" s="712" t="s">
        <v>1204</v>
      </c>
      <c r="B32" s="728" t="s">
        <v>3331</v>
      </c>
      <c r="C32" s="716" t="s">
        <v>603</v>
      </c>
      <c r="D32" s="717" t="s">
        <v>13</v>
      </c>
      <c r="E32" s="726"/>
      <c r="F32" s="723"/>
      <c r="G32" s="715"/>
      <c r="H32" s="727"/>
      <c r="I32" s="365"/>
      <c r="J32" s="365"/>
      <c r="K32" s="365"/>
      <c r="L32" s="365" t="s">
        <v>3332</v>
      </c>
      <c r="M32" s="365"/>
      <c r="N32" s="365"/>
      <c r="O32" s="1970"/>
      <c r="P32" s="365" t="s">
        <v>1802</v>
      </c>
      <c r="Q32" s="365"/>
      <c r="R32" s="365"/>
      <c r="S32" s="365" t="s">
        <v>3215</v>
      </c>
      <c r="T32" s="365" t="s">
        <v>3324</v>
      </c>
      <c r="U32" s="365"/>
      <c r="V32" s="365" t="s">
        <v>3223</v>
      </c>
      <c r="W32" s="365"/>
      <c r="X32" s="365"/>
      <c r="Y32" s="365"/>
    </row>
    <row r="33" spans="1:25" ht="409.5" x14ac:dyDescent="0.25">
      <c r="A33" s="712" t="s">
        <v>2313</v>
      </c>
      <c r="B33" s="725" t="s">
        <v>3333</v>
      </c>
      <c r="C33" s="199" t="s">
        <v>603</v>
      </c>
      <c r="D33" s="198" t="s">
        <v>13</v>
      </c>
      <c r="E33" s="697" t="s">
        <v>15</v>
      </c>
      <c r="F33" s="204" t="s">
        <v>369</v>
      </c>
      <c r="G33" s="205" t="s">
        <v>15</v>
      </c>
      <c r="H33" s="699" t="s">
        <v>369</v>
      </c>
      <c r="I33" s="365" t="s">
        <v>3334</v>
      </c>
      <c r="J33" s="365"/>
      <c r="K33" s="365"/>
      <c r="L33" s="365" t="s">
        <v>3335</v>
      </c>
      <c r="M33" s="365" t="s">
        <v>3336</v>
      </c>
      <c r="N33" s="365" t="s">
        <v>3336</v>
      </c>
      <c r="O33" s="1970"/>
      <c r="P33" s="365" t="s">
        <v>1816</v>
      </c>
      <c r="Q33" s="365"/>
      <c r="R33" s="365"/>
      <c r="S33" s="365" t="s">
        <v>3337</v>
      </c>
      <c r="T33" s="365" t="s">
        <v>3289</v>
      </c>
      <c r="U33" s="365"/>
      <c r="V33" s="680" t="s">
        <v>3338</v>
      </c>
      <c r="W33" s="365"/>
      <c r="X33" s="365"/>
      <c r="Y33" s="365"/>
    </row>
    <row r="34" spans="1:25" ht="409.5" x14ac:dyDescent="0.25">
      <c r="A34" s="712" t="s">
        <v>2319</v>
      </c>
      <c r="B34" s="729" t="s">
        <v>3339</v>
      </c>
      <c r="C34" s="199" t="s">
        <v>603</v>
      </c>
      <c r="D34" s="198" t="s">
        <v>13</v>
      </c>
      <c r="E34" s="697" t="s">
        <v>15</v>
      </c>
      <c r="F34" s="204" t="s">
        <v>369</v>
      </c>
      <c r="G34" s="205" t="s">
        <v>15</v>
      </c>
      <c r="H34" s="699" t="s">
        <v>369</v>
      </c>
      <c r="I34" s="365" t="s">
        <v>3340</v>
      </c>
      <c r="J34" s="365" t="s">
        <v>3340</v>
      </c>
      <c r="K34" s="365" t="s">
        <v>3340</v>
      </c>
      <c r="L34" s="36" t="s">
        <v>3341</v>
      </c>
      <c r="M34" s="365" t="s">
        <v>3342</v>
      </c>
      <c r="N34" s="365" t="s">
        <v>3342</v>
      </c>
      <c r="O34" s="1970"/>
      <c r="P34" s="365" t="s">
        <v>887</v>
      </c>
      <c r="Q34" s="365" t="s">
        <v>887</v>
      </c>
      <c r="R34" s="365" t="s">
        <v>887</v>
      </c>
      <c r="S34" s="365" t="s">
        <v>3343</v>
      </c>
      <c r="T34" s="365" t="s">
        <v>3324</v>
      </c>
      <c r="U34" s="365"/>
      <c r="V34" s="680"/>
      <c r="W34" s="365"/>
      <c r="X34" s="365"/>
      <c r="Y34" s="365"/>
    </row>
    <row r="35" spans="1:25" ht="409.5" x14ac:dyDescent="0.25">
      <c r="A35" s="712" t="s">
        <v>2324</v>
      </c>
      <c r="B35" s="725" t="s">
        <v>3344</v>
      </c>
      <c r="C35" s="205" t="s">
        <v>603</v>
      </c>
      <c r="D35" s="204" t="s">
        <v>13</v>
      </c>
      <c r="E35" s="697" t="s">
        <v>15</v>
      </c>
      <c r="F35" s="204" t="s">
        <v>369</v>
      </c>
      <c r="G35" s="205" t="s">
        <v>15</v>
      </c>
      <c r="H35" s="699" t="s">
        <v>369</v>
      </c>
      <c r="I35" s="365" t="s">
        <v>3345</v>
      </c>
      <c r="J35" s="365" t="s">
        <v>3346</v>
      </c>
      <c r="K35" s="365" t="s">
        <v>3346</v>
      </c>
      <c r="L35" s="365" t="s">
        <v>3347</v>
      </c>
      <c r="M35" s="365" t="s">
        <v>3348</v>
      </c>
      <c r="N35" s="365" t="s">
        <v>3349</v>
      </c>
      <c r="O35" s="1970"/>
      <c r="P35" s="365" t="s">
        <v>887</v>
      </c>
      <c r="Q35" s="365" t="s">
        <v>887</v>
      </c>
      <c r="R35" s="365" t="s">
        <v>887</v>
      </c>
      <c r="S35" s="365" t="s">
        <v>3215</v>
      </c>
      <c r="T35" s="365" t="s">
        <v>3324</v>
      </c>
      <c r="U35" s="365"/>
      <c r="V35" s="680"/>
      <c r="W35" s="365"/>
      <c r="X35" s="365"/>
      <c r="Y35" s="365"/>
    </row>
    <row r="36" spans="1:25" ht="409.5" x14ac:dyDescent="0.25">
      <c r="A36" s="730" t="s">
        <v>2329</v>
      </c>
      <c r="B36" s="725" t="s">
        <v>3350</v>
      </c>
      <c r="C36" s="715" t="s">
        <v>603</v>
      </c>
      <c r="D36" s="723" t="s">
        <v>13</v>
      </c>
      <c r="E36" s="726"/>
      <c r="F36" s="723"/>
      <c r="G36" s="715"/>
      <c r="H36" s="727"/>
      <c r="I36" s="365" t="s">
        <v>3351</v>
      </c>
      <c r="J36" s="365"/>
      <c r="K36" s="365"/>
      <c r="L36" s="365" t="s">
        <v>3352</v>
      </c>
      <c r="M36" s="365"/>
      <c r="N36" s="365"/>
      <c r="O36" s="1970"/>
      <c r="P36" s="700">
        <v>20000</v>
      </c>
      <c r="Q36" s="365"/>
      <c r="R36" s="365"/>
      <c r="S36" s="365" t="s">
        <v>3215</v>
      </c>
      <c r="T36" s="365" t="s">
        <v>3324</v>
      </c>
      <c r="U36" s="365"/>
      <c r="V36" s="365" t="s">
        <v>3353</v>
      </c>
      <c r="W36" s="365"/>
      <c r="X36" s="365"/>
      <c r="Y36" s="365"/>
    </row>
    <row r="37" spans="1:25" ht="409.5" x14ac:dyDescent="0.25">
      <c r="A37" s="712" t="s">
        <v>2334</v>
      </c>
      <c r="B37" s="725" t="s">
        <v>3354</v>
      </c>
      <c r="C37" s="715" t="s">
        <v>413</v>
      </c>
      <c r="D37" s="723" t="s">
        <v>13</v>
      </c>
      <c r="E37" s="726" t="s">
        <v>15</v>
      </c>
      <c r="F37" s="723" t="s">
        <v>369</v>
      </c>
      <c r="G37" s="715" t="s">
        <v>15</v>
      </c>
      <c r="H37" s="727" t="s">
        <v>369</v>
      </c>
      <c r="I37" s="36" t="s">
        <v>3355</v>
      </c>
      <c r="J37" s="365" t="s">
        <v>3356</v>
      </c>
      <c r="K37" s="365"/>
      <c r="L37" s="365" t="s">
        <v>3357</v>
      </c>
      <c r="M37" s="725" t="s">
        <v>3358</v>
      </c>
      <c r="N37" s="365"/>
      <c r="O37" s="1970"/>
      <c r="P37" s="726" t="s">
        <v>887</v>
      </c>
      <c r="Q37" s="723" t="s">
        <v>3359</v>
      </c>
      <c r="R37" s="715"/>
      <c r="S37" s="365" t="s">
        <v>3360</v>
      </c>
      <c r="T37" s="365" t="s">
        <v>3324</v>
      </c>
      <c r="U37" s="365"/>
      <c r="V37" s="365"/>
      <c r="W37" s="365"/>
      <c r="X37" s="365"/>
      <c r="Y37" s="365"/>
    </row>
    <row r="38" spans="1:25" ht="324.75" thickBot="1" x14ac:dyDescent="0.3">
      <c r="A38" s="712" t="s">
        <v>2340</v>
      </c>
      <c r="B38" s="725" t="s">
        <v>3361</v>
      </c>
      <c r="C38" s="715" t="s">
        <v>603</v>
      </c>
      <c r="D38" s="723" t="s">
        <v>400</v>
      </c>
      <c r="E38" s="726" t="s">
        <v>15</v>
      </c>
      <c r="F38" s="723" t="s">
        <v>369</v>
      </c>
      <c r="G38" s="715" t="s">
        <v>15</v>
      </c>
      <c r="H38" s="727" t="s">
        <v>369</v>
      </c>
      <c r="I38" s="365" t="s">
        <v>3362</v>
      </c>
      <c r="J38" s="365" t="s">
        <v>3363</v>
      </c>
      <c r="K38" s="365"/>
      <c r="L38" s="365"/>
      <c r="M38" s="365" t="s">
        <v>3364</v>
      </c>
      <c r="N38" s="365"/>
      <c r="O38" s="1970"/>
      <c r="P38" s="700"/>
      <c r="Q38" s="98" t="s">
        <v>3365</v>
      </c>
      <c r="R38" s="365"/>
      <c r="S38" s="365" t="s">
        <v>3360</v>
      </c>
      <c r="T38" s="365" t="s">
        <v>3324</v>
      </c>
      <c r="U38" s="365"/>
      <c r="V38" s="365"/>
      <c r="W38" s="365"/>
      <c r="X38" s="365"/>
      <c r="Y38" s="365"/>
    </row>
    <row r="39" spans="1:25" ht="17.25" thickBot="1" x14ac:dyDescent="0.3">
      <c r="A39" s="731" t="s">
        <v>53</v>
      </c>
      <c r="B39" s="1972" t="s">
        <v>3366</v>
      </c>
      <c r="C39" s="1972"/>
      <c r="D39" s="1972"/>
      <c r="E39" s="1972"/>
      <c r="F39" s="1972"/>
      <c r="G39" s="1972"/>
      <c r="H39" s="1972"/>
      <c r="I39" s="1972"/>
      <c r="J39" s="1972"/>
      <c r="K39" s="1972"/>
      <c r="L39" s="1972"/>
      <c r="M39" s="1972"/>
      <c r="N39" s="1972"/>
      <c r="O39" s="1972"/>
      <c r="P39" s="1972"/>
      <c r="Q39" s="1972"/>
      <c r="R39" s="1972"/>
      <c r="S39" s="1972"/>
      <c r="T39" s="1972"/>
      <c r="U39" s="1972"/>
      <c r="V39" s="1972"/>
      <c r="W39" s="1972"/>
      <c r="X39" s="1972"/>
      <c r="Y39" s="1973"/>
    </row>
    <row r="40" spans="1:25" ht="378.75" thickBot="1" x14ac:dyDescent="0.3">
      <c r="A40" s="732" t="s">
        <v>130</v>
      </c>
      <c r="B40" s="667" t="s">
        <v>3367</v>
      </c>
      <c r="C40" s="181" t="s">
        <v>603</v>
      </c>
      <c r="D40" s="182" t="s">
        <v>13</v>
      </c>
      <c r="E40" s="183" t="s">
        <v>15</v>
      </c>
      <c r="F40" s="182" t="s">
        <v>369</v>
      </c>
      <c r="G40" s="183" t="s">
        <v>15</v>
      </c>
      <c r="H40" s="184" t="s">
        <v>369</v>
      </c>
      <c r="I40" s="121" t="s">
        <v>3368</v>
      </c>
      <c r="J40" s="122" t="s">
        <v>3369</v>
      </c>
      <c r="K40" s="122" t="s">
        <v>3369</v>
      </c>
      <c r="L40" s="121" t="s">
        <v>3370</v>
      </c>
      <c r="M40" s="122" t="s">
        <v>3370</v>
      </c>
      <c r="N40" s="122" t="s">
        <v>3370</v>
      </c>
      <c r="O40" s="185" t="s">
        <v>3371</v>
      </c>
      <c r="P40" s="733">
        <v>300000</v>
      </c>
      <c r="Q40" s="734">
        <v>300000</v>
      </c>
      <c r="R40" s="735">
        <v>300000</v>
      </c>
      <c r="S40" s="187" t="s">
        <v>3372</v>
      </c>
      <c r="T40" s="121">
        <v>4.0999999999999996</v>
      </c>
      <c r="U40" s="122" t="s">
        <v>3373</v>
      </c>
      <c r="V40" s="122"/>
      <c r="W40" s="122"/>
      <c r="X40" s="188"/>
      <c r="Y40" s="639" t="s">
        <v>3374</v>
      </c>
    </row>
    <row r="41" spans="1:25" ht="409.5" x14ac:dyDescent="0.25">
      <c r="A41" s="736" t="s">
        <v>131</v>
      </c>
      <c r="B41" s="667" t="s">
        <v>3375</v>
      </c>
      <c r="C41" s="189"/>
      <c r="D41" s="190"/>
      <c r="E41" s="191" t="s">
        <v>15</v>
      </c>
      <c r="F41" s="190" t="s">
        <v>369</v>
      </c>
      <c r="G41" s="191" t="s">
        <v>15</v>
      </c>
      <c r="H41" s="192" t="s">
        <v>369</v>
      </c>
      <c r="I41" s="679"/>
      <c r="J41" s="680" t="s">
        <v>3376</v>
      </c>
      <c r="K41" s="680" t="s">
        <v>3376</v>
      </c>
      <c r="L41" s="679"/>
      <c r="M41" s="680" t="s">
        <v>3377</v>
      </c>
      <c r="N41" s="682" t="s">
        <v>3378</v>
      </c>
      <c r="O41" s="681" t="s">
        <v>3379</v>
      </c>
      <c r="P41" s="562"/>
      <c r="Q41" s="680"/>
      <c r="R41" s="681"/>
      <c r="S41" s="683" t="s">
        <v>3372</v>
      </c>
      <c r="T41" s="679"/>
      <c r="U41" s="680" t="s">
        <v>3373</v>
      </c>
      <c r="V41" s="680"/>
      <c r="W41" s="680"/>
      <c r="X41" s="682"/>
      <c r="Y41" s="684" t="s">
        <v>3374</v>
      </c>
    </row>
    <row r="42" spans="1:25" ht="297" x14ac:dyDescent="0.25">
      <c r="A42" s="736" t="s">
        <v>132</v>
      </c>
      <c r="B42" s="678" t="s">
        <v>3380</v>
      </c>
      <c r="C42" s="197" t="s">
        <v>603</v>
      </c>
      <c r="D42" s="198" t="s">
        <v>13</v>
      </c>
      <c r="E42" s="199" t="s">
        <v>15</v>
      </c>
      <c r="F42" s="198" t="s">
        <v>369</v>
      </c>
      <c r="G42" s="199" t="s">
        <v>15</v>
      </c>
      <c r="H42" s="200" t="s">
        <v>369</v>
      </c>
      <c r="I42" s="679" t="s">
        <v>3381</v>
      </c>
      <c r="J42" s="680" t="s">
        <v>3382</v>
      </c>
      <c r="K42" s="681" t="s">
        <v>3383</v>
      </c>
      <c r="L42" s="679" t="s">
        <v>3384</v>
      </c>
      <c r="M42" s="680" t="s">
        <v>3385</v>
      </c>
      <c r="N42" s="682" t="s">
        <v>3386</v>
      </c>
      <c r="O42" s="681"/>
      <c r="P42" s="133"/>
      <c r="Q42" s="131"/>
      <c r="R42" s="132"/>
      <c r="S42" s="683" t="s">
        <v>3372</v>
      </c>
      <c r="T42" s="679">
        <v>4.0999999999999996</v>
      </c>
      <c r="U42" s="680" t="s">
        <v>3373</v>
      </c>
      <c r="V42" s="680" t="s">
        <v>3387</v>
      </c>
      <c r="W42" s="680"/>
      <c r="X42" s="682" t="s">
        <v>3387</v>
      </c>
      <c r="Y42" s="684" t="s">
        <v>3374</v>
      </c>
    </row>
    <row r="43" spans="1:25" ht="283.5" x14ac:dyDescent="0.25">
      <c r="A43" s="737" t="s">
        <v>2365</v>
      </c>
      <c r="B43" s="678" t="s">
        <v>3388</v>
      </c>
      <c r="C43" s="189" t="s">
        <v>603</v>
      </c>
      <c r="D43" s="190" t="s">
        <v>13</v>
      </c>
      <c r="E43" s="191" t="s">
        <v>15</v>
      </c>
      <c r="F43" s="190" t="s">
        <v>369</v>
      </c>
      <c r="G43" s="191" t="s">
        <v>15</v>
      </c>
      <c r="H43" s="192" t="s">
        <v>369</v>
      </c>
      <c r="I43" s="679" t="s">
        <v>3389</v>
      </c>
      <c r="J43" s="680" t="s">
        <v>3390</v>
      </c>
      <c r="K43" s="681" t="s">
        <v>3391</v>
      </c>
      <c r="L43" s="353" t="s">
        <v>3392</v>
      </c>
      <c r="M43" s="365" t="s">
        <v>3393</v>
      </c>
      <c r="N43" s="680" t="s">
        <v>3394</v>
      </c>
      <c r="O43" s="681"/>
      <c r="P43" s="133"/>
      <c r="Q43" s="131"/>
      <c r="R43" s="132"/>
      <c r="S43" s="683" t="s">
        <v>3372</v>
      </c>
      <c r="T43" s="679"/>
      <c r="U43" s="680" t="s">
        <v>3373</v>
      </c>
      <c r="V43" s="680"/>
      <c r="W43" s="680"/>
      <c r="X43" s="680"/>
      <c r="Y43" s="626" t="s">
        <v>3374</v>
      </c>
    </row>
    <row r="44" spans="1:25" ht="310.5" x14ac:dyDescent="0.25">
      <c r="A44" s="737" t="s">
        <v>2369</v>
      </c>
      <c r="B44" s="120" t="s">
        <v>3395</v>
      </c>
      <c r="C44" s="181" t="s">
        <v>352</v>
      </c>
      <c r="D44" s="182" t="s">
        <v>13</v>
      </c>
      <c r="E44" s="183"/>
      <c r="F44" s="182"/>
      <c r="G44" s="183"/>
      <c r="H44" s="184" t="s">
        <v>369</v>
      </c>
      <c r="I44" s="121" t="s">
        <v>3396</v>
      </c>
      <c r="J44" s="122" t="s">
        <v>3397</v>
      </c>
      <c r="K44" s="185" t="s">
        <v>3398</v>
      </c>
      <c r="L44" s="122" t="s">
        <v>3399</v>
      </c>
      <c r="M44" s="188" t="s">
        <v>3400</v>
      </c>
      <c r="N44" s="185" t="s">
        <v>3400</v>
      </c>
      <c r="O44" s="311"/>
      <c r="P44" s="738">
        <v>10000</v>
      </c>
      <c r="Q44" s="738">
        <v>10000</v>
      </c>
      <c r="R44" s="738">
        <v>10000</v>
      </c>
      <c r="S44" s="187"/>
      <c r="T44" s="121" t="s">
        <v>3401</v>
      </c>
      <c r="U44" s="122"/>
      <c r="V44" s="122"/>
      <c r="W44" s="122"/>
      <c r="X44" s="739"/>
      <c r="Y44" s="626"/>
    </row>
    <row r="45" spans="1:25" ht="405.75" thickBot="1" x14ac:dyDescent="0.3">
      <c r="A45" s="736" t="s">
        <v>2373</v>
      </c>
      <c r="B45" s="521" t="s">
        <v>3402</v>
      </c>
      <c r="C45" s="189" t="s">
        <v>603</v>
      </c>
      <c r="D45" s="190" t="s">
        <v>13</v>
      </c>
      <c r="E45" s="191" t="s">
        <v>15</v>
      </c>
      <c r="F45" s="190" t="s">
        <v>369</v>
      </c>
      <c r="G45" s="191" t="s">
        <v>15</v>
      </c>
      <c r="H45" s="192" t="s">
        <v>369</v>
      </c>
      <c r="I45" s="679" t="s">
        <v>3403</v>
      </c>
      <c r="J45" s="680" t="s">
        <v>3404</v>
      </c>
      <c r="K45" s="681" t="s">
        <v>3405</v>
      </c>
      <c r="L45" s="679" t="s">
        <v>3406</v>
      </c>
      <c r="M45" s="680" t="s">
        <v>3406</v>
      </c>
      <c r="N45" s="680" t="s">
        <v>3407</v>
      </c>
      <c r="O45" s="681"/>
      <c r="P45" s="679"/>
      <c r="Q45" s="680"/>
      <c r="R45" s="681"/>
      <c r="S45" s="683" t="s">
        <v>3372</v>
      </c>
      <c r="T45" s="679"/>
      <c r="U45" s="680" t="s">
        <v>3373</v>
      </c>
      <c r="V45" s="680"/>
      <c r="W45" s="680"/>
      <c r="X45" s="682"/>
      <c r="Y45" s="684" t="s">
        <v>3374</v>
      </c>
    </row>
    <row r="46" spans="1:25" ht="17.25" thickBot="1" x14ac:dyDescent="0.3">
      <c r="A46" s="515" t="s">
        <v>2425</v>
      </c>
      <c r="B46" s="1937" t="s">
        <v>3408</v>
      </c>
      <c r="C46" s="1938"/>
      <c r="D46" s="1938"/>
      <c r="E46" s="1938"/>
      <c r="F46" s="1938"/>
      <c r="G46" s="1938"/>
      <c r="H46" s="1938"/>
      <c r="I46" s="1938"/>
      <c r="J46" s="1938"/>
      <c r="K46" s="1938"/>
      <c r="L46" s="1938"/>
      <c r="M46" s="1938"/>
      <c r="N46" s="1938"/>
      <c r="O46" s="1938"/>
      <c r="P46" s="1938"/>
      <c r="Q46" s="1938"/>
      <c r="R46" s="1938"/>
      <c r="S46" s="1938"/>
      <c r="T46" s="1938"/>
      <c r="U46" s="1938"/>
      <c r="V46" s="1938"/>
      <c r="W46" s="1938"/>
      <c r="X46" s="1938"/>
      <c r="Y46" s="1939"/>
    </row>
    <row r="47" spans="1:25" ht="409.5" x14ac:dyDescent="0.25">
      <c r="A47" s="732" t="s">
        <v>2426</v>
      </c>
      <c r="B47" s="667" t="s">
        <v>3409</v>
      </c>
      <c r="C47" s="346" t="s">
        <v>14</v>
      </c>
      <c r="D47" s="349" t="s">
        <v>13</v>
      </c>
      <c r="E47" s="346" t="s">
        <v>15</v>
      </c>
      <c r="F47" s="347" t="s">
        <v>16</v>
      </c>
      <c r="G47" s="348" t="s">
        <v>15</v>
      </c>
      <c r="H47" s="349" t="s">
        <v>16</v>
      </c>
      <c r="I47" s="672" t="s">
        <v>3410</v>
      </c>
      <c r="J47" s="673" t="s">
        <v>3411</v>
      </c>
      <c r="K47" s="674" t="s">
        <v>3412</v>
      </c>
      <c r="L47" s="672" t="s">
        <v>3413</v>
      </c>
      <c r="M47" s="673" t="s">
        <v>3414</v>
      </c>
      <c r="N47" s="675" t="s">
        <v>3415</v>
      </c>
      <c r="O47" s="674"/>
      <c r="P47" s="539">
        <v>5000</v>
      </c>
      <c r="Q47" s="740">
        <v>5000</v>
      </c>
      <c r="R47" s="741">
        <v>5000</v>
      </c>
      <c r="S47" s="292" t="s">
        <v>3416</v>
      </c>
      <c r="T47" s="334"/>
      <c r="U47" s="328" t="s">
        <v>3417</v>
      </c>
      <c r="V47" s="328"/>
      <c r="W47" s="328"/>
      <c r="X47" s="329"/>
      <c r="Y47" s="677" t="s">
        <v>3418</v>
      </c>
    </row>
    <row r="48" spans="1:25" ht="409.5" x14ac:dyDescent="0.25">
      <c r="A48" s="736" t="s">
        <v>2427</v>
      </c>
      <c r="B48" s="678" t="s">
        <v>3419</v>
      </c>
      <c r="C48" s="126" t="s">
        <v>433</v>
      </c>
      <c r="D48" s="129" t="s">
        <v>13</v>
      </c>
      <c r="E48" s="126" t="s">
        <v>15</v>
      </c>
      <c r="F48" s="127" t="s">
        <v>369</v>
      </c>
      <c r="G48" s="128" t="s">
        <v>15</v>
      </c>
      <c r="H48" s="129" t="s">
        <v>369</v>
      </c>
      <c r="I48" s="679" t="s">
        <v>3420</v>
      </c>
      <c r="J48" s="680" t="s">
        <v>3421</v>
      </c>
      <c r="K48" s="681" t="s">
        <v>3422</v>
      </c>
      <c r="L48" s="679" t="s">
        <v>3423</v>
      </c>
      <c r="M48" s="680" t="s">
        <v>3424</v>
      </c>
      <c r="N48" s="682" t="s">
        <v>3425</v>
      </c>
      <c r="O48" s="681"/>
      <c r="P48" s="546">
        <v>175000</v>
      </c>
      <c r="Q48" s="547">
        <v>175000</v>
      </c>
      <c r="R48" s="742">
        <v>85000</v>
      </c>
      <c r="S48" s="510" t="s">
        <v>3372</v>
      </c>
      <c r="T48" s="133"/>
      <c r="U48" s="131" t="s">
        <v>3417</v>
      </c>
      <c r="V48" s="131"/>
      <c r="W48" s="131"/>
      <c r="X48" s="136"/>
      <c r="Y48" s="684" t="s">
        <v>3418</v>
      </c>
    </row>
    <row r="49" spans="1:25" ht="148.5" x14ac:dyDescent="0.25">
      <c r="A49" s="736" t="s">
        <v>2428</v>
      </c>
      <c r="B49" s="678" t="s">
        <v>3426</v>
      </c>
      <c r="C49" s="126"/>
      <c r="D49" s="129"/>
      <c r="E49" s="126"/>
      <c r="F49" s="127"/>
      <c r="G49" s="128"/>
      <c r="H49" s="129"/>
      <c r="I49" s="679" t="s">
        <v>3427</v>
      </c>
      <c r="J49" s="680" t="s">
        <v>3428</v>
      </c>
      <c r="K49" s="680" t="s">
        <v>3429</v>
      </c>
      <c r="L49" s="679" t="s">
        <v>3430</v>
      </c>
      <c r="M49" s="680" t="s">
        <v>3430</v>
      </c>
      <c r="N49" s="682" t="s">
        <v>3430</v>
      </c>
      <c r="O49" s="681"/>
      <c r="P49" s="546"/>
      <c r="Q49" s="547"/>
      <c r="R49" s="742"/>
      <c r="S49" s="510"/>
      <c r="T49" s="133"/>
      <c r="U49" s="131"/>
      <c r="V49" s="131"/>
      <c r="W49" s="131"/>
      <c r="X49" s="136"/>
      <c r="Y49" s="684" t="s">
        <v>3431</v>
      </c>
    </row>
    <row r="50" spans="1:25" ht="283.5" x14ac:dyDescent="0.25">
      <c r="A50" s="737" t="s">
        <v>3432</v>
      </c>
      <c r="B50" s="678" t="s">
        <v>3433</v>
      </c>
      <c r="C50" s="126" t="s">
        <v>603</v>
      </c>
      <c r="D50" s="129" t="s">
        <v>13</v>
      </c>
      <c r="E50" s="126"/>
      <c r="F50" s="127"/>
      <c r="G50" s="128"/>
      <c r="H50" s="129"/>
      <c r="I50" s="679" t="s">
        <v>3434</v>
      </c>
      <c r="J50" s="131"/>
      <c r="K50" s="132"/>
      <c r="L50" s="679" t="s">
        <v>3435</v>
      </c>
      <c r="M50" s="131"/>
      <c r="N50" s="136"/>
      <c r="O50" s="681"/>
      <c r="P50" s="546">
        <v>5000</v>
      </c>
      <c r="Q50" s="547">
        <v>5000</v>
      </c>
      <c r="R50" s="548">
        <v>5000</v>
      </c>
      <c r="S50" s="510" t="s">
        <v>3372</v>
      </c>
      <c r="T50" s="133"/>
      <c r="U50" s="131" t="s">
        <v>3417</v>
      </c>
      <c r="V50" s="131"/>
      <c r="W50" s="131"/>
      <c r="X50" s="136"/>
      <c r="Y50" s="684" t="s">
        <v>3418</v>
      </c>
    </row>
    <row r="51" spans="1:25" ht="391.5" x14ac:dyDescent="0.25">
      <c r="A51" s="737" t="s">
        <v>3436</v>
      </c>
      <c r="B51" s="139" t="s">
        <v>3437</v>
      </c>
      <c r="C51" s="140" t="s">
        <v>433</v>
      </c>
      <c r="D51" s="141" t="s">
        <v>13</v>
      </c>
      <c r="E51" s="140" t="s">
        <v>15</v>
      </c>
      <c r="F51" s="527" t="s">
        <v>369</v>
      </c>
      <c r="G51" s="528" t="s">
        <v>3438</v>
      </c>
      <c r="H51" s="141" t="s">
        <v>369</v>
      </c>
      <c r="I51" s="142" t="s">
        <v>3439</v>
      </c>
      <c r="J51" s="685" t="s">
        <v>3440</v>
      </c>
      <c r="K51" s="161" t="s">
        <v>3441</v>
      </c>
      <c r="L51" s="142" t="s">
        <v>3442</v>
      </c>
      <c r="M51" s="685" t="s">
        <v>3443</v>
      </c>
      <c r="N51" s="202" t="s">
        <v>3443</v>
      </c>
      <c r="O51" s="161"/>
      <c r="P51" s="549">
        <v>80000</v>
      </c>
      <c r="Q51" s="550">
        <v>80000</v>
      </c>
      <c r="R51" s="551">
        <v>20000</v>
      </c>
      <c r="S51" s="147" t="s">
        <v>3372</v>
      </c>
      <c r="T51" s="145"/>
      <c r="U51" s="143" t="s">
        <v>3444</v>
      </c>
      <c r="V51" s="143"/>
      <c r="W51" s="143"/>
      <c r="X51" s="148"/>
      <c r="Y51" s="626" t="s">
        <v>3418</v>
      </c>
    </row>
    <row r="52" spans="1:25" ht="392.25" thickBot="1" x14ac:dyDescent="0.3">
      <c r="A52" s="743" t="s">
        <v>3445</v>
      </c>
      <c r="B52" s="744" t="s">
        <v>3446</v>
      </c>
      <c r="C52" s="745" t="s">
        <v>433</v>
      </c>
      <c r="D52" s="746" t="s">
        <v>13</v>
      </c>
      <c r="E52" s="747"/>
      <c r="F52" s="746"/>
      <c r="G52" s="747"/>
      <c r="H52" s="748"/>
      <c r="I52" s="299" t="s">
        <v>3447</v>
      </c>
      <c r="J52" s="749"/>
      <c r="K52" s="750"/>
      <c r="L52" s="299" t="s">
        <v>3448</v>
      </c>
      <c r="M52" s="749"/>
      <c r="N52" s="750"/>
      <c r="O52" s="301" t="s">
        <v>3449</v>
      </c>
      <c r="P52" s="751">
        <v>14750</v>
      </c>
      <c r="Q52" s="300"/>
      <c r="R52" s="301"/>
      <c r="S52" s="752"/>
      <c r="T52" s="299"/>
      <c r="U52" s="300"/>
      <c r="V52" s="300"/>
      <c r="W52" s="300"/>
      <c r="X52" s="753"/>
      <c r="Y52" s="754"/>
    </row>
    <row r="53" spans="1:25" ht="409.6" thickBot="1" x14ac:dyDescent="0.3">
      <c r="A53" s="755" t="s">
        <v>3450</v>
      </c>
      <c r="B53" s="95" t="s">
        <v>3451</v>
      </c>
      <c r="C53" s="426" t="s">
        <v>433</v>
      </c>
      <c r="D53" s="428" t="s">
        <v>13</v>
      </c>
      <c r="E53" s="426" t="s">
        <v>15</v>
      </c>
      <c r="F53" s="512" t="s">
        <v>369</v>
      </c>
      <c r="G53" s="513" t="s">
        <v>15</v>
      </c>
      <c r="H53" s="428" t="s">
        <v>369</v>
      </c>
      <c r="I53" s="339" t="s">
        <v>3452</v>
      </c>
      <c r="J53" s="342" t="s">
        <v>3453</v>
      </c>
      <c r="K53" s="523" t="s">
        <v>3454</v>
      </c>
      <c r="L53" s="339" t="s">
        <v>3455</v>
      </c>
      <c r="M53" s="342" t="s">
        <v>3456</v>
      </c>
      <c r="N53" s="343" t="s">
        <v>3457</v>
      </c>
      <c r="O53" s="523"/>
      <c r="P53" s="756">
        <v>100000</v>
      </c>
      <c r="Q53" s="757">
        <v>100000</v>
      </c>
      <c r="R53" s="758">
        <v>50000</v>
      </c>
      <c r="S53" s="430" t="s">
        <v>3372</v>
      </c>
      <c r="T53" s="335"/>
      <c r="U53" s="340" t="s">
        <v>3417</v>
      </c>
      <c r="V53" s="340"/>
      <c r="W53" s="340"/>
      <c r="X53" s="336"/>
      <c r="Y53" s="632" t="s">
        <v>3458</v>
      </c>
    </row>
    <row r="54" spans="1:25" ht="17.25" thickBot="1" x14ac:dyDescent="0.3">
      <c r="A54" s="759" t="s">
        <v>2636</v>
      </c>
      <c r="B54" s="1937" t="s">
        <v>3459</v>
      </c>
      <c r="C54" s="1938"/>
      <c r="D54" s="1938"/>
      <c r="E54" s="1938"/>
      <c r="F54" s="1938"/>
      <c r="G54" s="1938"/>
      <c r="H54" s="1938"/>
      <c r="I54" s="1938"/>
      <c r="J54" s="1938"/>
      <c r="K54" s="1938"/>
      <c r="L54" s="1938"/>
      <c r="M54" s="1938"/>
      <c r="N54" s="1938"/>
      <c r="O54" s="1938"/>
      <c r="P54" s="1938"/>
      <c r="Q54" s="1938"/>
      <c r="R54" s="1938"/>
      <c r="S54" s="1938"/>
      <c r="T54" s="1938"/>
      <c r="U54" s="1938"/>
      <c r="V54" s="1938"/>
      <c r="W54" s="1938"/>
      <c r="X54" s="1938"/>
      <c r="Y54" s="1939"/>
    </row>
    <row r="55" spans="1:25" ht="257.25" thickBot="1" x14ac:dyDescent="0.3">
      <c r="A55" s="736" t="s">
        <v>2638</v>
      </c>
      <c r="B55" s="678" t="s">
        <v>3460</v>
      </c>
      <c r="C55" s="668" t="s">
        <v>433</v>
      </c>
      <c r="D55" s="669" t="s">
        <v>13</v>
      </c>
      <c r="E55" s="670" t="s">
        <v>15</v>
      </c>
      <c r="F55" s="669" t="s">
        <v>369</v>
      </c>
      <c r="G55" s="670" t="s">
        <v>15</v>
      </c>
      <c r="H55" s="671" t="s">
        <v>369</v>
      </c>
      <c r="I55" s="679" t="s">
        <v>3461</v>
      </c>
      <c r="J55" s="680" t="s">
        <v>3462</v>
      </c>
      <c r="K55" s="681" t="s">
        <v>3462</v>
      </c>
      <c r="L55" s="679" t="s">
        <v>3463</v>
      </c>
      <c r="M55" s="680" t="s">
        <v>3463</v>
      </c>
      <c r="N55" s="682" t="s">
        <v>3463</v>
      </c>
      <c r="O55" s="1967"/>
      <c r="P55" s="679"/>
      <c r="Q55" s="680"/>
      <c r="R55" s="681"/>
      <c r="S55" s="683" t="s">
        <v>3372</v>
      </c>
      <c r="T55" s="679"/>
      <c r="U55" s="680" t="s">
        <v>3464</v>
      </c>
      <c r="V55" s="680"/>
      <c r="W55" s="680"/>
      <c r="X55" s="682"/>
      <c r="Y55" s="684" t="s">
        <v>3418</v>
      </c>
    </row>
    <row r="56" spans="1:25" ht="229.5" x14ac:dyDescent="0.25">
      <c r="A56" s="737" t="s">
        <v>2647</v>
      </c>
      <c r="B56" s="678" t="s">
        <v>3465</v>
      </c>
      <c r="C56" s="189" t="s">
        <v>352</v>
      </c>
      <c r="D56" s="190" t="s">
        <v>13</v>
      </c>
      <c r="E56" s="670" t="s">
        <v>15</v>
      </c>
      <c r="F56" s="669" t="s">
        <v>369</v>
      </c>
      <c r="G56" s="670" t="s">
        <v>15</v>
      </c>
      <c r="H56" s="671" t="s">
        <v>369</v>
      </c>
      <c r="I56" s="679" t="s">
        <v>3466</v>
      </c>
      <c r="J56" s="680" t="s">
        <v>3467</v>
      </c>
      <c r="K56" s="681" t="s">
        <v>3467</v>
      </c>
      <c r="L56" s="679" t="s">
        <v>3468</v>
      </c>
      <c r="M56" s="680" t="s">
        <v>3469</v>
      </c>
      <c r="N56" s="682" t="s">
        <v>3469</v>
      </c>
      <c r="O56" s="1967"/>
      <c r="P56" s="679" t="s">
        <v>3470</v>
      </c>
      <c r="Q56" s="680" t="s">
        <v>3470</v>
      </c>
      <c r="R56" s="681" t="s">
        <v>3470</v>
      </c>
      <c r="S56" s="683" t="s">
        <v>3372</v>
      </c>
      <c r="T56" s="679"/>
      <c r="U56" s="680" t="s">
        <v>3464</v>
      </c>
      <c r="V56" s="680"/>
      <c r="W56" s="680"/>
      <c r="X56" s="682"/>
      <c r="Y56" s="684" t="s">
        <v>3418</v>
      </c>
    </row>
    <row r="57" spans="1:25" ht="257.25" thickBot="1" x14ac:dyDescent="0.3">
      <c r="A57" s="760" t="s">
        <v>3471</v>
      </c>
      <c r="B57" s="139" t="s">
        <v>3472</v>
      </c>
      <c r="C57" s="197" t="s">
        <v>433</v>
      </c>
      <c r="D57" s="198" t="s">
        <v>13</v>
      </c>
      <c r="E57" s="199" t="s">
        <v>368</v>
      </c>
      <c r="F57" s="198" t="s">
        <v>369</v>
      </c>
      <c r="G57" s="199" t="s">
        <v>368</v>
      </c>
      <c r="H57" s="200" t="s">
        <v>369</v>
      </c>
      <c r="I57" s="142" t="s">
        <v>3473</v>
      </c>
      <c r="J57" s="142" t="s">
        <v>3473</v>
      </c>
      <c r="K57" s="142" t="s">
        <v>3473</v>
      </c>
      <c r="L57" s="142" t="s">
        <v>3474</v>
      </c>
      <c r="M57" s="685" t="s">
        <v>3475</v>
      </c>
      <c r="N57" s="202" t="s">
        <v>3475</v>
      </c>
      <c r="O57" s="1967"/>
      <c r="P57" s="142" t="s">
        <v>887</v>
      </c>
      <c r="Q57" s="685" t="s">
        <v>887</v>
      </c>
      <c r="R57" s="161" t="s">
        <v>3476</v>
      </c>
      <c r="S57" s="149" t="s">
        <v>3372</v>
      </c>
      <c r="T57" s="142"/>
      <c r="U57" s="685" t="s">
        <v>3464</v>
      </c>
      <c r="V57" s="685"/>
      <c r="W57" s="685"/>
      <c r="X57" s="202"/>
      <c r="Y57" s="684" t="s">
        <v>3418</v>
      </c>
    </row>
    <row r="58" spans="1:25" ht="189.75" thickBot="1" x14ac:dyDescent="0.3">
      <c r="A58" s="760" t="s">
        <v>3477</v>
      </c>
      <c r="B58" s="511" t="s">
        <v>3478</v>
      </c>
      <c r="C58" s="564" t="s">
        <v>352</v>
      </c>
      <c r="D58" s="629" t="s">
        <v>13</v>
      </c>
      <c r="E58" s="565" t="s">
        <v>15</v>
      </c>
      <c r="F58" s="629" t="s">
        <v>369</v>
      </c>
      <c r="G58" s="565" t="s">
        <v>15</v>
      </c>
      <c r="H58" s="563" t="s">
        <v>369</v>
      </c>
      <c r="I58" s="339" t="s">
        <v>3479</v>
      </c>
      <c r="J58" s="342" t="s">
        <v>3480</v>
      </c>
      <c r="K58" s="523" t="s">
        <v>3481</v>
      </c>
      <c r="L58" s="339" t="s">
        <v>3482</v>
      </c>
      <c r="M58" s="342" t="s">
        <v>3482</v>
      </c>
      <c r="N58" s="343" t="s">
        <v>3483</v>
      </c>
      <c r="O58" s="1968"/>
      <c r="P58" s="339" t="s">
        <v>3470</v>
      </c>
      <c r="Q58" s="342" t="s">
        <v>3470</v>
      </c>
      <c r="R58" s="523" t="s">
        <v>3470</v>
      </c>
      <c r="S58" s="553" t="s">
        <v>3372</v>
      </c>
      <c r="T58" s="339"/>
      <c r="U58" s="342" t="s">
        <v>3464</v>
      </c>
      <c r="V58" s="342"/>
      <c r="W58" s="342"/>
      <c r="X58" s="343"/>
      <c r="Y58" s="632" t="s">
        <v>3418</v>
      </c>
    </row>
    <row r="59" spans="1:25" ht="17.25" thickBot="1" x14ac:dyDescent="0.3">
      <c r="A59" s="761" t="s">
        <v>2653</v>
      </c>
      <c r="B59" s="1937" t="s">
        <v>3484</v>
      </c>
      <c r="C59" s="1938"/>
      <c r="D59" s="1938"/>
      <c r="E59" s="1938"/>
      <c r="F59" s="1938"/>
      <c r="G59" s="1938"/>
      <c r="H59" s="1938"/>
      <c r="I59" s="1938" t="s">
        <v>3485</v>
      </c>
      <c r="J59" s="1938"/>
      <c r="K59" s="1938"/>
      <c r="L59" s="1938" t="s">
        <v>3486</v>
      </c>
      <c r="M59" s="1938"/>
      <c r="N59" s="1938"/>
      <c r="O59" s="1938" t="s">
        <v>3487</v>
      </c>
      <c r="P59" s="1938" t="s">
        <v>3488</v>
      </c>
      <c r="Q59" s="1938"/>
      <c r="R59" s="1938"/>
      <c r="S59" s="1938"/>
      <c r="T59" s="1938"/>
      <c r="U59" s="1938"/>
      <c r="V59" s="1938"/>
      <c r="W59" s="1938"/>
      <c r="X59" s="1938"/>
      <c r="Y59" s="1939"/>
    </row>
    <row r="60" spans="1:25" ht="409.6" thickBot="1" x14ac:dyDescent="0.3">
      <c r="A60" s="762" t="s">
        <v>2655</v>
      </c>
      <c r="B60" s="763" t="s">
        <v>3489</v>
      </c>
      <c r="C60" s="763" t="s">
        <v>433</v>
      </c>
      <c r="D60" s="763" t="s">
        <v>13</v>
      </c>
      <c r="E60" s="763" t="s">
        <v>15</v>
      </c>
      <c r="F60" s="763" t="s">
        <v>369</v>
      </c>
      <c r="G60" s="763" t="s">
        <v>15</v>
      </c>
      <c r="H60" s="763" t="s">
        <v>369</v>
      </c>
      <c r="I60" s="763" t="s">
        <v>3490</v>
      </c>
      <c r="J60" s="763" t="s">
        <v>3491</v>
      </c>
      <c r="K60" s="763" t="s">
        <v>3492</v>
      </c>
      <c r="L60" s="763" t="s">
        <v>3493</v>
      </c>
      <c r="M60" s="763" t="s">
        <v>3494</v>
      </c>
      <c r="N60" s="763" t="s">
        <v>3494</v>
      </c>
      <c r="O60" s="763" t="s">
        <v>3495</v>
      </c>
      <c r="P60" s="764"/>
      <c r="Q60" s="765"/>
      <c r="R60" s="765"/>
      <c r="S60" s="766" t="s">
        <v>3496</v>
      </c>
      <c r="T60" s="767"/>
      <c r="U60" s="767">
        <v>1.3</v>
      </c>
      <c r="V60" s="768"/>
      <c r="W60" s="767"/>
      <c r="X60" s="768"/>
      <c r="Y60" s="769" t="s">
        <v>3418</v>
      </c>
    </row>
    <row r="61" spans="1:25" ht="409.5" x14ac:dyDescent="0.25">
      <c r="A61" s="770" t="s">
        <v>2656</v>
      </c>
      <c r="B61" s="644" t="s">
        <v>3497</v>
      </c>
      <c r="C61" s="687" t="s">
        <v>433</v>
      </c>
      <c r="D61" s="687" t="s">
        <v>13</v>
      </c>
      <c r="E61" s="687" t="s">
        <v>15</v>
      </c>
      <c r="F61" s="687" t="s">
        <v>369</v>
      </c>
      <c r="G61" s="687" t="s">
        <v>15</v>
      </c>
      <c r="H61" s="687" t="s">
        <v>369</v>
      </c>
      <c r="I61" s="687" t="s">
        <v>3498</v>
      </c>
      <c r="J61" s="771" t="s">
        <v>3499</v>
      </c>
      <c r="K61" s="657" t="s">
        <v>3500</v>
      </c>
      <c r="L61" s="687" t="s">
        <v>3501</v>
      </c>
      <c r="M61" s="687" t="s">
        <v>3502</v>
      </c>
      <c r="N61" s="687" t="s">
        <v>3503</v>
      </c>
      <c r="O61" s="772" t="s">
        <v>3504</v>
      </c>
      <c r="P61" s="773">
        <v>20761000</v>
      </c>
      <c r="Q61" s="774">
        <v>19406000</v>
      </c>
      <c r="R61" s="774">
        <v>19406000</v>
      </c>
      <c r="S61" s="775" t="s">
        <v>3505</v>
      </c>
      <c r="T61" s="645"/>
      <c r="U61" s="776">
        <v>1.3</v>
      </c>
      <c r="V61" s="459"/>
      <c r="W61" s="459"/>
      <c r="X61" s="647"/>
      <c r="Y61" s="777" t="s">
        <v>3506</v>
      </c>
    </row>
    <row r="62" spans="1:25" ht="324" x14ac:dyDescent="0.25">
      <c r="A62" s="778" t="s">
        <v>3507</v>
      </c>
      <c r="B62" s="680" t="s">
        <v>3508</v>
      </c>
      <c r="C62" s="680" t="s">
        <v>433</v>
      </c>
      <c r="D62" s="680" t="s">
        <v>13</v>
      </c>
      <c r="E62" s="680" t="s">
        <v>15</v>
      </c>
      <c r="F62" s="680" t="s">
        <v>369</v>
      </c>
      <c r="G62" s="680" t="s">
        <v>15</v>
      </c>
      <c r="H62" s="680" t="s">
        <v>369</v>
      </c>
      <c r="I62" s="680" t="s">
        <v>3509</v>
      </c>
      <c r="J62" s="680" t="s">
        <v>3510</v>
      </c>
      <c r="K62" s="680" t="s">
        <v>3510</v>
      </c>
      <c r="L62" s="680" t="s">
        <v>3511</v>
      </c>
      <c r="M62" s="680" t="s">
        <v>3512</v>
      </c>
      <c r="N62" s="680" t="s">
        <v>3513</v>
      </c>
      <c r="O62" s="680" t="s">
        <v>3514</v>
      </c>
      <c r="P62" s="779">
        <v>927920</v>
      </c>
      <c r="Q62" s="779">
        <v>927920</v>
      </c>
      <c r="R62" s="779">
        <v>927920</v>
      </c>
      <c r="S62" s="680" t="s">
        <v>3372</v>
      </c>
      <c r="T62" s="680"/>
      <c r="U62" s="680">
        <v>1.3</v>
      </c>
      <c r="V62" s="680"/>
      <c r="W62" s="680"/>
      <c r="X62" s="680"/>
      <c r="Y62" s="680" t="s">
        <v>3418</v>
      </c>
    </row>
  </sheetData>
  <mergeCells count="42">
    <mergeCell ref="O55:O58"/>
    <mergeCell ref="B59:Y59"/>
    <mergeCell ref="O21:O27"/>
    <mergeCell ref="B28:Y28"/>
    <mergeCell ref="O29:O38"/>
    <mergeCell ref="B39:Y39"/>
    <mergeCell ref="B46:Y46"/>
    <mergeCell ref="B54:Y54"/>
    <mergeCell ref="A7:Y7"/>
    <mergeCell ref="B8:Y8"/>
    <mergeCell ref="O9:O12"/>
    <mergeCell ref="B13:Y13"/>
    <mergeCell ref="O14:O19"/>
    <mergeCell ref="B20:Y20"/>
    <mergeCell ref="T5:T6"/>
    <mergeCell ref="U5:U6"/>
    <mergeCell ref="V5:V6"/>
    <mergeCell ref="W5:W6"/>
    <mergeCell ref="X5:X6"/>
    <mergeCell ref="Y5:Y6"/>
    <mergeCell ref="L5:L6"/>
    <mergeCell ref="M5:M6"/>
    <mergeCell ref="N5:N6"/>
    <mergeCell ref="P5:P6"/>
    <mergeCell ref="Q5:Q6"/>
    <mergeCell ref="R5:R6"/>
    <mergeCell ref="C5:D5"/>
    <mergeCell ref="E5:F5"/>
    <mergeCell ref="G5:H5"/>
    <mergeCell ref="I5:I6"/>
    <mergeCell ref="J5:J6"/>
    <mergeCell ref="K5:K6"/>
    <mergeCell ref="A2:Y2"/>
    <mergeCell ref="A3:B5"/>
    <mergeCell ref="C3:H3"/>
    <mergeCell ref="I3:K4"/>
    <mergeCell ref="L3:O3"/>
    <mergeCell ref="P3:R4"/>
    <mergeCell ref="S3:S6"/>
    <mergeCell ref="T3:Y4"/>
    <mergeCell ref="L4:N4"/>
    <mergeCell ref="O4:O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showGridLines="0" zoomScaleNormal="100" zoomScaleSheetLayoutView="50" workbookViewId="0">
      <selection activeCell="P57" sqref="P57"/>
    </sheetView>
  </sheetViews>
  <sheetFormatPr defaultColWidth="8.85546875" defaultRowHeight="13.5" x14ac:dyDescent="0.25"/>
  <cols>
    <col min="1" max="1" width="5.7109375" style="657" customWidth="1"/>
    <col min="2" max="2" width="22.28515625" style="657" customWidth="1"/>
    <col min="3" max="3" width="4.28515625" style="657" customWidth="1"/>
    <col min="4" max="4" width="4.42578125" style="657" customWidth="1"/>
    <col min="5" max="5" width="3.85546875" style="657" customWidth="1"/>
    <col min="6" max="6" width="4.140625" style="657" customWidth="1"/>
    <col min="7" max="7" width="4" style="657" customWidth="1"/>
    <col min="8" max="8" width="4.28515625" style="657" customWidth="1"/>
    <col min="9" max="9" width="16.140625" style="657" customWidth="1"/>
    <col min="10" max="10" width="12.85546875" style="657" customWidth="1"/>
    <col min="11" max="11" width="13.7109375" style="657" customWidth="1"/>
    <col min="12" max="12" width="16.140625" style="657" customWidth="1"/>
    <col min="13" max="13" width="15.85546875" style="657" customWidth="1"/>
    <col min="14" max="14" width="15.42578125" style="657" customWidth="1"/>
    <col min="15" max="15" width="10.85546875" style="657" customWidth="1"/>
    <col min="16" max="16" width="11" style="657" customWidth="1"/>
    <col min="17" max="17" width="10.5703125" style="657" customWidth="1"/>
    <col min="18" max="18" width="11.140625" style="657" customWidth="1"/>
    <col min="19" max="19" width="11.7109375" style="657" customWidth="1"/>
    <col min="20" max="25" width="10" style="657" customWidth="1"/>
    <col min="26" max="16384" width="8.85546875" style="657"/>
  </cols>
  <sheetData>
    <row r="1" spans="1:25" ht="18.600000000000001" customHeight="1" thickBot="1" x14ac:dyDescent="0.3">
      <c r="A1" s="327"/>
      <c r="B1" s="325"/>
    </row>
    <row r="2" spans="1:25" s="1019" customFormat="1" ht="18.600000000000001" customHeight="1" thickBot="1" x14ac:dyDescent="0.3">
      <c r="A2" s="1976" t="s">
        <v>5915</v>
      </c>
      <c r="B2" s="1977"/>
      <c r="C2" s="1977"/>
      <c r="D2" s="1977"/>
      <c r="E2" s="1977"/>
      <c r="F2" s="1977"/>
      <c r="G2" s="1977"/>
      <c r="H2" s="1977"/>
      <c r="I2" s="1977"/>
      <c r="J2" s="1977"/>
      <c r="K2" s="1977"/>
      <c r="L2" s="1977"/>
      <c r="M2" s="1977"/>
      <c r="N2" s="1977"/>
      <c r="O2" s="1977"/>
      <c r="P2" s="1977"/>
      <c r="Q2" s="1977"/>
      <c r="R2" s="1977"/>
      <c r="S2" s="1977"/>
      <c r="T2" s="1977"/>
      <c r="U2" s="1977"/>
      <c r="V2" s="1977"/>
      <c r="W2" s="1977"/>
      <c r="X2" s="1977"/>
      <c r="Y2" s="1978"/>
    </row>
    <row r="3" spans="1:25" ht="14.25" x14ac:dyDescent="0.25">
      <c r="A3" s="1979" t="s">
        <v>64</v>
      </c>
      <c r="B3" s="1834"/>
      <c r="C3" s="1982" t="s">
        <v>17</v>
      </c>
      <c r="D3" s="1983"/>
      <c r="E3" s="1983"/>
      <c r="F3" s="1983"/>
      <c r="G3" s="1983"/>
      <c r="H3" s="1984"/>
      <c r="I3" s="1924" t="s">
        <v>23</v>
      </c>
      <c r="J3" s="1925"/>
      <c r="K3" s="1926"/>
      <c r="L3" s="1839" t="s">
        <v>24</v>
      </c>
      <c r="M3" s="1927"/>
      <c r="N3" s="1834"/>
      <c r="O3" s="1928"/>
      <c r="P3" s="1924" t="s">
        <v>25</v>
      </c>
      <c r="Q3" s="1925"/>
      <c r="R3" s="1926"/>
      <c r="S3" s="1839" t="s">
        <v>26</v>
      </c>
      <c r="T3" s="1985" t="s">
        <v>27</v>
      </c>
      <c r="U3" s="1925"/>
      <c r="V3" s="1925"/>
      <c r="W3" s="1925"/>
      <c r="X3" s="1925"/>
      <c r="Y3" s="1986"/>
    </row>
    <row r="4" spans="1:25" ht="36" customHeight="1" x14ac:dyDescent="0.25">
      <c r="A4" s="1979"/>
      <c r="B4" s="1834"/>
      <c r="C4" s="992"/>
      <c r="D4" s="1378"/>
      <c r="E4" s="1378"/>
      <c r="F4" s="1378"/>
      <c r="G4" s="1378"/>
      <c r="H4" s="1379"/>
      <c r="I4" s="1815"/>
      <c r="J4" s="1816"/>
      <c r="K4" s="1817"/>
      <c r="L4" s="1835" t="s">
        <v>133</v>
      </c>
      <c r="M4" s="1836"/>
      <c r="N4" s="1934"/>
      <c r="O4" s="1935" t="s">
        <v>134</v>
      </c>
      <c r="P4" s="1815"/>
      <c r="Q4" s="1816"/>
      <c r="R4" s="1817"/>
      <c r="S4" s="1839"/>
      <c r="T4" s="1834"/>
      <c r="U4" s="1816"/>
      <c r="V4" s="1816"/>
      <c r="W4" s="1816"/>
      <c r="X4" s="1816"/>
      <c r="Y4" s="1987"/>
    </row>
    <row r="5" spans="1:25" ht="49.9" customHeight="1" x14ac:dyDescent="0.25">
      <c r="A5" s="1980"/>
      <c r="B5" s="1981"/>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845" t="s">
        <v>57</v>
      </c>
    </row>
    <row r="6" spans="1:25" ht="18.600000000000001" customHeight="1" thickBot="1" x14ac:dyDescent="0.3">
      <c r="A6" s="1405" t="s">
        <v>2</v>
      </c>
      <c r="B6" s="505"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846"/>
    </row>
    <row r="7" spans="1:25" ht="18.600000000000001" customHeight="1" thickBot="1" x14ac:dyDescent="0.3">
      <c r="A7" s="1974"/>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75"/>
    </row>
    <row r="8" spans="1:25" s="1406" customFormat="1" ht="17.25" customHeight="1" thickBot="1" x14ac:dyDescent="0.3">
      <c r="A8" s="695" t="s">
        <v>49</v>
      </c>
      <c r="B8" s="1959" t="s">
        <v>5747</v>
      </c>
      <c r="C8" s="1960"/>
      <c r="D8" s="1960"/>
      <c r="E8" s="1960"/>
      <c r="F8" s="1960"/>
      <c r="G8" s="1960"/>
      <c r="H8" s="1960"/>
      <c r="I8" s="1960"/>
      <c r="J8" s="1960"/>
      <c r="K8" s="1960"/>
      <c r="L8" s="1960"/>
      <c r="M8" s="1960"/>
      <c r="N8" s="1960"/>
      <c r="O8" s="1960"/>
      <c r="P8" s="1960"/>
      <c r="Q8" s="1960"/>
      <c r="R8" s="1960"/>
      <c r="S8" s="1960"/>
      <c r="T8" s="1960"/>
      <c r="U8" s="1960"/>
      <c r="V8" s="1960"/>
      <c r="W8" s="1960"/>
      <c r="X8" s="1960"/>
      <c r="Y8" s="1961"/>
    </row>
    <row r="9" spans="1:25" ht="95.25" thickBot="1" x14ac:dyDescent="0.3">
      <c r="A9" s="690" t="s">
        <v>58</v>
      </c>
      <c r="B9" s="1137" t="s">
        <v>5748</v>
      </c>
      <c r="C9" s="327" t="s">
        <v>433</v>
      </c>
      <c r="D9" s="325" t="s">
        <v>13</v>
      </c>
      <c r="E9" s="325" t="s">
        <v>15</v>
      </c>
      <c r="F9" s="325" t="s">
        <v>16</v>
      </c>
      <c r="G9" s="325" t="s">
        <v>15</v>
      </c>
      <c r="H9" s="326" t="s">
        <v>16</v>
      </c>
      <c r="I9" s="1286" t="s">
        <v>5749</v>
      </c>
      <c r="J9" s="325" t="s">
        <v>5750</v>
      </c>
      <c r="K9" s="326" t="s">
        <v>5750</v>
      </c>
      <c r="L9" s="327" t="s">
        <v>5751</v>
      </c>
      <c r="M9" s="325" t="s">
        <v>5752</v>
      </c>
      <c r="N9" s="326" t="s">
        <v>5753</v>
      </c>
      <c r="O9" s="1137"/>
      <c r="P9" s="327"/>
      <c r="Q9" s="325"/>
      <c r="R9" s="1407"/>
      <c r="S9" s="949" t="s">
        <v>5754</v>
      </c>
      <c r="T9" s="327"/>
      <c r="U9" s="325"/>
      <c r="V9" s="325"/>
      <c r="W9" s="325"/>
      <c r="X9" s="325"/>
      <c r="Y9" s="326"/>
    </row>
    <row r="10" spans="1:25" ht="162.75" thickBot="1" x14ac:dyDescent="0.3">
      <c r="A10" s="1021" t="s">
        <v>59</v>
      </c>
      <c r="B10" s="1009" t="s">
        <v>5755</v>
      </c>
      <c r="C10" s="327" t="s">
        <v>433</v>
      </c>
      <c r="D10" s="325" t="s">
        <v>13</v>
      </c>
      <c r="E10" s="303" t="s">
        <v>15</v>
      </c>
      <c r="F10" s="303" t="s">
        <v>16</v>
      </c>
      <c r="G10" s="303" t="s">
        <v>15</v>
      </c>
      <c r="H10" s="981" t="s">
        <v>16</v>
      </c>
      <c r="I10" s="1287" t="s">
        <v>5756</v>
      </c>
      <c r="J10" s="303" t="s">
        <v>5757</v>
      </c>
      <c r="K10" s="981" t="s">
        <v>5758</v>
      </c>
      <c r="L10" s="467" t="s">
        <v>5759</v>
      </c>
      <c r="M10" s="303" t="s">
        <v>5759</v>
      </c>
      <c r="N10" s="981" t="s">
        <v>5760</v>
      </c>
      <c r="O10" s="1009"/>
      <c r="P10" s="467"/>
      <c r="Q10" s="303"/>
      <c r="R10" s="590"/>
      <c r="S10" s="950" t="s">
        <v>5761</v>
      </c>
      <c r="T10" s="467"/>
      <c r="U10" s="303"/>
      <c r="V10" s="303"/>
      <c r="W10" s="303"/>
      <c r="X10" s="303"/>
      <c r="Y10" s="981"/>
    </row>
    <row r="11" spans="1:25" ht="162.75" thickBot="1" x14ac:dyDescent="0.3">
      <c r="A11" s="1021" t="s">
        <v>60</v>
      </c>
      <c r="B11" s="1009" t="s">
        <v>5762</v>
      </c>
      <c r="C11" s="327" t="s">
        <v>433</v>
      </c>
      <c r="D11" s="325" t="s">
        <v>13</v>
      </c>
      <c r="E11" s="303" t="s">
        <v>15</v>
      </c>
      <c r="F11" s="303" t="s">
        <v>16</v>
      </c>
      <c r="G11" s="303" t="s">
        <v>15</v>
      </c>
      <c r="H11" s="981" t="s">
        <v>16</v>
      </c>
      <c r="I11" s="1288" t="s">
        <v>6467</v>
      </c>
      <c r="J11" s="303" t="s">
        <v>5757</v>
      </c>
      <c r="K11" s="981" t="s">
        <v>5758</v>
      </c>
      <c r="L11" s="467" t="s">
        <v>5763</v>
      </c>
      <c r="M11" s="303" t="s">
        <v>5763</v>
      </c>
      <c r="N11" s="981" t="s">
        <v>5763</v>
      </c>
      <c r="O11" s="1009"/>
      <c r="P11" s="467"/>
      <c r="Q11" s="303"/>
      <c r="R11" s="590"/>
      <c r="S11" s="950" t="s">
        <v>5761</v>
      </c>
      <c r="T11" s="467"/>
      <c r="U11" s="303"/>
      <c r="V11" s="303"/>
      <c r="W11" s="303"/>
      <c r="X11" s="303"/>
      <c r="Y11" s="981"/>
    </row>
    <row r="12" spans="1:25" ht="216.75" thickBot="1" x14ac:dyDescent="0.3">
      <c r="A12" s="1408" t="s">
        <v>782</v>
      </c>
      <c r="B12" s="1009" t="s">
        <v>5764</v>
      </c>
      <c r="C12" s="327" t="s">
        <v>433</v>
      </c>
      <c r="D12" s="325" t="s">
        <v>13</v>
      </c>
      <c r="E12" s="303" t="s">
        <v>15</v>
      </c>
      <c r="F12" s="303" t="s">
        <v>16</v>
      </c>
      <c r="G12" s="303" t="s">
        <v>15</v>
      </c>
      <c r="H12" s="981" t="s">
        <v>16</v>
      </c>
      <c r="I12" s="467" t="s">
        <v>5765</v>
      </c>
      <c r="J12" s="303" t="s">
        <v>5765</v>
      </c>
      <c r="K12" s="981" t="s">
        <v>5765</v>
      </c>
      <c r="L12" s="467" t="s">
        <v>5766</v>
      </c>
      <c r="M12" s="303" t="s">
        <v>5766</v>
      </c>
      <c r="N12" s="981" t="s">
        <v>5766</v>
      </c>
      <c r="O12" s="1009"/>
      <c r="P12" s="467"/>
      <c r="Q12" s="303"/>
      <c r="R12" s="590"/>
      <c r="S12" s="1009" t="s">
        <v>5767</v>
      </c>
      <c r="T12" s="467"/>
      <c r="U12" s="303"/>
      <c r="V12" s="303"/>
      <c r="W12" s="303"/>
      <c r="X12" s="303"/>
      <c r="Y12" s="981"/>
    </row>
    <row r="13" spans="1:25" ht="176.25" thickBot="1" x14ac:dyDescent="0.3">
      <c r="A13" s="1021" t="s">
        <v>786</v>
      </c>
      <c r="B13" s="1009" t="s">
        <v>5768</v>
      </c>
      <c r="C13" s="327" t="s">
        <v>433</v>
      </c>
      <c r="D13" s="325" t="s">
        <v>13</v>
      </c>
      <c r="E13" s="303" t="s">
        <v>15</v>
      </c>
      <c r="F13" s="303" t="s">
        <v>16</v>
      </c>
      <c r="G13" s="303" t="s">
        <v>15</v>
      </c>
      <c r="H13" s="981" t="s">
        <v>16</v>
      </c>
      <c r="I13" s="467" t="s">
        <v>5769</v>
      </c>
      <c r="J13" s="303" t="s">
        <v>5770</v>
      </c>
      <c r="K13" s="981" t="s">
        <v>5771</v>
      </c>
      <c r="L13" s="467" t="s">
        <v>5772</v>
      </c>
      <c r="M13" s="303" t="s">
        <v>5773</v>
      </c>
      <c r="N13" s="981" t="s">
        <v>5766</v>
      </c>
      <c r="O13" s="1009"/>
      <c r="P13" s="467"/>
      <c r="Q13" s="303"/>
      <c r="R13" s="590"/>
      <c r="S13" s="1009" t="s">
        <v>5774</v>
      </c>
      <c r="T13" s="467"/>
      <c r="U13" s="303"/>
      <c r="V13" s="303"/>
      <c r="W13" s="303"/>
      <c r="X13" s="303"/>
      <c r="Y13" s="981"/>
    </row>
    <row r="14" spans="1:25" ht="378.75" thickBot="1" x14ac:dyDescent="0.3">
      <c r="A14" s="1409" t="s">
        <v>973</v>
      </c>
      <c r="B14" s="1057" t="s">
        <v>5775</v>
      </c>
      <c r="C14" s="327" t="s">
        <v>433</v>
      </c>
      <c r="D14" s="325" t="s">
        <v>13</v>
      </c>
      <c r="E14" s="304" t="s">
        <v>15</v>
      </c>
      <c r="F14" s="304" t="s">
        <v>16</v>
      </c>
      <c r="G14" s="304" t="s">
        <v>15</v>
      </c>
      <c r="H14" s="1055" t="s">
        <v>16</v>
      </c>
      <c r="I14" s="1043" t="s">
        <v>5776</v>
      </c>
      <c r="J14" s="304" t="s">
        <v>5777</v>
      </c>
      <c r="K14" s="1055" t="s">
        <v>5778</v>
      </c>
      <c r="L14" s="1043" t="s">
        <v>5779</v>
      </c>
      <c r="M14" s="304" t="s">
        <v>5780</v>
      </c>
      <c r="N14" s="1055" t="s">
        <v>5781</v>
      </c>
      <c r="O14" s="1057"/>
      <c r="P14" s="1043"/>
      <c r="Q14" s="304"/>
      <c r="R14" s="1156"/>
      <c r="S14" s="1057" t="s">
        <v>5782</v>
      </c>
      <c r="T14" s="319"/>
      <c r="U14" s="300"/>
      <c r="V14" s="300"/>
      <c r="W14" s="300"/>
      <c r="X14" s="300"/>
      <c r="Y14" s="301"/>
    </row>
    <row r="15" spans="1:25" s="1406" customFormat="1" ht="17.25" thickBot="1" x14ac:dyDescent="0.3">
      <c r="A15" s="695" t="s">
        <v>50</v>
      </c>
      <c r="B15" s="1959" t="s">
        <v>4125</v>
      </c>
      <c r="C15" s="1960"/>
      <c r="D15" s="1960"/>
      <c r="E15" s="1960"/>
      <c r="F15" s="1960"/>
      <c r="G15" s="1960"/>
      <c r="H15" s="1960"/>
      <c r="I15" s="1960"/>
      <c r="J15" s="1960"/>
      <c r="K15" s="1960"/>
      <c r="L15" s="1960"/>
      <c r="M15" s="1960"/>
      <c r="N15" s="1960"/>
      <c r="O15" s="1960"/>
      <c r="P15" s="1960"/>
      <c r="Q15" s="1960"/>
      <c r="R15" s="1960"/>
      <c r="S15" s="1960"/>
      <c r="T15" s="1960"/>
      <c r="U15" s="1960"/>
      <c r="V15" s="1960"/>
      <c r="W15" s="1960"/>
      <c r="X15" s="1960"/>
      <c r="Y15" s="1961"/>
    </row>
    <row r="16" spans="1:25" ht="95.25" thickBot="1" x14ac:dyDescent="0.3">
      <c r="A16" s="690" t="s">
        <v>121</v>
      </c>
      <c r="B16" s="776" t="s">
        <v>5783</v>
      </c>
      <c r="C16" s="327" t="s">
        <v>433</v>
      </c>
      <c r="D16" s="325" t="s">
        <v>13</v>
      </c>
      <c r="E16" s="1410" t="s">
        <v>15</v>
      </c>
      <c r="F16" s="1411" t="s">
        <v>369</v>
      </c>
      <c r="G16" s="1412" t="s">
        <v>15</v>
      </c>
      <c r="H16" s="1413" t="s">
        <v>369</v>
      </c>
      <c r="I16" s="162" t="s">
        <v>5784</v>
      </c>
      <c r="J16" s="1383" t="s">
        <v>5784</v>
      </c>
      <c r="K16" s="1380" t="s">
        <v>5784</v>
      </c>
      <c r="L16" s="162" t="s">
        <v>5785</v>
      </c>
      <c r="M16" s="142" t="s">
        <v>5785</v>
      </c>
      <c r="N16" s="776" t="s">
        <v>5785</v>
      </c>
      <c r="O16" s="776"/>
      <c r="P16" s="1414">
        <v>35000</v>
      </c>
      <c r="Q16" s="971">
        <v>35000</v>
      </c>
      <c r="R16" s="1415">
        <v>35000</v>
      </c>
      <c r="S16" s="776" t="s">
        <v>5786</v>
      </c>
      <c r="T16" s="319" t="s">
        <v>6006</v>
      </c>
      <c r="U16" s="1384"/>
      <c r="V16" s="1384"/>
      <c r="W16" s="1384"/>
      <c r="X16" s="647"/>
      <c r="Y16" s="1380"/>
    </row>
    <row r="17" spans="1:25" ht="243.75" thickBot="1" x14ac:dyDescent="0.3">
      <c r="A17" s="1021" t="s">
        <v>122</v>
      </c>
      <c r="B17" s="683" t="s">
        <v>5787</v>
      </c>
      <c r="C17" s="327" t="s">
        <v>433</v>
      </c>
      <c r="D17" s="325" t="s">
        <v>13</v>
      </c>
      <c r="E17" s="1382" t="s">
        <v>15</v>
      </c>
      <c r="F17" s="1382" t="s">
        <v>369</v>
      </c>
      <c r="G17" s="1382" t="s">
        <v>15</v>
      </c>
      <c r="H17" s="681" t="s">
        <v>369</v>
      </c>
      <c r="I17" s="195" t="s">
        <v>5788</v>
      </c>
      <c r="J17" s="1382" t="s">
        <v>5788</v>
      </c>
      <c r="K17" s="681" t="s">
        <v>5788</v>
      </c>
      <c r="L17" s="195" t="s">
        <v>5789</v>
      </c>
      <c r="M17" s="1382" t="s">
        <v>5789</v>
      </c>
      <c r="N17" s="681" t="s">
        <v>5789</v>
      </c>
      <c r="O17" s="683"/>
      <c r="P17" s="1141">
        <v>30000</v>
      </c>
      <c r="Q17" s="969">
        <v>30000</v>
      </c>
      <c r="R17" s="970">
        <v>30000</v>
      </c>
      <c r="S17" s="683" t="s">
        <v>5786</v>
      </c>
      <c r="T17" s="319" t="s">
        <v>6006</v>
      </c>
      <c r="U17" s="1382"/>
      <c r="V17" s="1382"/>
      <c r="W17" s="1382"/>
      <c r="X17" s="1382"/>
      <c r="Y17" s="681"/>
    </row>
    <row r="18" spans="1:25" ht="284.25" thickBot="1" x14ac:dyDescent="0.3">
      <c r="A18" s="1021" t="s">
        <v>123</v>
      </c>
      <c r="B18" s="1009" t="s">
        <v>5790</v>
      </c>
      <c r="C18" s="327" t="s">
        <v>433</v>
      </c>
      <c r="D18" s="325" t="s">
        <v>13</v>
      </c>
      <c r="E18" s="1382" t="s">
        <v>15</v>
      </c>
      <c r="F18" s="1382" t="s">
        <v>369</v>
      </c>
      <c r="G18" s="1382" t="s">
        <v>15</v>
      </c>
      <c r="H18" s="681" t="s">
        <v>369</v>
      </c>
      <c r="I18" s="195" t="s">
        <v>6468</v>
      </c>
      <c r="J18" s="1382" t="s">
        <v>6468</v>
      </c>
      <c r="K18" s="681" t="s">
        <v>6468</v>
      </c>
      <c r="L18" s="1137" t="s">
        <v>6007</v>
      </c>
      <c r="M18" s="1137" t="s">
        <v>6008</v>
      </c>
      <c r="N18" s="1137" t="s">
        <v>6009</v>
      </c>
      <c r="O18" s="1137" t="s">
        <v>6010</v>
      </c>
      <c r="P18" s="1289" t="s">
        <v>5791</v>
      </c>
      <c r="Q18" s="700" t="s">
        <v>5791</v>
      </c>
      <c r="R18" s="1153" t="s">
        <v>5791</v>
      </c>
      <c r="S18" s="683" t="s">
        <v>5792</v>
      </c>
      <c r="T18" s="195" t="s">
        <v>5793</v>
      </c>
      <c r="U18" s="1382"/>
      <c r="V18" s="1382"/>
      <c r="W18" s="1382"/>
      <c r="X18" s="1382"/>
      <c r="Y18" s="681"/>
    </row>
    <row r="19" spans="1:25" ht="135.75" thickBot="1" x14ac:dyDescent="0.3">
      <c r="A19" s="1021" t="s">
        <v>584</v>
      </c>
      <c r="B19" s="683" t="s">
        <v>5794</v>
      </c>
      <c r="C19" s="327" t="s">
        <v>433</v>
      </c>
      <c r="D19" s="325" t="s">
        <v>13</v>
      </c>
      <c r="E19" s="1382" t="s">
        <v>15</v>
      </c>
      <c r="F19" s="1382" t="s">
        <v>369</v>
      </c>
      <c r="G19" s="1382" t="s">
        <v>15</v>
      </c>
      <c r="H19" s="681" t="s">
        <v>369</v>
      </c>
      <c r="I19" s="195" t="s">
        <v>5795</v>
      </c>
      <c r="J19" s="1382" t="s">
        <v>5796</v>
      </c>
      <c r="K19" s="681" t="s">
        <v>5797</v>
      </c>
      <c r="L19" s="195" t="s">
        <v>5798</v>
      </c>
      <c r="M19" s="1382" t="s">
        <v>5799</v>
      </c>
      <c r="N19" s="681" t="s">
        <v>5800</v>
      </c>
      <c r="O19" s="683" t="s">
        <v>5801</v>
      </c>
      <c r="P19" s="195" t="s">
        <v>715</v>
      </c>
      <c r="Q19" s="700"/>
      <c r="R19" s="1153"/>
      <c r="S19" s="683" t="s">
        <v>5802</v>
      </c>
      <c r="T19" s="195" t="s">
        <v>5803</v>
      </c>
      <c r="U19" s="1382"/>
      <c r="V19" s="1382"/>
      <c r="W19" s="1382"/>
      <c r="X19" s="1382"/>
      <c r="Y19" s="681"/>
    </row>
    <row r="20" spans="1:25" ht="203.25" thickBot="1" x14ac:dyDescent="0.3">
      <c r="A20" s="1021" t="s">
        <v>672</v>
      </c>
      <c r="B20" s="683" t="s">
        <v>5804</v>
      </c>
      <c r="C20" s="327" t="s">
        <v>433</v>
      </c>
      <c r="D20" s="325" t="s">
        <v>13</v>
      </c>
      <c r="E20" s="1382" t="s">
        <v>15</v>
      </c>
      <c r="F20" s="1382" t="s">
        <v>369</v>
      </c>
      <c r="G20" s="1382" t="s">
        <v>15</v>
      </c>
      <c r="H20" s="681" t="s">
        <v>369</v>
      </c>
      <c r="I20" s="195" t="s">
        <v>5805</v>
      </c>
      <c r="J20" s="1382" t="s">
        <v>5806</v>
      </c>
      <c r="K20" s="681" t="s">
        <v>6469</v>
      </c>
      <c r="L20" s="195" t="s">
        <v>5807</v>
      </c>
      <c r="M20" s="1382" t="s">
        <v>5808</v>
      </c>
      <c r="N20" s="681" t="s">
        <v>5807</v>
      </c>
      <c r="O20" s="683" t="s">
        <v>5801</v>
      </c>
      <c r="P20" s="195" t="s">
        <v>715</v>
      </c>
      <c r="Q20" s="700"/>
      <c r="R20" s="1153"/>
      <c r="S20" s="683" t="s">
        <v>3614</v>
      </c>
      <c r="T20" s="195" t="s">
        <v>5803</v>
      </c>
      <c r="U20" s="1382"/>
      <c r="V20" s="1382"/>
      <c r="W20" s="1382"/>
      <c r="X20" s="1382"/>
      <c r="Y20" s="681"/>
    </row>
    <row r="21" spans="1:25" ht="95.25" thickBot="1" x14ac:dyDescent="0.3">
      <c r="A21" s="1021" t="s">
        <v>676</v>
      </c>
      <c r="B21" s="1009" t="s">
        <v>5809</v>
      </c>
      <c r="C21" s="327" t="s">
        <v>433</v>
      </c>
      <c r="D21" s="325" t="s">
        <v>13</v>
      </c>
      <c r="E21" s="1382" t="s">
        <v>15</v>
      </c>
      <c r="F21" s="1382" t="s">
        <v>369</v>
      </c>
      <c r="G21" s="1382" t="s">
        <v>15</v>
      </c>
      <c r="H21" s="681" t="s">
        <v>369</v>
      </c>
      <c r="I21" s="467" t="s">
        <v>5810</v>
      </c>
      <c r="J21" s="303" t="s">
        <v>5810</v>
      </c>
      <c r="K21" s="981" t="s">
        <v>5810</v>
      </c>
      <c r="L21" s="467" t="s">
        <v>5811</v>
      </c>
      <c r="M21" s="303" t="s">
        <v>5811</v>
      </c>
      <c r="N21" s="981" t="s">
        <v>5811</v>
      </c>
      <c r="O21" s="1009"/>
      <c r="P21" s="1183">
        <v>30000</v>
      </c>
      <c r="Q21" s="1184">
        <v>30000</v>
      </c>
      <c r="R21" s="1290">
        <v>30000</v>
      </c>
      <c r="S21" s="1009" t="s">
        <v>5786</v>
      </c>
      <c r="T21" s="319" t="s">
        <v>6006</v>
      </c>
      <c r="U21" s="303"/>
      <c r="V21" s="303"/>
      <c r="W21" s="303"/>
      <c r="X21" s="303"/>
      <c r="Y21" s="981"/>
    </row>
    <row r="22" spans="1:25" ht="243.75" thickBot="1" x14ac:dyDescent="0.3">
      <c r="A22" s="1021" t="s">
        <v>680</v>
      </c>
      <c r="B22" s="1009" t="s">
        <v>5812</v>
      </c>
      <c r="C22" s="327" t="s">
        <v>433</v>
      </c>
      <c r="D22" s="325" t="s">
        <v>13</v>
      </c>
      <c r="E22" s="1382" t="s">
        <v>15</v>
      </c>
      <c r="F22" s="1382" t="s">
        <v>369</v>
      </c>
      <c r="G22" s="1382" t="s">
        <v>15</v>
      </c>
      <c r="H22" s="681" t="s">
        <v>369</v>
      </c>
      <c r="I22" s="467" t="s">
        <v>5813</v>
      </c>
      <c r="J22" s="303" t="s">
        <v>5813</v>
      </c>
      <c r="K22" s="981" t="s">
        <v>5813</v>
      </c>
      <c r="L22" s="467" t="s">
        <v>5814</v>
      </c>
      <c r="M22" s="303" t="s">
        <v>5814</v>
      </c>
      <c r="N22" s="981" t="s">
        <v>5814</v>
      </c>
      <c r="O22" s="1009"/>
      <c r="P22" s="1183">
        <v>30000</v>
      </c>
      <c r="Q22" s="1184">
        <v>30000</v>
      </c>
      <c r="R22" s="1290">
        <v>30000</v>
      </c>
      <c r="S22" s="1009" t="s">
        <v>5786</v>
      </c>
      <c r="T22" s="319" t="s">
        <v>6006</v>
      </c>
      <c r="U22" s="303"/>
      <c r="V22" s="303"/>
      <c r="W22" s="303"/>
      <c r="X22" s="303"/>
      <c r="Y22" s="981"/>
    </row>
    <row r="23" spans="1:25" ht="203.25" thickBot="1" x14ac:dyDescent="0.3">
      <c r="A23" s="1021" t="s">
        <v>684</v>
      </c>
      <c r="B23" s="1009" t="s">
        <v>5815</v>
      </c>
      <c r="C23" s="327" t="s">
        <v>433</v>
      </c>
      <c r="D23" s="325" t="s">
        <v>13</v>
      </c>
      <c r="E23" s="1382" t="s">
        <v>15</v>
      </c>
      <c r="F23" s="1382" t="s">
        <v>369</v>
      </c>
      <c r="G23" s="1382" t="s">
        <v>15</v>
      </c>
      <c r="H23" s="681" t="s">
        <v>369</v>
      </c>
      <c r="I23" s="467" t="s">
        <v>5816</v>
      </c>
      <c r="J23" s="303" t="s">
        <v>5816</v>
      </c>
      <c r="K23" s="981" t="s">
        <v>5816</v>
      </c>
      <c r="L23" s="467" t="s">
        <v>5817</v>
      </c>
      <c r="M23" s="303" t="s">
        <v>5817</v>
      </c>
      <c r="N23" s="981" t="s">
        <v>5817</v>
      </c>
      <c r="O23" s="1009"/>
      <c r="P23" s="1183">
        <v>30000</v>
      </c>
      <c r="Q23" s="1184">
        <v>30000</v>
      </c>
      <c r="R23" s="1290">
        <v>30000</v>
      </c>
      <c r="S23" s="1009" t="s">
        <v>5786</v>
      </c>
      <c r="T23" s="319" t="s">
        <v>6006</v>
      </c>
      <c r="U23" s="303"/>
      <c r="V23" s="303"/>
      <c r="W23" s="303"/>
      <c r="X23" s="303"/>
      <c r="Y23" s="981"/>
    </row>
    <row r="24" spans="1:25" ht="108.75" thickBot="1" x14ac:dyDescent="0.3">
      <c r="A24" s="1021" t="s">
        <v>688</v>
      </c>
      <c r="B24" s="1009" t="s">
        <v>5818</v>
      </c>
      <c r="C24" s="327" t="s">
        <v>433</v>
      </c>
      <c r="D24" s="325" t="s">
        <v>13</v>
      </c>
      <c r="E24" s="1382" t="s">
        <v>15</v>
      </c>
      <c r="F24" s="1382" t="s">
        <v>369</v>
      </c>
      <c r="G24" s="1382" t="s">
        <v>15</v>
      </c>
      <c r="H24" s="681" t="s">
        <v>369</v>
      </c>
      <c r="I24" s="467" t="s">
        <v>5819</v>
      </c>
      <c r="J24" s="303" t="s">
        <v>5819</v>
      </c>
      <c r="K24" s="981" t="s">
        <v>5819</v>
      </c>
      <c r="L24" s="467" t="s">
        <v>5820</v>
      </c>
      <c r="M24" s="303" t="s">
        <v>5820</v>
      </c>
      <c r="N24" s="981" t="s">
        <v>5820</v>
      </c>
      <c r="O24" s="1009"/>
      <c r="P24" s="1183">
        <v>30000</v>
      </c>
      <c r="Q24" s="1184">
        <v>30000</v>
      </c>
      <c r="R24" s="1290">
        <v>30000</v>
      </c>
      <c r="S24" s="1009" t="s">
        <v>5786</v>
      </c>
      <c r="T24" s="319" t="s">
        <v>6006</v>
      </c>
      <c r="U24" s="303"/>
      <c r="V24" s="303"/>
      <c r="W24" s="303"/>
      <c r="X24" s="303"/>
      <c r="Y24" s="981"/>
    </row>
    <row r="25" spans="1:25" ht="378" x14ac:dyDescent="0.25">
      <c r="A25" s="1021" t="s">
        <v>697</v>
      </c>
      <c r="B25" s="1009" t="s">
        <v>5821</v>
      </c>
      <c r="C25" s="327" t="s">
        <v>433</v>
      </c>
      <c r="D25" s="325" t="s">
        <v>13</v>
      </c>
      <c r="E25" s="1382" t="s">
        <v>15</v>
      </c>
      <c r="F25" s="1382" t="s">
        <v>369</v>
      </c>
      <c r="G25" s="1382" t="s">
        <v>15</v>
      </c>
      <c r="H25" s="681" t="s">
        <v>369</v>
      </c>
      <c r="I25" s="467" t="s">
        <v>5822</v>
      </c>
      <c r="J25" s="303" t="s">
        <v>5822</v>
      </c>
      <c r="K25" s="981" t="s">
        <v>5822</v>
      </c>
      <c r="L25" s="467" t="s">
        <v>5823</v>
      </c>
      <c r="M25" s="303" t="s">
        <v>5823</v>
      </c>
      <c r="N25" s="981" t="s">
        <v>5823</v>
      </c>
      <c r="O25" s="1009"/>
      <c r="P25" s="1183">
        <v>50000</v>
      </c>
      <c r="Q25" s="1184">
        <v>50000</v>
      </c>
      <c r="R25" s="1290">
        <v>50000</v>
      </c>
      <c r="S25" s="1009" t="s">
        <v>5786</v>
      </c>
      <c r="T25" s="319" t="s">
        <v>6006</v>
      </c>
      <c r="U25" s="303"/>
      <c r="V25" s="303"/>
      <c r="W25" s="303"/>
      <c r="X25" s="303"/>
      <c r="Y25" s="981"/>
    </row>
    <row r="26" spans="1:25" ht="94.5" x14ac:dyDescent="0.25">
      <c r="A26" s="1021" t="s">
        <v>702</v>
      </c>
      <c r="B26" s="1009" t="s">
        <v>5824</v>
      </c>
      <c r="C26" s="467" t="s">
        <v>603</v>
      </c>
      <c r="D26" s="303" t="s">
        <v>334</v>
      </c>
      <c r="E26" s="303"/>
      <c r="F26" s="303"/>
      <c r="G26" s="303"/>
      <c r="H26" s="981"/>
      <c r="I26" s="467" t="s">
        <v>5825</v>
      </c>
      <c r="J26" s="303"/>
      <c r="K26" s="981"/>
      <c r="L26" s="467" t="s">
        <v>5826</v>
      </c>
      <c r="M26" s="303"/>
      <c r="N26" s="981"/>
      <c r="O26" s="1009"/>
      <c r="P26" s="1183">
        <v>1000000</v>
      </c>
      <c r="Q26" s="303"/>
      <c r="R26" s="981"/>
      <c r="S26" s="1009" t="s">
        <v>5786</v>
      </c>
      <c r="T26" s="319" t="s">
        <v>6006</v>
      </c>
      <c r="U26" s="303"/>
      <c r="V26" s="303"/>
      <c r="W26" s="303"/>
      <c r="X26" s="303"/>
      <c r="Y26" s="981"/>
    </row>
    <row r="27" spans="1:25" ht="94.5" x14ac:dyDescent="0.25">
      <c r="A27" s="1021" t="s">
        <v>706</v>
      </c>
      <c r="B27" s="1009" t="s">
        <v>5827</v>
      </c>
      <c r="C27" s="467" t="s">
        <v>603</v>
      </c>
      <c r="D27" s="303" t="s">
        <v>433</v>
      </c>
      <c r="E27" s="303"/>
      <c r="F27" s="303"/>
      <c r="G27" s="303"/>
      <c r="H27" s="981"/>
      <c r="I27" s="467" t="s">
        <v>5825</v>
      </c>
      <c r="J27" s="303"/>
      <c r="K27" s="981"/>
      <c r="L27" s="467" t="s">
        <v>5828</v>
      </c>
      <c r="M27" s="303"/>
      <c r="N27" s="981"/>
      <c r="O27" s="1009"/>
      <c r="P27" s="1183">
        <v>10000</v>
      </c>
      <c r="Q27" s="303"/>
      <c r="R27" s="981"/>
      <c r="S27" s="1009" t="s">
        <v>5786</v>
      </c>
      <c r="T27" s="319" t="s">
        <v>6006</v>
      </c>
      <c r="U27" s="303"/>
      <c r="V27" s="303"/>
      <c r="W27" s="303"/>
      <c r="X27" s="303"/>
      <c r="Y27" s="981"/>
    </row>
    <row r="28" spans="1:25" ht="94.5" x14ac:dyDescent="0.25">
      <c r="A28" s="1021" t="s">
        <v>709</v>
      </c>
      <c r="B28" s="1009" t="s">
        <v>5783</v>
      </c>
      <c r="C28" s="467" t="s">
        <v>15</v>
      </c>
      <c r="D28" s="303" t="s">
        <v>369</v>
      </c>
      <c r="E28" s="303" t="s">
        <v>15</v>
      </c>
      <c r="F28" s="303" t="s">
        <v>369</v>
      </c>
      <c r="G28" s="303" t="s">
        <v>15</v>
      </c>
      <c r="H28" s="981" t="s">
        <v>369</v>
      </c>
      <c r="I28" s="467" t="s">
        <v>5784</v>
      </c>
      <c r="J28" s="303" t="s">
        <v>5784</v>
      </c>
      <c r="K28" s="981" t="s">
        <v>5784</v>
      </c>
      <c r="L28" s="467" t="s">
        <v>5785</v>
      </c>
      <c r="M28" s="303" t="s">
        <v>5785</v>
      </c>
      <c r="N28" s="981" t="s">
        <v>5785</v>
      </c>
      <c r="O28" s="1009"/>
      <c r="P28" s="467"/>
      <c r="Q28" s="303"/>
      <c r="R28" s="981"/>
      <c r="S28" s="1009" t="s">
        <v>5786</v>
      </c>
      <c r="T28" s="319" t="s">
        <v>6006</v>
      </c>
      <c r="U28" s="303"/>
      <c r="V28" s="303"/>
      <c r="W28" s="303"/>
      <c r="X28" s="303"/>
      <c r="Y28" s="981"/>
    </row>
    <row r="29" spans="1:25" ht="243.75" thickBot="1" x14ac:dyDescent="0.3">
      <c r="A29" s="1021" t="s">
        <v>5829</v>
      </c>
      <c r="B29" s="1009" t="s">
        <v>5787</v>
      </c>
      <c r="C29" s="467"/>
      <c r="D29" s="303"/>
      <c r="E29" s="303"/>
      <c r="F29" s="303"/>
      <c r="G29" s="303"/>
      <c r="H29" s="981"/>
      <c r="I29" s="467" t="s">
        <v>5788</v>
      </c>
      <c r="J29" s="303" t="s">
        <v>5788</v>
      </c>
      <c r="K29" s="981" t="s">
        <v>5788</v>
      </c>
      <c r="L29" s="467" t="s">
        <v>5789</v>
      </c>
      <c r="M29" s="303" t="s">
        <v>5789</v>
      </c>
      <c r="N29" s="981" t="s">
        <v>5789</v>
      </c>
      <c r="O29" s="1009"/>
      <c r="P29" s="1183">
        <v>30000</v>
      </c>
      <c r="Q29" s="1184">
        <v>30000</v>
      </c>
      <c r="R29" s="1290">
        <v>30000</v>
      </c>
      <c r="S29" s="1009" t="s">
        <v>5786</v>
      </c>
      <c r="T29" s="319" t="s">
        <v>6006</v>
      </c>
      <c r="U29" s="303"/>
      <c r="V29" s="303"/>
      <c r="W29" s="303"/>
      <c r="X29" s="303"/>
      <c r="Y29" s="981"/>
    </row>
    <row r="30" spans="1:25" s="1406" customFormat="1" ht="17.25" customHeight="1" thickBot="1" x14ac:dyDescent="0.3">
      <c r="A30" s="695" t="s">
        <v>51</v>
      </c>
      <c r="B30" s="1959" t="s">
        <v>5830</v>
      </c>
      <c r="C30" s="1960"/>
      <c r="D30" s="1960"/>
      <c r="E30" s="1960"/>
      <c r="F30" s="1960"/>
      <c r="G30" s="1960"/>
      <c r="H30" s="1960"/>
      <c r="I30" s="1960"/>
      <c r="J30" s="1960"/>
      <c r="K30" s="1960"/>
      <c r="L30" s="1960"/>
      <c r="M30" s="1960"/>
      <c r="N30" s="1960"/>
      <c r="O30" s="1960"/>
      <c r="P30" s="1960"/>
      <c r="Q30" s="1960"/>
      <c r="R30" s="1960"/>
      <c r="S30" s="1960"/>
      <c r="T30" s="1960"/>
      <c r="U30" s="1960"/>
      <c r="V30" s="1960"/>
      <c r="W30" s="1960"/>
      <c r="X30" s="1960"/>
      <c r="Y30" s="1961"/>
    </row>
    <row r="31" spans="1:25" ht="67.5" x14ac:dyDescent="0.25">
      <c r="A31" s="676" t="s">
        <v>124</v>
      </c>
      <c r="B31" s="187" t="s">
        <v>5831</v>
      </c>
      <c r="C31" s="186" t="s">
        <v>14</v>
      </c>
      <c r="D31" s="1385" t="s">
        <v>13</v>
      </c>
      <c r="E31" s="1385"/>
      <c r="F31" s="1385"/>
      <c r="G31" s="1385"/>
      <c r="H31" s="185"/>
      <c r="I31" s="186" t="s">
        <v>5832</v>
      </c>
      <c r="J31" s="1385"/>
      <c r="K31" s="185"/>
      <c r="L31" s="186" t="s">
        <v>5833</v>
      </c>
      <c r="M31" s="1385"/>
      <c r="N31" s="185"/>
      <c r="O31" s="187"/>
      <c r="P31" s="186">
        <v>2000</v>
      </c>
      <c r="Q31" s="1385">
        <v>2000</v>
      </c>
      <c r="R31" s="185"/>
      <c r="S31" s="187" t="s">
        <v>5834</v>
      </c>
      <c r="T31" s="319" t="s">
        <v>6006</v>
      </c>
      <c r="U31" s="1385"/>
      <c r="V31" s="1385"/>
      <c r="W31" s="1385"/>
      <c r="X31" s="1385"/>
      <c r="Y31" s="185"/>
    </row>
    <row r="32" spans="1:25" ht="81" x14ac:dyDescent="0.25">
      <c r="A32" s="683" t="s">
        <v>125</v>
      </c>
      <c r="B32" s="683" t="s">
        <v>5835</v>
      </c>
      <c r="C32" s="195" t="s">
        <v>14</v>
      </c>
      <c r="D32" s="1382" t="s">
        <v>13</v>
      </c>
      <c r="E32" s="1382"/>
      <c r="F32" s="1382"/>
      <c r="G32" s="1382"/>
      <c r="H32" s="681"/>
      <c r="I32" s="467" t="s">
        <v>6011</v>
      </c>
      <c r="J32" s="1382"/>
      <c r="K32" s="681"/>
      <c r="L32" s="195" t="s">
        <v>5836</v>
      </c>
      <c r="M32" s="1382"/>
      <c r="N32" s="681"/>
      <c r="O32" s="683"/>
      <c r="P32" s="195">
        <v>5000</v>
      </c>
      <c r="Q32" s="1382">
        <v>5000</v>
      </c>
      <c r="R32" s="681"/>
      <c r="S32" s="683" t="s">
        <v>5834</v>
      </c>
      <c r="T32" s="319" t="s">
        <v>6006</v>
      </c>
      <c r="U32" s="1382"/>
      <c r="V32" s="1382"/>
      <c r="W32" s="1382"/>
      <c r="X32" s="1382"/>
      <c r="Y32" s="681"/>
    </row>
    <row r="33" spans="1:25" ht="54" x14ac:dyDescent="0.25">
      <c r="A33" s="683" t="s">
        <v>126</v>
      </c>
      <c r="B33" s="683" t="s">
        <v>5837</v>
      </c>
      <c r="C33" s="195" t="s">
        <v>14</v>
      </c>
      <c r="D33" s="1382" t="s">
        <v>13</v>
      </c>
      <c r="E33" s="1382" t="s">
        <v>15</v>
      </c>
      <c r="F33" s="1382" t="s">
        <v>369</v>
      </c>
      <c r="G33" s="1382" t="s">
        <v>15</v>
      </c>
      <c r="H33" s="681" t="s">
        <v>369</v>
      </c>
      <c r="I33" s="195" t="s">
        <v>5838</v>
      </c>
      <c r="J33" s="1382" t="s">
        <v>5839</v>
      </c>
      <c r="K33" s="681" t="s">
        <v>5839</v>
      </c>
      <c r="L33" s="195" t="s">
        <v>5840</v>
      </c>
      <c r="M33" s="1382" t="s">
        <v>5840</v>
      </c>
      <c r="N33" s="681" t="s">
        <v>5840</v>
      </c>
      <c r="O33" s="683"/>
      <c r="P33" s="195">
        <v>5000</v>
      </c>
      <c r="Q33" s="1382">
        <v>5000</v>
      </c>
      <c r="R33" s="681">
        <v>5000</v>
      </c>
      <c r="S33" s="683" t="s">
        <v>5841</v>
      </c>
      <c r="T33" s="319" t="s">
        <v>6006</v>
      </c>
      <c r="U33" s="1382"/>
      <c r="V33" s="1382"/>
      <c r="W33" s="1382"/>
      <c r="X33" s="1382"/>
      <c r="Y33" s="681"/>
    </row>
    <row r="34" spans="1:25" ht="40.5" x14ac:dyDescent="0.25">
      <c r="A34" s="683" t="s">
        <v>830</v>
      </c>
      <c r="B34" s="683" t="s">
        <v>5842</v>
      </c>
      <c r="C34" s="195" t="s">
        <v>14</v>
      </c>
      <c r="D34" s="1382" t="s">
        <v>13</v>
      </c>
      <c r="E34" s="1382" t="s">
        <v>15</v>
      </c>
      <c r="F34" s="1382" t="s">
        <v>369</v>
      </c>
      <c r="G34" s="1382" t="s">
        <v>15</v>
      </c>
      <c r="H34" s="681" t="s">
        <v>369</v>
      </c>
      <c r="I34" s="195" t="s">
        <v>5843</v>
      </c>
      <c r="J34" s="1382" t="s">
        <v>5843</v>
      </c>
      <c r="K34" s="681" t="s">
        <v>5843</v>
      </c>
      <c r="L34" s="195" t="s">
        <v>5844</v>
      </c>
      <c r="M34" s="1382" t="s">
        <v>5845</v>
      </c>
      <c r="N34" s="681" t="s">
        <v>5845</v>
      </c>
      <c r="O34" s="683"/>
      <c r="P34" s="195">
        <v>50000</v>
      </c>
      <c r="Q34" s="1382">
        <v>15000</v>
      </c>
      <c r="R34" s="681">
        <v>15000</v>
      </c>
      <c r="S34" s="683" t="s">
        <v>5846</v>
      </c>
      <c r="T34" s="319" t="s">
        <v>6006</v>
      </c>
      <c r="U34" s="1382"/>
      <c r="V34" s="1382"/>
      <c r="W34" s="1382"/>
      <c r="X34" s="1382"/>
      <c r="Y34" s="681"/>
    </row>
    <row r="35" spans="1:25" ht="108" x14ac:dyDescent="0.25">
      <c r="A35" s="683" t="s">
        <v>2293</v>
      </c>
      <c r="B35" s="683" t="s">
        <v>5847</v>
      </c>
      <c r="C35" s="195" t="s">
        <v>14</v>
      </c>
      <c r="D35" s="1382" t="s">
        <v>433</v>
      </c>
      <c r="E35" s="1382" t="s">
        <v>15</v>
      </c>
      <c r="F35" s="1382" t="s">
        <v>368</v>
      </c>
      <c r="G35" s="1382" t="s">
        <v>15</v>
      </c>
      <c r="H35" s="681" t="s">
        <v>368</v>
      </c>
      <c r="I35" s="195" t="s">
        <v>5848</v>
      </c>
      <c r="J35" s="1382" t="s">
        <v>5848</v>
      </c>
      <c r="K35" s="681" t="s">
        <v>5848</v>
      </c>
      <c r="L35" s="195" t="s">
        <v>5849</v>
      </c>
      <c r="M35" s="1382" t="s">
        <v>5850</v>
      </c>
      <c r="N35" s="681" t="s">
        <v>5850</v>
      </c>
      <c r="O35" s="683"/>
      <c r="P35" s="195" t="s">
        <v>5851</v>
      </c>
      <c r="Q35" s="1382" t="s">
        <v>5851</v>
      </c>
      <c r="R35" s="681" t="s">
        <v>5851</v>
      </c>
      <c r="S35" s="683" t="s">
        <v>5852</v>
      </c>
      <c r="T35" s="319" t="s">
        <v>6006</v>
      </c>
      <c r="U35" s="1382"/>
      <c r="V35" s="1382"/>
      <c r="W35" s="1382"/>
      <c r="X35" s="1382"/>
      <c r="Y35" s="681"/>
    </row>
    <row r="36" spans="1:25" ht="108" x14ac:dyDescent="0.25">
      <c r="A36" s="683" t="s">
        <v>2298</v>
      </c>
      <c r="B36" s="683" t="s">
        <v>5853</v>
      </c>
      <c r="C36" s="195" t="s">
        <v>433</v>
      </c>
      <c r="D36" s="1382" t="s">
        <v>13</v>
      </c>
      <c r="E36" s="1382" t="s">
        <v>16</v>
      </c>
      <c r="F36" s="1382" t="s">
        <v>369</v>
      </c>
      <c r="G36" s="1382" t="s">
        <v>16</v>
      </c>
      <c r="H36" s="681" t="s">
        <v>369</v>
      </c>
      <c r="I36" s="195" t="s">
        <v>5854</v>
      </c>
      <c r="J36" s="1382" t="s">
        <v>5854</v>
      </c>
      <c r="K36" s="681" t="s">
        <v>5854</v>
      </c>
      <c r="L36" s="195" t="s">
        <v>5855</v>
      </c>
      <c r="M36" s="1382" t="s">
        <v>5855</v>
      </c>
      <c r="N36" s="681" t="s">
        <v>5855</v>
      </c>
      <c r="O36" s="683"/>
      <c r="P36" s="195">
        <v>15000</v>
      </c>
      <c r="Q36" s="1382">
        <v>15000</v>
      </c>
      <c r="R36" s="681">
        <v>15000</v>
      </c>
      <c r="S36" s="683" t="s">
        <v>5856</v>
      </c>
      <c r="T36" s="319" t="s">
        <v>6006</v>
      </c>
      <c r="U36" s="1382"/>
      <c r="V36" s="1382"/>
      <c r="W36" s="1382"/>
      <c r="X36" s="1382"/>
      <c r="Y36" s="681"/>
    </row>
    <row r="37" spans="1:25" ht="67.5" x14ac:dyDescent="0.25">
      <c r="A37" s="683" t="s">
        <v>2541</v>
      </c>
      <c r="B37" s="683" t="s">
        <v>5857</v>
      </c>
      <c r="C37" s="195" t="s">
        <v>14</v>
      </c>
      <c r="D37" s="1382" t="s">
        <v>13</v>
      </c>
      <c r="E37" s="1382" t="s">
        <v>15</v>
      </c>
      <c r="F37" s="1382" t="s">
        <v>369</v>
      </c>
      <c r="G37" s="1382" t="s">
        <v>15</v>
      </c>
      <c r="H37" s="681" t="s">
        <v>369</v>
      </c>
      <c r="I37" s="195" t="s">
        <v>5858</v>
      </c>
      <c r="J37" s="1382" t="s">
        <v>5859</v>
      </c>
      <c r="K37" s="681" t="s">
        <v>5860</v>
      </c>
      <c r="L37" s="195" t="s">
        <v>5861</v>
      </c>
      <c r="M37" s="1382" t="s">
        <v>5861</v>
      </c>
      <c r="N37" s="681" t="s">
        <v>5861</v>
      </c>
      <c r="O37" s="683"/>
      <c r="P37" s="195">
        <v>30000</v>
      </c>
      <c r="Q37" s="1382">
        <v>20000</v>
      </c>
      <c r="R37" s="681">
        <v>20000</v>
      </c>
      <c r="S37" s="683" t="s">
        <v>5862</v>
      </c>
      <c r="T37" s="319" t="s">
        <v>6006</v>
      </c>
      <c r="U37" s="1382"/>
      <c r="V37" s="1382"/>
      <c r="W37" s="1382"/>
      <c r="X37" s="1382"/>
      <c r="Y37" s="681"/>
    </row>
    <row r="38" spans="1:25" ht="54" x14ac:dyDescent="0.25">
      <c r="A38" s="683" t="s">
        <v>2546</v>
      </c>
      <c r="B38" s="683" t="s">
        <v>5863</v>
      </c>
      <c r="C38" s="195" t="s">
        <v>14</v>
      </c>
      <c r="D38" s="1382" t="s">
        <v>13</v>
      </c>
      <c r="E38" s="1382" t="s">
        <v>15</v>
      </c>
      <c r="F38" s="1382" t="s">
        <v>369</v>
      </c>
      <c r="G38" s="1382" t="s">
        <v>15</v>
      </c>
      <c r="H38" s="681" t="s">
        <v>369</v>
      </c>
      <c r="I38" s="195" t="s">
        <v>5864</v>
      </c>
      <c r="J38" s="1382" t="s">
        <v>5864</v>
      </c>
      <c r="K38" s="681" t="s">
        <v>5864</v>
      </c>
      <c r="L38" s="195" t="s">
        <v>5865</v>
      </c>
      <c r="M38" s="1382" t="s">
        <v>5865</v>
      </c>
      <c r="N38" s="681" t="s">
        <v>5865</v>
      </c>
      <c r="O38" s="683"/>
      <c r="P38" s="195">
        <v>50000</v>
      </c>
      <c r="Q38" s="1382">
        <v>50000</v>
      </c>
      <c r="R38" s="681">
        <v>50000</v>
      </c>
      <c r="S38" s="683" t="s">
        <v>5866</v>
      </c>
      <c r="T38" s="319" t="s">
        <v>6006</v>
      </c>
      <c r="U38" s="1382"/>
      <c r="V38" s="1382"/>
      <c r="W38" s="1382"/>
      <c r="X38" s="1382"/>
      <c r="Y38" s="681"/>
    </row>
    <row r="39" spans="1:25" ht="94.5" x14ac:dyDescent="0.25">
      <c r="A39" s="683" t="s">
        <v>2549</v>
      </c>
      <c r="B39" s="683" t="s">
        <v>5867</v>
      </c>
      <c r="C39" s="195" t="s">
        <v>14</v>
      </c>
      <c r="D39" s="1382" t="s">
        <v>13</v>
      </c>
      <c r="E39" s="1382" t="s">
        <v>15</v>
      </c>
      <c r="F39" s="1382" t="s">
        <v>369</v>
      </c>
      <c r="G39" s="1382" t="s">
        <v>15</v>
      </c>
      <c r="H39" s="681" t="s">
        <v>369</v>
      </c>
      <c r="I39" s="195" t="s">
        <v>5868</v>
      </c>
      <c r="J39" s="1382" t="s">
        <v>5869</v>
      </c>
      <c r="K39" s="681" t="s">
        <v>5870</v>
      </c>
      <c r="L39" s="195" t="s">
        <v>5871</v>
      </c>
      <c r="M39" s="1382" t="s">
        <v>5872</v>
      </c>
      <c r="N39" s="681" t="s">
        <v>5872</v>
      </c>
      <c r="O39" s="683"/>
      <c r="P39" s="195">
        <v>3000</v>
      </c>
      <c r="Q39" s="1382">
        <v>6000</v>
      </c>
      <c r="R39" s="681">
        <v>6000</v>
      </c>
      <c r="S39" s="683" t="s">
        <v>5873</v>
      </c>
      <c r="T39" s="319" t="s">
        <v>6006</v>
      </c>
      <c r="U39" s="1382"/>
      <c r="V39" s="1382"/>
      <c r="W39" s="1382"/>
      <c r="X39" s="1382"/>
      <c r="Y39" s="681"/>
    </row>
    <row r="40" spans="1:25" ht="108" x14ac:dyDescent="0.25">
      <c r="A40" s="683" t="s">
        <v>2552</v>
      </c>
      <c r="B40" s="683" t="s">
        <v>5874</v>
      </c>
      <c r="C40" s="26" t="s">
        <v>14</v>
      </c>
      <c r="D40" s="24" t="s">
        <v>13</v>
      </c>
      <c r="E40" s="24" t="s">
        <v>15</v>
      </c>
      <c r="F40" s="24" t="s">
        <v>369</v>
      </c>
      <c r="G40" s="24" t="s">
        <v>15</v>
      </c>
      <c r="H40" s="50" t="s">
        <v>369</v>
      </c>
      <c r="I40" s="26" t="s">
        <v>5875</v>
      </c>
      <c r="J40" s="24" t="s">
        <v>5875</v>
      </c>
      <c r="K40" s="50" t="s">
        <v>5875</v>
      </c>
      <c r="L40" s="26" t="s">
        <v>5876</v>
      </c>
      <c r="M40" s="24" t="s">
        <v>5876</v>
      </c>
      <c r="N40" s="50" t="s">
        <v>5876</v>
      </c>
      <c r="O40" s="683"/>
      <c r="P40" s="1416">
        <v>1000</v>
      </c>
      <c r="Q40" s="1242">
        <v>1000</v>
      </c>
      <c r="R40" s="1417">
        <v>1000</v>
      </c>
      <c r="S40" s="32" t="s">
        <v>5877</v>
      </c>
      <c r="T40" s="319" t="s">
        <v>6006</v>
      </c>
      <c r="U40" s="1382"/>
      <c r="V40" s="1382"/>
      <c r="W40" s="1382"/>
      <c r="X40" s="1382"/>
      <c r="Y40" s="681"/>
    </row>
    <row r="41" spans="1:25" ht="94.5" x14ac:dyDescent="0.25">
      <c r="A41" s="683" t="s">
        <v>2559</v>
      </c>
      <c r="B41" s="683" t="s">
        <v>5878</v>
      </c>
      <c r="C41" s="26" t="s">
        <v>14</v>
      </c>
      <c r="D41" s="24" t="s">
        <v>13</v>
      </c>
      <c r="E41" s="24" t="s">
        <v>15</v>
      </c>
      <c r="F41" s="24" t="s">
        <v>369</v>
      </c>
      <c r="G41" s="24" t="s">
        <v>15</v>
      </c>
      <c r="H41" s="50" t="s">
        <v>369</v>
      </c>
      <c r="I41" s="26" t="s">
        <v>6470</v>
      </c>
      <c r="J41" s="24" t="s">
        <v>6470</v>
      </c>
      <c r="K41" s="50"/>
      <c r="L41" s="26" t="s">
        <v>5879</v>
      </c>
      <c r="M41" s="26" t="s">
        <v>5879</v>
      </c>
      <c r="N41" s="50"/>
      <c r="O41" s="683"/>
      <c r="P41" s="1416"/>
      <c r="Q41" s="1242"/>
      <c r="R41" s="1417"/>
      <c r="S41" s="32"/>
      <c r="T41" s="195"/>
      <c r="U41" s="1382"/>
      <c r="V41" s="1382"/>
      <c r="W41" s="1382"/>
      <c r="X41" s="1382"/>
      <c r="Y41" s="681"/>
    </row>
    <row r="42" spans="1:25" ht="162" x14ac:dyDescent="0.25">
      <c r="A42" s="683" t="s">
        <v>2566</v>
      </c>
      <c r="B42" s="683" t="s">
        <v>5880</v>
      </c>
      <c r="C42" s="195" t="s">
        <v>14</v>
      </c>
      <c r="D42" s="1382" t="s">
        <v>13</v>
      </c>
      <c r="E42" s="1382" t="s">
        <v>15</v>
      </c>
      <c r="F42" s="1382" t="s">
        <v>369</v>
      </c>
      <c r="G42" s="1382" t="s">
        <v>15</v>
      </c>
      <c r="H42" s="681" t="s">
        <v>369</v>
      </c>
      <c r="I42" s="195" t="s">
        <v>6471</v>
      </c>
      <c r="J42" s="1382" t="s">
        <v>6471</v>
      </c>
      <c r="K42" s="681" t="s">
        <v>6471</v>
      </c>
      <c r="L42" s="195" t="s">
        <v>6472</v>
      </c>
      <c r="M42" s="195" t="s">
        <v>6472</v>
      </c>
      <c r="N42" s="195" t="s">
        <v>6472</v>
      </c>
      <c r="O42" s="683"/>
      <c r="P42" s="195">
        <v>40000</v>
      </c>
      <c r="Q42" s="1382">
        <v>40000</v>
      </c>
      <c r="R42" s="681">
        <v>40000</v>
      </c>
      <c r="S42" s="683" t="s">
        <v>5881</v>
      </c>
      <c r="T42" s="195"/>
      <c r="U42" s="1382"/>
      <c r="V42" s="1382"/>
      <c r="W42" s="1382"/>
      <c r="X42" s="1382"/>
      <c r="Y42" s="681"/>
    </row>
    <row r="43" spans="1:25" ht="284.25" thickBot="1" x14ac:dyDescent="0.3">
      <c r="A43" s="683" t="s">
        <v>2571</v>
      </c>
      <c r="B43" s="1057" t="s">
        <v>6248</v>
      </c>
      <c r="C43" s="298" t="s">
        <v>15</v>
      </c>
      <c r="D43" s="298" t="s">
        <v>369</v>
      </c>
      <c r="E43" s="298" t="s">
        <v>15</v>
      </c>
      <c r="F43" s="298" t="s">
        <v>369</v>
      </c>
      <c r="G43" s="304"/>
      <c r="H43" s="1055"/>
      <c r="I43" s="1043" t="s">
        <v>6249</v>
      </c>
      <c r="J43" s="1043" t="s">
        <v>6249</v>
      </c>
      <c r="K43" s="1055"/>
      <c r="L43" s="1043" t="s">
        <v>6250</v>
      </c>
      <c r="M43" s="1043" t="s">
        <v>6250</v>
      </c>
      <c r="N43" s="161"/>
      <c r="O43" s="149"/>
      <c r="P43" s="162"/>
      <c r="Q43" s="1383"/>
      <c r="R43" s="161"/>
      <c r="S43" s="149"/>
      <c r="T43" s="162"/>
      <c r="U43" s="1383"/>
      <c r="V43" s="1383"/>
      <c r="W43" s="1383"/>
      <c r="X43" s="1383"/>
      <c r="Y43" s="161"/>
    </row>
    <row r="44" spans="1:25" s="1406" customFormat="1" ht="17.25" customHeight="1" thickBot="1" x14ac:dyDescent="0.3">
      <c r="A44" s="695" t="s">
        <v>52</v>
      </c>
      <c r="B44" s="1959" t="s">
        <v>5882</v>
      </c>
      <c r="C44" s="1960"/>
      <c r="D44" s="1960"/>
      <c r="E44" s="1960"/>
      <c r="F44" s="1960"/>
      <c r="G44" s="1960"/>
      <c r="H44" s="1960"/>
      <c r="I44" s="1960"/>
      <c r="J44" s="1960"/>
      <c r="K44" s="1960"/>
      <c r="L44" s="1960"/>
      <c r="M44" s="1960"/>
      <c r="N44" s="1960"/>
      <c r="O44" s="1960"/>
      <c r="P44" s="1960"/>
      <c r="Q44" s="1960"/>
      <c r="R44" s="1960"/>
      <c r="S44" s="1960"/>
      <c r="T44" s="1960"/>
      <c r="U44" s="1960"/>
      <c r="V44" s="1960"/>
      <c r="W44" s="1960"/>
      <c r="X44" s="1960"/>
      <c r="Y44" s="1961"/>
    </row>
    <row r="45" spans="1:25" ht="396.75" customHeight="1" thickBot="1" x14ac:dyDescent="0.3">
      <c r="A45" s="690" t="s">
        <v>127</v>
      </c>
      <c r="B45" s="1137" t="s">
        <v>5883</v>
      </c>
      <c r="C45" s="327" t="s">
        <v>14</v>
      </c>
      <c r="D45" s="325" t="s">
        <v>13</v>
      </c>
      <c r="E45" s="325" t="s">
        <v>15</v>
      </c>
      <c r="F45" s="325" t="s">
        <v>369</v>
      </c>
      <c r="G45" s="325" t="s">
        <v>15</v>
      </c>
      <c r="H45" s="326" t="s">
        <v>369</v>
      </c>
      <c r="I45" s="327" t="s">
        <v>6476</v>
      </c>
      <c r="J45" s="325" t="s">
        <v>6475</v>
      </c>
      <c r="K45" s="326" t="s">
        <v>6474</v>
      </c>
      <c r="L45" s="327" t="s">
        <v>5884</v>
      </c>
      <c r="M45" s="325" t="s">
        <v>5885</v>
      </c>
      <c r="N45" s="326" t="s">
        <v>6473</v>
      </c>
      <c r="O45" s="1137"/>
      <c r="P45" s="327" t="s">
        <v>5886</v>
      </c>
      <c r="Q45" s="325" t="s">
        <v>5886</v>
      </c>
      <c r="R45" s="326" t="s">
        <v>5886</v>
      </c>
      <c r="S45" s="1137" t="s">
        <v>5887</v>
      </c>
      <c r="T45" s="327" t="s">
        <v>5888</v>
      </c>
      <c r="U45" s="673"/>
      <c r="V45" s="673"/>
      <c r="W45" s="673"/>
      <c r="X45" s="673"/>
      <c r="Y45" s="674"/>
    </row>
    <row r="46" spans="1:25" ht="398.25" thickBot="1" x14ac:dyDescent="0.3">
      <c r="A46" s="690" t="s">
        <v>128</v>
      </c>
      <c r="B46" s="683" t="s">
        <v>5889</v>
      </c>
      <c r="C46" s="195" t="s">
        <v>14</v>
      </c>
      <c r="D46" s="1382" t="s">
        <v>13</v>
      </c>
      <c r="E46" s="1382" t="s">
        <v>15</v>
      </c>
      <c r="F46" s="1382" t="s">
        <v>369</v>
      </c>
      <c r="G46" s="1382" t="s">
        <v>15</v>
      </c>
      <c r="H46" s="681" t="s">
        <v>369</v>
      </c>
      <c r="I46" s="195" t="s">
        <v>6477</v>
      </c>
      <c r="J46" s="1382" t="s">
        <v>6478</v>
      </c>
      <c r="K46" s="681" t="s">
        <v>6479</v>
      </c>
      <c r="L46" s="195" t="s">
        <v>5890</v>
      </c>
      <c r="M46" s="1382" t="s">
        <v>5891</v>
      </c>
      <c r="N46" s="681" t="s">
        <v>5892</v>
      </c>
      <c r="O46" s="683"/>
      <c r="P46" s="195" t="s">
        <v>5886</v>
      </c>
      <c r="Q46" s="1382" t="s">
        <v>5886</v>
      </c>
      <c r="R46" s="681" t="s">
        <v>5886</v>
      </c>
      <c r="S46" s="683" t="s">
        <v>5887</v>
      </c>
      <c r="T46" s="195" t="s">
        <v>5888</v>
      </c>
      <c r="U46" s="1382"/>
      <c r="V46" s="1382"/>
      <c r="W46" s="1382"/>
      <c r="X46" s="1382"/>
      <c r="Y46" s="681"/>
    </row>
    <row r="47" spans="1:25" ht="122.25" thickBot="1" x14ac:dyDescent="0.3">
      <c r="A47" s="690" t="s">
        <v>129</v>
      </c>
      <c r="B47" s="752" t="s">
        <v>6012</v>
      </c>
      <c r="C47" s="319" t="s">
        <v>334</v>
      </c>
      <c r="D47" s="300"/>
      <c r="E47" s="303"/>
      <c r="F47" s="303"/>
      <c r="G47" s="300"/>
      <c r="H47" s="301"/>
      <c r="I47" s="319" t="s">
        <v>6013</v>
      </c>
      <c r="J47" s="300" t="s">
        <v>6014</v>
      </c>
      <c r="K47" s="301" t="s">
        <v>6015</v>
      </c>
      <c r="L47" s="319" t="s">
        <v>6016</v>
      </c>
      <c r="M47" s="300" t="s">
        <v>6017</v>
      </c>
      <c r="N47" s="301" t="s">
        <v>6017</v>
      </c>
      <c r="O47" s="752" t="s">
        <v>6018</v>
      </c>
      <c r="P47" s="319" t="s">
        <v>6019</v>
      </c>
      <c r="Q47" s="300"/>
      <c r="R47" s="301"/>
      <c r="S47" s="300" t="s">
        <v>6020</v>
      </c>
      <c r="T47" s="301" t="s">
        <v>6021</v>
      </c>
      <c r="U47" s="300"/>
      <c r="V47" s="300"/>
      <c r="W47" s="300"/>
      <c r="X47" s="300"/>
      <c r="Y47" s="301"/>
    </row>
    <row r="48" spans="1:25" s="1037" customFormat="1" ht="176.25" thickBot="1" x14ac:dyDescent="0.3">
      <c r="A48" s="690" t="s">
        <v>1204</v>
      </c>
      <c r="B48" s="1057" t="s">
        <v>6022</v>
      </c>
      <c r="C48" s="1043" t="s">
        <v>352</v>
      </c>
      <c r="D48" s="304"/>
      <c r="E48" s="298"/>
      <c r="F48" s="298"/>
      <c r="G48" s="304"/>
      <c r="H48" s="301"/>
      <c r="I48" s="1404" t="s">
        <v>6377</v>
      </c>
      <c r="J48" s="300" t="s">
        <v>6023</v>
      </c>
      <c r="K48" s="301" t="s">
        <v>6024</v>
      </c>
      <c r="L48" s="319" t="s">
        <v>6025</v>
      </c>
      <c r="M48" s="300" t="s">
        <v>6026</v>
      </c>
      <c r="N48" s="301" t="s">
        <v>6027</v>
      </c>
      <c r="O48" s="752" t="s">
        <v>6028</v>
      </c>
      <c r="P48" s="319"/>
      <c r="Q48" s="300"/>
      <c r="R48" s="301"/>
      <c r="S48" s="300" t="s">
        <v>6020</v>
      </c>
      <c r="T48" s="301" t="s">
        <v>6006</v>
      </c>
      <c r="U48" s="300"/>
      <c r="V48" s="300"/>
      <c r="W48" s="300"/>
      <c r="X48" s="300"/>
      <c r="Y48" s="301"/>
    </row>
    <row r="49" spans="1:25" ht="41.25" thickBot="1" x14ac:dyDescent="0.3">
      <c r="A49" s="690" t="s">
        <v>2313</v>
      </c>
      <c r="B49" s="1057" t="s">
        <v>6251</v>
      </c>
      <c r="C49" s="1043"/>
      <c r="D49" s="304"/>
      <c r="E49" s="298" t="s">
        <v>15</v>
      </c>
      <c r="F49" s="298" t="s">
        <v>369</v>
      </c>
      <c r="G49" s="40"/>
      <c r="H49" s="161"/>
      <c r="I49" s="162"/>
      <c r="J49" s="1383"/>
      <c r="K49" s="161"/>
      <c r="L49" s="162"/>
      <c r="M49" s="1383"/>
      <c r="N49" s="161"/>
      <c r="O49" s="149"/>
      <c r="P49" s="162"/>
      <c r="Q49" s="1383"/>
      <c r="R49" s="161"/>
      <c r="S49" s="149"/>
      <c r="T49" s="162"/>
      <c r="U49" s="1383"/>
      <c r="V49" s="1383"/>
      <c r="W49" s="1383"/>
      <c r="X49" s="1383"/>
      <c r="Y49" s="161"/>
    </row>
    <row r="50" spans="1:25" s="1406" customFormat="1" ht="17.25" customHeight="1" thickBot="1" x14ac:dyDescent="0.3">
      <c r="A50" s="695" t="s">
        <v>53</v>
      </c>
      <c r="B50" s="1959" t="s">
        <v>5893</v>
      </c>
      <c r="C50" s="1960"/>
      <c r="D50" s="1960"/>
      <c r="E50" s="1960"/>
      <c r="F50" s="1960"/>
      <c r="G50" s="1960"/>
      <c r="H50" s="1960"/>
      <c r="I50" s="1960"/>
      <c r="J50" s="1960"/>
      <c r="K50" s="1960"/>
      <c r="L50" s="1960"/>
      <c r="M50" s="1960"/>
      <c r="N50" s="1960"/>
      <c r="O50" s="1960"/>
      <c r="P50" s="1960"/>
      <c r="Q50" s="1960"/>
      <c r="R50" s="1960"/>
      <c r="S50" s="1960"/>
      <c r="T50" s="1960"/>
      <c r="U50" s="1960"/>
      <c r="V50" s="1960"/>
      <c r="W50" s="1960"/>
      <c r="X50" s="1960"/>
      <c r="Y50" s="1961"/>
    </row>
    <row r="51" spans="1:25" s="1037" customFormat="1" ht="40.5" x14ac:dyDescent="0.25">
      <c r="A51" s="187" t="s">
        <v>130</v>
      </c>
      <c r="B51" s="187" t="s">
        <v>5894</v>
      </c>
      <c r="C51" s="186" t="s">
        <v>14</v>
      </c>
      <c r="D51" s="1385" t="s">
        <v>13</v>
      </c>
      <c r="E51" s="1385" t="s">
        <v>15</v>
      </c>
      <c r="F51" s="1385" t="s">
        <v>16</v>
      </c>
      <c r="G51" s="1385" t="s">
        <v>15</v>
      </c>
      <c r="H51" s="185" t="s">
        <v>16</v>
      </c>
      <c r="I51" s="186"/>
      <c r="J51" s="1385"/>
      <c r="K51" s="185"/>
      <c r="L51" s="186" t="s">
        <v>5895</v>
      </c>
      <c r="M51" s="1385" t="s">
        <v>5895</v>
      </c>
      <c r="N51" s="185" t="s">
        <v>5895</v>
      </c>
      <c r="O51" s="187">
        <v>100000</v>
      </c>
      <c r="P51" s="186"/>
      <c r="Q51" s="1385"/>
      <c r="R51" s="185"/>
      <c r="S51" s="187" t="s">
        <v>5896</v>
      </c>
      <c r="T51" s="319" t="s">
        <v>6006</v>
      </c>
      <c r="U51" s="1385"/>
      <c r="V51" s="1385"/>
      <c r="W51" s="1385"/>
      <c r="X51" s="1385"/>
      <c r="Y51" s="185"/>
    </row>
    <row r="52" spans="1:25" ht="41.25" thickBot="1" x14ac:dyDescent="0.3">
      <c r="A52" s="683" t="s">
        <v>131</v>
      </c>
      <c r="B52" s="683" t="s">
        <v>5897</v>
      </c>
      <c r="C52" s="195" t="s">
        <v>14</v>
      </c>
      <c r="D52" s="1382" t="s">
        <v>13</v>
      </c>
      <c r="E52" s="1382" t="s">
        <v>15</v>
      </c>
      <c r="F52" s="1382" t="s">
        <v>16</v>
      </c>
      <c r="G52" s="1382" t="s">
        <v>15</v>
      </c>
      <c r="H52" s="681" t="s">
        <v>16</v>
      </c>
      <c r="I52" s="195"/>
      <c r="J52" s="1382"/>
      <c r="K52" s="681"/>
      <c r="L52" s="195"/>
      <c r="M52" s="1382"/>
      <c r="N52" s="681"/>
      <c r="O52" s="683">
        <v>5000000</v>
      </c>
      <c r="P52" s="195"/>
      <c r="Q52" s="1382"/>
      <c r="R52" s="681"/>
      <c r="S52" s="683" t="s">
        <v>5896</v>
      </c>
      <c r="T52" s="319" t="s">
        <v>6006</v>
      </c>
      <c r="U52" s="1382"/>
      <c r="V52" s="1382"/>
      <c r="W52" s="1382"/>
      <c r="X52" s="1382"/>
      <c r="Y52" s="681"/>
    </row>
    <row r="53" spans="1:25" s="1406" customFormat="1" ht="17.25" customHeight="1" thickBot="1" x14ac:dyDescent="0.3">
      <c r="A53" s="695" t="s">
        <v>2425</v>
      </c>
      <c r="B53" s="1959" t="s">
        <v>5898</v>
      </c>
      <c r="C53" s="1960"/>
      <c r="D53" s="1960"/>
      <c r="E53" s="1960"/>
      <c r="F53" s="1960"/>
      <c r="G53" s="1960"/>
      <c r="H53" s="1960"/>
      <c r="I53" s="1960"/>
      <c r="J53" s="1960"/>
      <c r="K53" s="1960"/>
      <c r="L53" s="1960"/>
      <c r="M53" s="1960"/>
      <c r="N53" s="1960"/>
      <c r="O53" s="1960"/>
      <c r="P53" s="1960"/>
      <c r="Q53" s="1960"/>
      <c r="R53" s="1960"/>
      <c r="S53" s="1960"/>
      <c r="T53" s="1960"/>
      <c r="U53" s="1960"/>
      <c r="V53" s="1960"/>
      <c r="W53" s="1960"/>
      <c r="X53" s="1960"/>
      <c r="Y53" s="1961"/>
    </row>
    <row r="54" spans="1:25" ht="409.5" x14ac:dyDescent="0.25">
      <c r="A54" s="187" t="s">
        <v>2426</v>
      </c>
      <c r="B54" s="1004" t="s">
        <v>5899</v>
      </c>
      <c r="C54" s="1257" t="s">
        <v>14</v>
      </c>
      <c r="D54" s="1002" t="s">
        <v>13</v>
      </c>
      <c r="E54" s="1002" t="s">
        <v>15</v>
      </c>
      <c r="F54" s="1002" t="s">
        <v>16</v>
      </c>
      <c r="G54" s="1002" t="s">
        <v>15</v>
      </c>
      <c r="H54" s="982" t="s">
        <v>16</v>
      </c>
      <c r="I54" s="1291" t="s">
        <v>6480</v>
      </c>
      <c r="J54" s="1292" t="s">
        <v>6481</v>
      </c>
      <c r="K54" s="1293" t="s">
        <v>6482</v>
      </c>
      <c r="L54" s="1291" t="s">
        <v>6483</v>
      </c>
      <c r="M54" s="1291" t="s">
        <v>6483</v>
      </c>
      <c r="N54" s="1291" t="s">
        <v>6483</v>
      </c>
      <c r="O54" s="1418"/>
      <c r="P54" s="186">
        <v>5000</v>
      </c>
      <c r="Q54" s="1385">
        <v>5000</v>
      </c>
      <c r="R54" s="185">
        <v>5000</v>
      </c>
      <c r="S54" s="187" t="s">
        <v>5900</v>
      </c>
      <c r="T54" s="1294"/>
      <c r="U54" s="1385"/>
      <c r="V54" s="1385"/>
      <c r="W54" s="1385"/>
      <c r="X54" s="1216"/>
      <c r="Y54" s="1295"/>
    </row>
    <row r="55" spans="1:25" ht="330" x14ac:dyDescent="0.25">
      <c r="A55" s="683" t="s">
        <v>2427</v>
      </c>
      <c r="B55" s="683" t="s">
        <v>5901</v>
      </c>
      <c r="C55" s="195" t="s">
        <v>14</v>
      </c>
      <c r="D55" s="1382" t="s">
        <v>13</v>
      </c>
      <c r="E55" s="1382" t="s">
        <v>15</v>
      </c>
      <c r="F55" s="1382" t="s">
        <v>16</v>
      </c>
      <c r="G55" s="1382" t="s">
        <v>15</v>
      </c>
      <c r="H55" s="681" t="s">
        <v>369</v>
      </c>
      <c r="I55" s="1296" t="s">
        <v>6484</v>
      </c>
      <c r="J55" s="1297" t="s">
        <v>6029</v>
      </c>
      <c r="K55" s="1298" t="s">
        <v>6030</v>
      </c>
      <c r="L55" s="1296" t="s">
        <v>5902</v>
      </c>
      <c r="M55" s="1297" t="s">
        <v>5903</v>
      </c>
      <c r="N55" s="1298" t="s">
        <v>5904</v>
      </c>
      <c r="O55" s="950"/>
      <c r="P55" s="195">
        <v>5000</v>
      </c>
      <c r="Q55" s="1382">
        <v>10000</v>
      </c>
      <c r="R55" s="681">
        <v>5000</v>
      </c>
      <c r="S55" s="683" t="s">
        <v>5905</v>
      </c>
      <c r="T55" s="195"/>
      <c r="U55" s="1382"/>
      <c r="V55" s="1382"/>
      <c r="W55" s="1382"/>
      <c r="X55" s="1217"/>
      <c r="Y55" s="1299"/>
    </row>
    <row r="56" spans="1:25" ht="198" x14ac:dyDescent="0.25">
      <c r="A56" s="683" t="s">
        <v>132</v>
      </c>
      <c r="B56" s="683" t="s">
        <v>5906</v>
      </c>
      <c r="C56" s="195" t="s">
        <v>14</v>
      </c>
      <c r="D56" s="1382" t="s">
        <v>13</v>
      </c>
      <c r="E56" s="1382" t="s">
        <v>15</v>
      </c>
      <c r="F56" s="1382" t="s">
        <v>16</v>
      </c>
      <c r="G56" s="1382" t="s">
        <v>15</v>
      </c>
      <c r="H56" s="681" t="s">
        <v>369</v>
      </c>
      <c r="I56" s="1296" t="s">
        <v>6485</v>
      </c>
      <c r="J56" s="1297" t="s">
        <v>5907</v>
      </c>
      <c r="K56" s="1298" t="s">
        <v>5908</v>
      </c>
      <c r="L56" s="937" t="s">
        <v>5909</v>
      </c>
      <c r="M56" s="298" t="s">
        <v>5910</v>
      </c>
      <c r="N56" s="933" t="s">
        <v>5911</v>
      </c>
      <c r="O56" s="950"/>
      <c r="P56" s="195">
        <v>2000</v>
      </c>
      <c r="Q56" s="1382">
        <v>2000</v>
      </c>
      <c r="R56" s="681">
        <v>2000</v>
      </c>
      <c r="S56" s="683" t="s">
        <v>5912</v>
      </c>
      <c r="T56" s="195"/>
      <c r="U56" s="1382"/>
      <c r="V56" s="1382"/>
      <c r="W56" s="1382"/>
      <c r="X56" s="1217"/>
      <c r="Y56" s="1299"/>
    </row>
    <row r="57" spans="1:25" ht="409.5" x14ac:dyDescent="0.25">
      <c r="A57" s="683" t="s">
        <v>3432</v>
      </c>
      <c r="B57" s="1009" t="s">
        <v>5913</v>
      </c>
      <c r="C57" s="467" t="s">
        <v>14</v>
      </c>
      <c r="D57" s="303" t="s">
        <v>13</v>
      </c>
      <c r="E57" s="303" t="s">
        <v>15</v>
      </c>
      <c r="F57" s="303" t="s">
        <v>16</v>
      </c>
      <c r="G57" s="303" t="s">
        <v>15</v>
      </c>
      <c r="H57" s="981" t="s">
        <v>369</v>
      </c>
      <c r="I57" s="937" t="s">
        <v>6486</v>
      </c>
      <c r="J57" s="937" t="s">
        <v>6486</v>
      </c>
      <c r="K57" s="937" t="s">
        <v>6486</v>
      </c>
      <c r="L57" s="1296" t="s">
        <v>5914</v>
      </c>
      <c r="M57" s="1297" t="s">
        <v>6031</v>
      </c>
      <c r="N57" s="1298" t="s">
        <v>6032</v>
      </c>
      <c r="O57" s="950"/>
      <c r="P57" s="195">
        <v>2000</v>
      </c>
      <c r="Q57" s="1382">
        <v>2000</v>
      </c>
      <c r="R57" s="681">
        <v>2000</v>
      </c>
      <c r="S57" s="683"/>
      <c r="T57" s="195"/>
      <c r="U57" s="1382"/>
      <c r="V57" s="1382"/>
      <c r="W57" s="1382"/>
      <c r="X57" s="1382"/>
      <c r="Y57" s="681"/>
    </row>
  </sheetData>
  <mergeCells count="35">
    <mergeCell ref="K5:K6"/>
    <mergeCell ref="A2:Y2"/>
    <mergeCell ref="A3:B5"/>
    <mergeCell ref="C3:H3"/>
    <mergeCell ref="I3:K4"/>
    <mergeCell ref="L3:O3"/>
    <mergeCell ref="P3:R4"/>
    <mergeCell ref="S3:S6"/>
    <mergeCell ref="T3:Y4"/>
    <mergeCell ref="L4:N4"/>
    <mergeCell ref="O4:O6"/>
    <mergeCell ref="C5:D5"/>
    <mergeCell ref="E5:F5"/>
    <mergeCell ref="G5:H5"/>
    <mergeCell ref="I5:I6"/>
    <mergeCell ref="J5:J6"/>
    <mergeCell ref="Y5:Y6"/>
    <mergeCell ref="L5:L6"/>
    <mergeCell ref="M5:M6"/>
    <mergeCell ref="N5:N6"/>
    <mergeCell ref="P5:P6"/>
    <mergeCell ref="Q5:Q6"/>
    <mergeCell ref="R5:R6"/>
    <mergeCell ref="T5:T6"/>
    <mergeCell ref="U5:U6"/>
    <mergeCell ref="V5:V6"/>
    <mergeCell ref="W5:W6"/>
    <mergeCell ref="X5:X6"/>
    <mergeCell ref="B53:Y53"/>
    <mergeCell ref="A7:Y7"/>
    <mergeCell ref="B8:Y8"/>
    <mergeCell ref="B15:Y15"/>
    <mergeCell ref="B30:Y30"/>
    <mergeCell ref="B44:Y44"/>
    <mergeCell ref="B50:Y50"/>
  </mergeCells>
  <pageMargins left="0.7" right="0.7" top="0.75" bottom="0.75" header="0.3" footer="0.3"/>
  <pageSetup paperSize="9" scale="50" orientation="landscape" r:id="rId1"/>
  <rowBreaks count="1" manualBreakCount="1">
    <brk id="1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showGridLines="0" topLeftCell="B9" workbookViewId="0">
      <selection activeCell="B9" sqref="B9"/>
    </sheetView>
  </sheetViews>
  <sheetFormatPr defaultColWidth="8.85546875" defaultRowHeight="40.5" customHeight="1" x14ac:dyDescent="0.25"/>
  <cols>
    <col min="1" max="1" width="6.7109375" style="311" customWidth="1"/>
    <col min="2" max="2" width="24" style="514" customWidth="1"/>
    <col min="3" max="3" width="4.28515625" style="311" customWidth="1"/>
    <col min="4" max="4" width="5.7109375" style="311" customWidth="1"/>
    <col min="5" max="5" width="3.85546875" style="311" customWidth="1"/>
    <col min="6" max="6" width="4.140625" style="311" customWidth="1"/>
    <col min="7" max="7" width="4" style="311" customWidth="1"/>
    <col min="8" max="8" width="4.28515625" style="311" customWidth="1"/>
    <col min="9" max="9" width="24" style="311" customWidth="1"/>
    <col min="10" max="11" width="23.42578125" style="311" customWidth="1"/>
    <col min="12" max="12" width="20.5703125" style="311" customWidth="1"/>
    <col min="13" max="14" width="16.5703125" style="311" customWidth="1"/>
    <col min="15" max="15" width="22" style="311" customWidth="1"/>
    <col min="16" max="16" width="11" style="311" customWidth="1"/>
    <col min="17" max="17" width="10.5703125" style="311" customWidth="1"/>
    <col min="18" max="18" width="11.140625" style="311" customWidth="1"/>
    <col min="19" max="19" width="10.85546875" style="311" customWidth="1"/>
    <col min="20" max="25" width="10" style="311" customWidth="1"/>
    <col min="26" max="16384" width="8.85546875" style="311"/>
  </cols>
  <sheetData>
    <row r="1" spans="1:25" ht="12.75" customHeight="1" thickBot="1" x14ac:dyDescent="0.3"/>
    <row r="2" spans="1:25" ht="23.25" customHeight="1" thickTop="1" thickBot="1" x14ac:dyDescent="0.3">
      <c r="A2" s="1947" t="s">
        <v>1512</v>
      </c>
      <c r="B2" s="1948"/>
      <c r="C2" s="1948"/>
      <c r="D2" s="1948"/>
      <c r="E2" s="1948"/>
      <c r="F2" s="1948"/>
      <c r="G2" s="1948"/>
      <c r="H2" s="1948"/>
      <c r="I2" s="1948"/>
      <c r="J2" s="1948"/>
      <c r="K2" s="1948"/>
      <c r="L2" s="1948"/>
      <c r="M2" s="1948"/>
      <c r="N2" s="1948"/>
      <c r="O2" s="1948"/>
      <c r="P2" s="1948"/>
      <c r="Q2" s="1948"/>
      <c r="R2" s="1948"/>
      <c r="S2" s="1948"/>
      <c r="T2" s="1948"/>
      <c r="U2" s="1948"/>
      <c r="V2" s="1948"/>
      <c r="W2" s="1948"/>
      <c r="X2" s="1948"/>
      <c r="Y2" s="1949"/>
    </row>
    <row r="3" spans="1:25" ht="24.75" customHeight="1" x14ac:dyDescent="0.25">
      <c r="A3" s="1917" t="s">
        <v>64</v>
      </c>
      <c r="B3" s="1918"/>
      <c r="C3" s="1921" t="s">
        <v>17</v>
      </c>
      <c r="D3" s="1922"/>
      <c r="E3" s="1922"/>
      <c r="F3" s="1922"/>
      <c r="G3" s="1922"/>
      <c r="H3" s="1923"/>
      <c r="I3" s="1924" t="s">
        <v>23</v>
      </c>
      <c r="J3" s="1925"/>
      <c r="K3" s="1926"/>
      <c r="L3" s="1839" t="s">
        <v>24</v>
      </c>
      <c r="M3" s="1927"/>
      <c r="N3" s="1834"/>
      <c r="O3" s="1928"/>
      <c r="P3" s="1924" t="s">
        <v>25</v>
      </c>
      <c r="Q3" s="1925"/>
      <c r="R3" s="1926"/>
      <c r="S3" s="1839" t="s">
        <v>26</v>
      </c>
      <c r="T3" s="1929" t="s">
        <v>27</v>
      </c>
      <c r="U3" s="1930"/>
      <c r="V3" s="1930"/>
      <c r="W3" s="1930"/>
      <c r="X3" s="1930"/>
      <c r="Y3" s="1931"/>
    </row>
    <row r="4" spans="1:25" ht="17.25" customHeight="1" x14ac:dyDescent="0.25">
      <c r="A4" s="1917"/>
      <c r="B4" s="1918"/>
      <c r="C4" s="483"/>
      <c r="D4" s="484"/>
      <c r="E4" s="484"/>
      <c r="F4" s="484"/>
      <c r="G4" s="484"/>
      <c r="H4" s="485"/>
      <c r="I4" s="1815"/>
      <c r="J4" s="1816"/>
      <c r="K4" s="1817"/>
      <c r="L4" s="1835" t="s">
        <v>133</v>
      </c>
      <c r="M4" s="1836"/>
      <c r="N4" s="1934"/>
      <c r="O4" s="1935" t="s">
        <v>134</v>
      </c>
      <c r="P4" s="1815"/>
      <c r="Q4" s="1816"/>
      <c r="R4" s="1817"/>
      <c r="S4" s="1839"/>
      <c r="T4" s="1918"/>
      <c r="U4" s="1932"/>
      <c r="V4" s="1932"/>
      <c r="W4" s="1932"/>
      <c r="X4" s="1932"/>
      <c r="Y4" s="1933"/>
    </row>
    <row r="5" spans="1:25" ht="40.5" customHeight="1" x14ac:dyDescent="0.25">
      <c r="A5" s="1919"/>
      <c r="B5" s="1920"/>
      <c r="C5" s="1802" t="s">
        <v>18</v>
      </c>
      <c r="D5" s="1803"/>
      <c r="E5" s="1803" t="s">
        <v>19</v>
      </c>
      <c r="F5" s="1803"/>
      <c r="G5" s="1803" t="s">
        <v>20</v>
      </c>
      <c r="H5" s="1804"/>
      <c r="I5" s="1802" t="s">
        <v>18</v>
      </c>
      <c r="J5" s="1803" t="s">
        <v>19</v>
      </c>
      <c r="K5" s="1804" t="s">
        <v>20</v>
      </c>
      <c r="L5" s="1802" t="s">
        <v>18</v>
      </c>
      <c r="M5" s="1803" t="s">
        <v>19</v>
      </c>
      <c r="N5" s="1804" t="s">
        <v>20</v>
      </c>
      <c r="O5" s="1833"/>
      <c r="P5" s="1802" t="s">
        <v>54</v>
      </c>
      <c r="Q5" s="1803" t="s">
        <v>55</v>
      </c>
      <c r="R5" s="1804" t="s">
        <v>56</v>
      </c>
      <c r="S5" s="1802"/>
      <c r="T5" s="1818" t="s">
        <v>28</v>
      </c>
      <c r="U5" s="1818" t="s">
        <v>29</v>
      </c>
      <c r="V5" s="1818" t="s">
        <v>32</v>
      </c>
      <c r="W5" s="1818" t="s">
        <v>30</v>
      </c>
      <c r="X5" s="1818" t="s">
        <v>31</v>
      </c>
      <c r="Y5" s="1940" t="s">
        <v>57</v>
      </c>
    </row>
    <row r="6" spans="1:25" ht="21.75" customHeight="1" thickBot="1" x14ac:dyDescent="0.3">
      <c r="A6" s="486" t="s">
        <v>2</v>
      </c>
      <c r="B6" s="505" t="s">
        <v>120</v>
      </c>
      <c r="C6" s="488" t="s">
        <v>21</v>
      </c>
      <c r="D6" s="489" t="s">
        <v>22</v>
      </c>
      <c r="E6" s="490" t="s">
        <v>21</v>
      </c>
      <c r="F6" s="489" t="s">
        <v>22</v>
      </c>
      <c r="G6" s="490" t="s">
        <v>21</v>
      </c>
      <c r="H6" s="491" t="s">
        <v>22</v>
      </c>
      <c r="I6" s="1808"/>
      <c r="J6" s="1821"/>
      <c r="K6" s="1820"/>
      <c r="L6" s="1808"/>
      <c r="M6" s="1821"/>
      <c r="N6" s="1820"/>
      <c r="O6" s="1936"/>
      <c r="P6" s="1808"/>
      <c r="Q6" s="1821"/>
      <c r="R6" s="1820"/>
      <c r="S6" s="1808"/>
      <c r="T6" s="1819"/>
      <c r="U6" s="1819"/>
      <c r="V6" s="1819"/>
      <c r="W6" s="1819"/>
      <c r="X6" s="1819"/>
      <c r="Y6" s="1941"/>
    </row>
    <row r="7" spans="1:25" ht="19.5" customHeight="1" thickBot="1" x14ac:dyDescent="0.3">
      <c r="A7" s="1942"/>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4"/>
    </row>
    <row r="8" spans="1:25" s="313" customFormat="1" ht="17.25" thickBot="1" x14ac:dyDescent="0.3">
      <c r="A8" s="515" t="s">
        <v>49</v>
      </c>
      <c r="B8" s="1937" t="s">
        <v>1439</v>
      </c>
      <c r="C8" s="1938"/>
      <c r="D8" s="1938"/>
      <c r="E8" s="1938"/>
      <c r="F8" s="1938"/>
      <c r="G8" s="1938"/>
      <c r="H8" s="1938"/>
      <c r="I8" s="1938"/>
      <c r="J8" s="1938"/>
      <c r="K8" s="1938"/>
      <c r="L8" s="1938"/>
      <c r="M8" s="1938"/>
      <c r="N8" s="1938"/>
      <c r="O8" s="1938"/>
      <c r="P8" s="1938"/>
      <c r="Q8" s="1938"/>
      <c r="R8" s="1938"/>
      <c r="S8" s="1938"/>
      <c r="T8" s="1938"/>
      <c r="U8" s="1938"/>
      <c r="V8" s="1938"/>
      <c r="W8" s="1938"/>
      <c r="X8" s="1938"/>
      <c r="Y8" s="1939"/>
    </row>
    <row r="9" spans="1:25" ht="108.75" thickBot="1" x14ac:dyDescent="0.3">
      <c r="A9" s="345" t="s">
        <v>58</v>
      </c>
      <c r="B9" s="667" t="s">
        <v>1440</v>
      </c>
      <c r="C9" s="668" t="s">
        <v>603</v>
      </c>
      <c r="D9" s="669" t="s">
        <v>13</v>
      </c>
      <c r="E9" s="670" t="s">
        <v>15</v>
      </c>
      <c r="F9" s="669" t="s">
        <v>369</v>
      </c>
      <c r="G9" s="670" t="s">
        <v>15</v>
      </c>
      <c r="H9" s="671" t="s">
        <v>369</v>
      </c>
      <c r="I9" s="672" t="s">
        <v>6487</v>
      </c>
      <c r="J9" s="673" t="s">
        <v>1441</v>
      </c>
      <c r="K9" s="674" t="s">
        <v>1442</v>
      </c>
      <c r="L9" s="672" t="s">
        <v>1443</v>
      </c>
      <c r="M9" s="673" t="s">
        <v>1444</v>
      </c>
      <c r="N9" s="675" t="s">
        <v>1444</v>
      </c>
      <c r="O9" s="674" t="s">
        <v>1445</v>
      </c>
      <c r="P9" s="672">
        <v>20000</v>
      </c>
      <c r="Q9" s="673"/>
      <c r="R9" s="674"/>
      <c r="S9" s="676" t="s">
        <v>1446</v>
      </c>
      <c r="T9" s="672"/>
      <c r="U9" s="673"/>
      <c r="V9" s="673"/>
      <c r="W9" s="673"/>
      <c r="X9" s="675" t="s">
        <v>1447</v>
      </c>
      <c r="Y9" s="677" t="s">
        <v>1448</v>
      </c>
    </row>
    <row r="10" spans="1:25" ht="102" customHeight="1" thickBot="1" x14ac:dyDescent="0.3">
      <c r="A10" s="506" t="s">
        <v>59</v>
      </c>
      <c r="B10" s="667" t="s">
        <v>1449</v>
      </c>
      <c r="C10" s="668" t="s">
        <v>14</v>
      </c>
      <c r="D10" s="671" t="s">
        <v>13</v>
      </c>
      <c r="E10" s="668" t="s">
        <v>15</v>
      </c>
      <c r="F10" s="669" t="s">
        <v>369</v>
      </c>
      <c r="G10" s="670" t="s">
        <v>15</v>
      </c>
      <c r="H10" s="671" t="s">
        <v>369</v>
      </c>
      <c r="I10" s="672" t="s">
        <v>6488</v>
      </c>
      <c r="J10" s="673" t="s">
        <v>6488</v>
      </c>
      <c r="K10" s="674" t="s">
        <v>6488</v>
      </c>
      <c r="L10" s="672" t="s">
        <v>1450</v>
      </c>
      <c r="M10" s="673"/>
      <c r="N10" s="675"/>
      <c r="O10" s="674" t="s">
        <v>1451</v>
      </c>
      <c r="P10" s="672" t="s">
        <v>1452</v>
      </c>
      <c r="Q10" s="673" t="s">
        <v>1452</v>
      </c>
      <c r="R10" s="674" t="s">
        <v>1452</v>
      </c>
      <c r="S10" s="676" t="s">
        <v>1453</v>
      </c>
      <c r="T10" s="672" t="s">
        <v>1347</v>
      </c>
      <c r="U10" s="673" t="s">
        <v>1454</v>
      </c>
      <c r="V10" s="673" t="s">
        <v>1454</v>
      </c>
      <c r="W10" s="673" t="s">
        <v>1454</v>
      </c>
      <c r="X10" s="675" t="s">
        <v>1455</v>
      </c>
      <c r="Y10" s="677" t="s">
        <v>1456</v>
      </c>
    </row>
    <row r="11" spans="1:25" ht="171.75" customHeight="1" thickBot="1" x14ac:dyDescent="0.3">
      <c r="A11" s="506" t="s">
        <v>60</v>
      </c>
      <c r="B11" s="678" t="s">
        <v>1457</v>
      </c>
      <c r="C11" s="189" t="s">
        <v>14</v>
      </c>
      <c r="D11" s="192" t="s">
        <v>13</v>
      </c>
      <c r="E11" s="189" t="s">
        <v>15</v>
      </c>
      <c r="F11" s="190" t="s">
        <v>369</v>
      </c>
      <c r="G11" s="191" t="s">
        <v>15</v>
      </c>
      <c r="H11" s="192" t="s">
        <v>369</v>
      </c>
      <c r="I11" s="679" t="s">
        <v>6489</v>
      </c>
      <c r="J11" s="1503" t="s">
        <v>1458</v>
      </c>
      <c r="K11" s="681" t="s">
        <v>1458</v>
      </c>
      <c r="L11" s="679" t="s">
        <v>1459</v>
      </c>
      <c r="M11" s="1503"/>
      <c r="N11" s="682"/>
      <c r="O11" s="681" t="s">
        <v>1460</v>
      </c>
      <c r="P11" s="562">
        <v>10000</v>
      </c>
      <c r="Q11" s="969">
        <v>20000</v>
      </c>
      <c r="R11" s="970">
        <v>10000</v>
      </c>
      <c r="S11" s="683" t="s">
        <v>1453</v>
      </c>
      <c r="T11" s="672" t="s">
        <v>1347</v>
      </c>
      <c r="U11" s="1503"/>
      <c r="V11" s="1503"/>
      <c r="W11" s="1503"/>
      <c r="X11" s="682"/>
      <c r="Y11" s="684" t="s">
        <v>1461</v>
      </c>
    </row>
    <row r="12" spans="1:25" ht="96.75" customHeight="1" thickBot="1" x14ac:dyDescent="0.3">
      <c r="A12" s="345" t="s">
        <v>782</v>
      </c>
      <c r="B12" s="511" t="s">
        <v>1462</v>
      </c>
      <c r="C12" s="564" t="s">
        <v>14</v>
      </c>
      <c r="D12" s="563" t="s">
        <v>13</v>
      </c>
      <c r="E12" s="564" t="s">
        <v>15</v>
      </c>
      <c r="F12" s="629" t="s">
        <v>369</v>
      </c>
      <c r="G12" s="565" t="s">
        <v>15</v>
      </c>
      <c r="H12" s="563" t="s">
        <v>369</v>
      </c>
      <c r="I12" s="339" t="s">
        <v>6491</v>
      </c>
      <c r="J12" s="339" t="s">
        <v>6491</v>
      </c>
      <c r="K12" s="339" t="s">
        <v>6490</v>
      </c>
      <c r="L12" s="339" t="s">
        <v>1463</v>
      </c>
      <c r="M12" s="342"/>
      <c r="N12" s="343"/>
      <c r="O12" s="523" t="s">
        <v>1464</v>
      </c>
      <c r="P12" s="339" t="s">
        <v>1465</v>
      </c>
      <c r="Q12" s="342" t="s">
        <v>1465</v>
      </c>
      <c r="R12" s="523" t="s">
        <v>1465</v>
      </c>
      <c r="S12" s="553" t="s">
        <v>1453</v>
      </c>
      <c r="T12" s="672" t="s">
        <v>1347</v>
      </c>
      <c r="U12" s="342"/>
      <c r="V12" s="342"/>
      <c r="W12" s="342"/>
      <c r="X12" s="343"/>
      <c r="Y12" s="632" t="s">
        <v>1461</v>
      </c>
    </row>
    <row r="13" spans="1:25" ht="87.75" customHeight="1" x14ac:dyDescent="0.25">
      <c r="A13" s="506" t="s">
        <v>786</v>
      </c>
      <c r="B13" s="678" t="s">
        <v>1466</v>
      </c>
      <c r="C13" s="126" t="s">
        <v>603</v>
      </c>
      <c r="D13" s="129" t="s">
        <v>13</v>
      </c>
      <c r="E13" s="126" t="s">
        <v>603</v>
      </c>
      <c r="F13" s="127" t="s">
        <v>13</v>
      </c>
      <c r="G13" s="128" t="s">
        <v>603</v>
      </c>
      <c r="H13" s="129" t="s">
        <v>13</v>
      </c>
      <c r="I13" s="679" t="s">
        <v>6492</v>
      </c>
      <c r="J13" s="1503" t="s">
        <v>6493</v>
      </c>
      <c r="K13" s="681" t="s">
        <v>6494</v>
      </c>
      <c r="L13" s="679" t="s">
        <v>1467</v>
      </c>
      <c r="M13" s="1503" t="s">
        <v>1468</v>
      </c>
      <c r="N13" s="682" t="s">
        <v>1469</v>
      </c>
      <c r="O13" s="681" t="s">
        <v>1470</v>
      </c>
      <c r="P13" s="133" t="s">
        <v>1471</v>
      </c>
      <c r="Q13" s="131" t="s">
        <v>1391</v>
      </c>
      <c r="R13" s="132" t="s">
        <v>1391</v>
      </c>
      <c r="S13" s="683" t="s">
        <v>1370</v>
      </c>
      <c r="T13" s="672" t="s">
        <v>1347</v>
      </c>
      <c r="U13" s="1503" t="s">
        <v>1348</v>
      </c>
      <c r="V13" s="1503" t="s">
        <v>1224</v>
      </c>
      <c r="W13" s="1503"/>
      <c r="X13" s="682"/>
      <c r="Y13" s="684" t="s">
        <v>1472</v>
      </c>
    </row>
    <row r="14" spans="1:25" ht="135.75" thickBot="1" x14ac:dyDescent="0.3">
      <c r="A14" s="506" t="s">
        <v>973</v>
      </c>
      <c r="B14" s="511" t="s">
        <v>1473</v>
      </c>
      <c r="C14" s="426" t="s">
        <v>603</v>
      </c>
      <c r="D14" s="428" t="s">
        <v>13</v>
      </c>
      <c r="E14" s="426" t="s">
        <v>603</v>
      </c>
      <c r="F14" s="512" t="s">
        <v>13</v>
      </c>
      <c r="G14" s="513" t="s">
        <v>603</v>
      </c>
      <c r="H14" s="428" t="s">
        <v>13</v>
      </c>
      <c r="I14" s="339" t="s">
        <v>6496</v>
      </c>
      <c r="J14" s="339" t="s">
        <v>6496</v>
      </c>
      <c r="K14" s="339" t="s">
        <v>6496</v>
      </c>
      <c r="L14" s="339" t="s">
        <v>6495</v>
      </c>
      <c r="M14" s="342" t="s">
        <v>1474</v>
      </c>
      <c r="N14" s="343" t="s">
        <v>1475</v>
      </c>
      <c r="O14" s="523" t="s">
        <v>1476</v>
      </c>
      <c r="P14" s="335" t="s">
        <v>1477</v>
      </c>
      <c r="Q14" s="340" t="s">
        <v>1478</v>
      </c>
      <c r="R14" s="337" t="s">
        <v>1479</v>
      </c>
      <c r="S14" s="553" t="s">
        <v>1480</v>
      </c>
      <c r="T14" s="335"/>
      <c r="U14" s="340"/>
      <c r="V14" s="340"/>
      <c r="W14" s="340"/>
      <c r="X14" s="336"/>
      <c r="Y14" s="632" t="s">
        <v>1481</v>
      </c>
    </row>
    <row r="15" spans="1:25" s="7" customFormat="1" ht="56.25" customHeight="1" thickBot="1" x14ac:dyDescent="0.3">
      <c r="A15" s="507" t="s">
        <v>979</v>
      </c>
      <c r="B15" s="1210" t="s">
        <v>1482</v>
      </c>
      <c r="C15" s="1305" t="s">
        <v>433</v>
      </c>
      <c r="D15" s="1308" t="s">
        <v>13</v>
      </c>
      <c r="E15" s="1305"/>
      <c r="F15" s="1306"/>
      <c r="G15" s="1307"/>
      <c r="H15" s="1308"/>
      <c r="I15" s="26" t="s">
        <v>1483</v>
      </c>
      <c r="J15" s="240" t="s">
        <v>1484</v>
      </c>
      <c r="K15" s="24"/>
      <c r="L15" s="24"/>
      <c r="M15" s="24"/>
      <c r="N15" s="24" t="s">
        <v>1485</v>
      </c>
      <c r="O15" s="24"/>
      <c r="P15" s="24" t="s">
        <v>1486</v>
      </c>
      <c r="Q15" s="24"/>
      <c r="R15" s="24"/>
      <c r="S15" s="24"/>
      <c r="T15" s="24"/>
      <c r="U15" s="24"/>
      <c r="V15" s="167"/>
      <c r="W15" s="167"/>
      <c r="X15" s="24" t="s">
        <v>1487</v>
      </c>
      <c r="Y15" s="24"/>
    </row>
    <row r="16" spans="1:25" s="516" customFormat="1" ht="17.25" thickBot="1" x14ac:dyDescent="0.3">
      <c r="A16" s="515" t="s">
        <v>50</v>
      </c>
      <c r="B16" s="1937" t="s">
        <v>2422</v>
      </c>
      <c r="C16" s="1938"/>
      <c r="D16" s="1938"/>
      <c r="E16" s="1938"/>
      <c r="F16" s="1938"/>
      <c r="G16" s="1938"/>
      <c r="H16" s="1938"/>
      <c r="I16" s="1938"/>
      <c r="J16" s="1938"/>
      <c r="K16" s="1938"/>
      <c r="L16" s="1938"/>
      <c r="M16" s="1938"/>
      <c r="N16" s="1938"/>
      <c r="O16" s="1938"/>
      <c r="P16" s="1938"/>
      <c r="Q16" s="1938"/>
      <c r="R16" s="1938"/>
      <c r="S16" s="1938"/>
      <c r="T16" s="1938"/>
      <c r="U16" s="1938"/>
      <c r="V16" s="1938"/>
      <c r="W16" s="1938"/>
      <c r="X16" s="1938"/>
      <c r="Y16" s="1939"/>
    </row>
    <row r="17" spans="1:25" ht="203.25" thickBot="1" x14ac:dyDescent="0.3">
      <c r="A17" s="345" t="s">
        <v>121</v>
      </c>
      <c r="B17" s="667" t="s">
        <v>1488</v>
      </c>
      <c r="C17" s="1309" t="s">
        <v>433</v>
      </c>
      <c r="D17" s="1309" t="s">
        <v>13</v>
      </c>
      <c r="E17" s="1309" t="s">
        <v>15</v>
      </c>
      <c r="F17" s="1309" t="s">
        <v>369</v>
      </c>
      <c r="G17" s="1309" t="s">
        <v>15</v>
      </c>
      <c r="H17" s="1309" t="s">
        <v>369</v>
      </c>
      <c r="I17" s="964" t="s">
        <v>6497</v>
      </c>
      <c r="J17" s="964" t="s">
        <v>6497</v>
      </c>
      <c r="K17" s="964" t="s">
        <v>6497</v>
      </c>
      <c r="L17" s="672" t="s">
        <v>2423</v>
      </c>
      <c r="M17" s="673" t="s">
        <v>1489</v>
      </c>
      <c r="N17" s="675" t="s">
        <v>1489</v>
      </c>
      <c r="O17" s="674" t="s">
        <v>1490</v>
      </c>
      <c r="P17" s="334" t="s">
        <v>1491</v>
      </c>
      <c r="Q17" s="328" t="s">
        <v>1491</v>
      </c>
      <c r="R17" s="332" t="s">
        <v>1491</v>
      </c>
      <c r="S17" s="292" t="s">
        <v>491</v>
      </c>
      <c r="T17" s="334" t="s">
        <v>1454</v>
      </c>
      <c r="U17" s="328" t="s">
        <v>1454</v>
      </c>
      <c r="V17" s="328" t="s">
        <v>1454</v>
      </c>
      <c r="W17" s="328" t="s">
        <v>1454</v>
      </c>
      <c r="X17" s="329"/>
      <c r="Y17" s="677" t="s">
        <v>1300</v>
      </c>
    </row>
    <row r="18" spans="1:25" ht="87" customHeight="1" thickBot="1" x14ac:dyDescent="0.3">
      <c r="A18" s="506" t="s">
        <v>122</v>
      </c>
      <c r="B18" s="678" t="s">
        <v>1492</v>
      </c>
      <c r="C18" s="346" t="s">
        <v>334</v>
      </c>
      <c r="D18" s="347" t="s">
        <v>13</v>
      </c>
      <c r="E18" s="348" t="s">
        <v>15</v>
      </c>
      <c r="F18" s="347" t="s">
        <v>369</v>
      </c>
      <c r="G18" s="128"/>
      <c r="H18" s="129"/>
      <c r="I18" s="679" t="s">
        <v>6498</v>
      </c>
      <c r="J18" s="1503" t="s">
        <v>1493</v>
      </c>
      <c r="K18" s="1591"/>
      <c r="L18" s="679" t="s">
        <v>1494</v>
      </c>
      <c r="M18" s="1503" t="s">
        <v>1495</v>
      </c>
      <c r="N18" s="682"/>
      <c r="O18" s="132"/>
      <c r="P18" s="679" t="s">
        <v>1496</v>
      </c>
      <c r="Q18" s="131" t="s">
        <v>1497</v>
      </c>
      <c r="R18" s="132" t="s">
        <v>1497</v>
      </c>
      <c r="S18" s="683" t="s">
        <v>1498</v>
      </c>
      <c r="T18" s="133"/>
      <c r="U18" s="131"/>
      <c r="V18" s="131"/>
      <c r="W18" s="131"/>
      <c r="X18" s="136"/>
      <c r="Y18" s="677" t="s">
        <v>1300</v>
      </c>
    </row>
    <row r="19" spans="1:25" ht="81.75" thickBot="1" x14ac:dyDescent="0.3">
      <c r="A19" s="506" t="s">
        <v>123</v>
      </c>
      <c r="B19" s="139" t="s">
        <v>1499</v>
      </c>
      <c r="C19" s="346" t="s">
        <v>334</v>
      </c>
      <c r="D19" s="347" t="s">
        <v>13</v>
      </c>
      <c r="E19" s="348"/>
      <c r="F19" s="1592"/>
      <c r="G19" s="528"/>
      <c r="H19" s="141"/>
      <c r="I19" s="142" t="s">
        <v>1500</v>
      </c>
      <c r="J19" s="1504" t="s">
        <v>1501</v>
      </c>
      <c r="K19" s="144"/>
      <c r="L19" s="142"/>
      <c r="M19" s="1504"/>
      <c r="N19" s="202"/>
      <c r="O19" s="144"/>
      <c r="P19" s="679" t="s">
        <v>1496</v>
      </c>
      <c r="Q19" s="1593">
        <v>30000</v>
      </c>
      <c r="R19" s="144"/>
      <c r="S19" s="149"/>
      <c r="T19" s="145"/>
      <c r="U19" s="143"/>
      <c r="V19" s="143"/>
      <c r="W19" s="143"/>
      <c r="X19" s="148"/>
      <c r="Y19" s="626"/>
    </row>
    <row r="20" spans="1:25" ht="270.75" thickBot="1" x14ac:dyDescent="0.3">
      <c r="A20" s="345" t="s">
        <v>584</v>
      </c>
      <c r="B20" s="139" t="s">
        <v>1502</v>
      </c>
      <c r="C20" s="346" t="s">
        <v>603</v>
      </c>
      <c r="D20" s="347" t="s">
        <v>13</v>
      </c>
      <c r="E20" s="348" t="s">
        <v>15</v>
      </c>
      <c r="F20" s="348" t="s">
        <v>369</v>
      </c>
      <c r="G20" s="528"/>
      <c r="H20" s="141"/>
      <c r="I20" s="142" t="s">
        <v>6499</v>
      </c>
      <c r="J20" s="1504" t="s">
        <v>1503</v>
      </c>
      <c r="K20" s="144"/>
      <c r="L20" s="142" t="s">
        <v>1504</v>
      </c>
      <c r="M20" s="1504" t="s">
        <v>1504</v>
      </c>
      <c r="N20" s="148"/>
      <c r="O20" s="161" t="s">
        <v>6500</v>
      </c>
      <c r="P20" s="529">
        <v>500000</v>
      </c>
      <c r="Q20" s="530">
        <v>700000</v>
      </c>
      <c r="R20" s="531">
        <v>800000</v>
      </c>
      <c r="S20" s="147" t="s">
        <v>1505</v>
      </c>
      <c r="T20" s="145"/>
      <c r="U20" s="143"/>
      <c r="V20" s="1504" t="s">
        <v>1506</v>
      </c>
      <c r="W20" s="143"/>
      <c r="X20" s="148"/>
      <c r="Y20" s="626" t="s">
        <v>1507</v>
      </c>
    </row>
    <row r="21" spans="1:25" ht="159" customHeight="1" x14ac:dyDescent="0.25">
      <c r="A21" s="345" t="s">
        <v>672</v>
      </c>
      <c r="B21" s="1503" t="s">
        <v>1508</v>
      </c>
      <c r="C21" s="346"/>
      <c r="D21" s="347"/>
      <c r="E21" s="348" t="s">
        <v>15</v>
      </c>
      <c r="F21" s="348" t="s">
        <v>369</v>
      </c>
      <c r="G21" s="131"/>
      <c r="H21" s="131"/>
      <c r="I21" s="1503"/>
      <c r="J21" s="1503" t="s">
        <v>6501</v>
      </c>
      <c r="K21" s="1503" t="s">
        <v>1509</v>
      </c>
      <c r="L21" s="1503"/>
      <c r="M21" s="1503" t="s">
        <v>6502</v>
      </c>
      <c r="N21" s="1503" t="s">
        <v>1510</v>
      </c>
      <c r="O21" s="1503"/>
      <c r="P21" s="561"/>
      <c r="Q21" s="561">
        <v>500000</v>
      </c>
      <c r="R21" s="561"/>
      <c r="S21" s="1503" t="s">
        <v>1511</v>
      </c>
      <c r="T21" s="131"/>
      <c r="U21" s="131"/>
      <c r="V21" s="131"/>
      <c r="W21" s="131"/>
      <c r="X21" s="131"/>
      <c r="Y21" s="1503" t="s">
        <v>1300</v>
      </c>
    </row>
  </sheetData>
  <mergeCells count="31">
    <mergeCell ref="J5:J6"/>
    <mergeCell ref="K5:K6"/>
    <mergeCell ref="A2:Y2"/>
    <mergeCell ref="A3:B5"/>
    <mergeCell ref="C3:H3"/>
    <mergeCell ref="I3:K4"/>
    <mergeCell ref="L3:O3"/>
    <mergeCell ref="P3:R4"/>
    <mergeCell ref="S3:S6"/>
    <mergeCell ref="T3:Y4"/>
    <mergeCell ref="L4:N4"/>
    <mergeCell ref="O4:O6"/>
    <mergeCell ref="T5:T6"/>
    <mergeCell ref="U5:U6"/>
    <mergeCell ref="V5:V6"/>
    <mergeCell ref="B16:Y16"/>
    <mergeCell ref="C5:D5"/>
    <mergeCell ref="E5:F5"/>
    <mergeCell ref="G5:H5"/>
    <mergeCell ref="A7:Y7"/>
    <mergeCell ref="B8:Y8"/>
    <mergeCell ref="W5:W6"/>
    <mergeCell ref="X5:X6"/>
    <mergeCell ref="Y5:Y6"/>
    <mergeCell ref="L5:L6"/>
    <mergeCell ref="M5:M6"/>
    <mergeCell ref="N5:N6"/>
    <mergeCell ref="P5:P6"/>
    <mergeCell ref="Q5:Q6"/>
    <mergeCell ref="R5:R6"/>
    <mergeCell ref="I5: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Tabela A</vt:lpstr>
      <vt:lpstr>ZKM</vt:lpstr>
      <vt:lpstr>MD</vt:lpstr>
      <vt:lpstr>MF</vt:lpstr>
      <vt:lpstr>MM</vt:lpstr>
      <vt:lpstr>MPL</vt:lpstr>
      <vt:lpstr>MPB</vt:lpstr>
      <vt:lpstr>MPJD</vt:lpstr>
      <vt:lpstr>MPMS</vt:lpstr>
      <vt:lpstr>MKK</vt:lpstr>
      <vt:lpstr>MSH</vt:lpstr>
      <vt:lpstr>MKRS</vt:lpstr>
      <vt:lpstr>MI</vt:lpstr>
      <vt:lpstr>MBPZHR</vt:lpstr>
      <vt:lpstr>MTI</vt:lpstr>
      <vt:lpstr>MEA</vt:lpstr>
      <vt:lpstr>MZHR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Alban Kaçiu</dc:creator>
  <cp:lastModifiedBy>Donika Krasniqi</cp:lastModifiedBy>
  <cp:lastPrinted>2020-06-14T11:39:59Z</cp:lastPrinted>
  <dcterms:created xsi:type="dcterms:W3CDTF">2019-08-22T19:26:47Z</dcterms:created>
  <dcterms:modified xsi:type="dcterms:W3CDTF">2020-06-24T12:42:09Z</dcterms:modified>
</cp:coreProperties>
</file>