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filterPrivacy="1" defaultThemeVersion="124226"/>
  <bookViews>
    <workbookView xWindow="6495" yWindow="0" windowWidth="22395" windowHeight="13380" tabRatio="831"/>
  </bookViews>
  <sheets>
    <sheet name="T.A Strategic Priorities" sheetId="25" r:id="rId1"/>
    <sheet name="OPM" sheetId="26" r:id="rId2"/>
    <sheet name="MPA" sheetId="27" r:id="rId3"/>
    <sheet name="MLGA" sheetId="28" r:id="rId4"/>
    <sheet name="MEST" sheetId="29" r:id="rId5"/>
    <sheet name="MAFRD" sheetId="30" r:id="rId6"/>
    <sheet name="MoJ" sheetId="7" r:id="rId7"/>
    <sheet name="MoD" sheetId="8" r:id="rId8"/>
    <sheet name="MoF" sheetId="9" r:id="rId9"/>
    <sheet name="MKSF" sheetId="10" r:id="rId10"/>
    <sheet name="MI" sheetId="11" r:id="rId11"/>
    <sheet name="MEI" sheetId="12" r:id="rId12"/>
    <sheet name="MCR" sheetId="24" r:id="rId13"/>
    <sheet name="MCYS" sheetId="31" r:id="rId14"/>
    <sheet name="MESP" sheetId="32" r:id="rId15"/>
    <sheet name="MIA" sheetId="33" r:id="rId16"/>
    <sheet name="MFA" sheetId="39" r:id="rId17"/>
    <sheet name="MLSW" sheetId="35" r:id="rId18"/>
    <sheet name="MoH" sheetId="36" r:id="rId19"/>
    <sheet name="MTI" sheetId="37" r:id="rId20"/>
    <sheet name="MED" sheetId="38" r:id="rId21"/>
  </sheets>
  <definedNames>
    <definedName name="_xlnm.Print_Area" localSheetId="16">MFA!$A$1:$K$31</definedName>
  </definedNames>
  <calcPr calcId="125725"/>
</workbook>
</file>

<file path=xl/calcChain.xml><?xml version="1.0" encoding="utf-8"?>
<calcChain xmlns="http://schemas.openxmlformats.org/spreadsheetml/2006/main">
  <c r="G5" i="28"/>
  <c r="G6"/>
  <c r="G7"/>
  <c r="G10"/>
  <c r="G11"/>
  <c r="G12"/>
  <c r="G13"/>
  <c r="G14"/>
  <c r="G15"/>
  <c r="G16"/>
  <c r="G17"/>
  <c r="G24"/>
  <c r="H143" i="25"/>
  <c r="H151"/>
  <c r="G17" i="8" l="1"/>
</calcChain>
</file>

<file path=xl/sharedStrings.xml><?xml version="1.0" encoding="utf-8"?>
<sst xmlns="http://schemas.openxmlformats.org/spreadsheetml/2006/main" count="4647" uniqueCount="3049">
  <si>
    <t xml:space="preserve">1.1.1 </t>
  </si>
  <si>
    <t>1.1.2</t>
  </si>
  <si>
    <t>1.1.3</t>
  </si>
  <si>
    <t>1.2.1</t>
  </si>
  <si>
    <t>1.2.2</t>
  </si>
  <si>
    <t>1.2.3</t>
  </si>
  <si>
    <t>1.3.1</t>
  </si>
  <si>
    <t>1.3.2</t>
  </si>
  <si>
    <t>1.3.3</t>
  </si>
  <si>
    <t>1.4.1</t>
  </si>
  <si>
    <t>1.4.2</t>
  </si>
  <si>
    <t>1.4.3</t>
  </si>
  <si>
    <t>1.5.1</t>
  </si>
  <si>
    <t>1.5.2</t>
  </si>
  <si>
    <t>1.5.3</t>
  </si>
  <si>
    <t>1.6.1</t>
  </si>
  <si>
    <t>1.6.2</t>
  </si>
  <si>
    <t>1.6.3</t>
  </si>
  <si>
    <t>1.7.1</t>
  </si>
  <si>
    <t>1.7.2</t>
  </si>
  <si>
    <t>1.8.1</t>
  </si>
  <si>
    <t>1.8.2</t>
  </si>
  <si>
    <t>1.8.3</t>
  </si>
  <si>
    <t>2.1.1</t>
  </si>
  <si>
    <t>2.3.1</t>
  </si>
  <si>
    <t>2.3.3</t>
  </si>
  <si>
    <t>2.4.1</t>
  </si>
  <si>
    <t>2.4.2</t>
  </si>
  <si>
    <t>2.4.3</t>
  </si>
  <si>
    <t>2.5.1</t>
  </si>
  <si>
    <t>2.5.2</t>
  </si>
  <si>
    <t>2.6.3</t>
  </si>
  <si>
    <t>2.7.1</t>
  </si>
  <si>
    <t>2.7.2.</t>
  </si>
  <si>
    <t>2.7.3</t>
  </si>
  <si>
    <t>3.1.1</t>
  </si>
  <si>
    <t>3.1.2</t>
  </si>
  <si>
    <t>3.2.1</t>
  </si>
  <si>
    <t>3.2.2</t>
  </si>
  <si>
    <t>3.2.3</t>
  </si>
  <si>
    <t>3.3.1</t>
  </si>
  <si>
    <t>3.3.2</t>
  </si>
  <si>
    <t>3.3.3</t>
  </si>
  <si>
    <t>3.4.1</t>
  </si>
  <si>
    <t>3.4.2</t>
  </si>
  <si>
    <t>3.4.3</t>
  </si>
  <si>
    <t>3.5.1</t>
  </si>
  <si>
    <t>3.5.2</t>
  </si>
  <si>
    <t>3.5.3</t>
  </si>
  <si>
    <t>3.6.1</t>
  </si>
  <si>
    <t>3.6.2</t>
  </si>
  <si>
    <t>3.6.3</t>
  </si>
  <si>
    <t>3.7.1</t>
  </si>
  <si>
    <t>3.7.2</t>
  </si>
  <si>
    <t>3.8.1</t>
  </si>
  <si>
    <t>3.8.2</t>
  </si>
  <si>
    <t>3.8.3</t>
  </si>
  <si>
    <t>4.1.3</t>
  </si>
  <si>
    <t>4.1.1</t>
  </si>
  <si>
    <t>4.1.2</t>
  </si>
  <si>
    <t>4.2.1.</t>
  </si>
  <si>
    <t>4.2.2.</t>
  </si>
  <si>
    <t>4.4.1</t>
  </si>
  <si>
    <t>4.4.2</t>
  </si>
  <si>
    <t>4.4.3</t>
  </si>
  <si>
    <t>4.5.1</t>
  </si>
  <si>
    <t>4.5.2</t>
  </si>
  <si>
    <t>4.5.3</t>
  </si>
  <si>
    <t>4.6.1</t>
  </si>
  <si>
    <t>4.6.2</t>
  </si>
  <si>
    <t>4.6.3</t>
  </si>
  <si>
    <t>4.7.1</t>
  </si>
  <si>
    <t>4.7.2</t>
  </si>
  <si>
    <t>4.7.3</t>
  </si>
  <si>
    <t>4.8.1</t>
  </si>
  <si>
    <t>5.1.1</t>
  </si>
  <si>
    <t>5.2.1</t>
  </si>
  <si>
    <t>5.2.3</t>
  </si>
  <si>
    <t>5.2.4</t>
  </si>
  <si>
    <t>5.3.1</t>
  </si>
  <si>
    <t>5.4.1</t>
  </si>
  <si>
    <t>5.4.2</t>
  </si>
  <si>
    <t>5.4.3</t>
  </si>
  <si>
    <t>5.5.1</t>
  </si>
  <si>
    <t>5.5.2</t>
  </si>
  <si>
    <t>5.6.1</t>
  </si>
  <si>
    <t>5.6.2</t>
  </si>
  <si>
    <t>Tabela B: Aktivitetet të cilat kanë për qëllim arritjen e prioriteteve të Ministrisë</t>
  </si>
  <si>
    <t>5.4.6</t>
  </si>
  <si>
    <t>5.4.7</t>
  </si>
  <si>
    <t xml:space="preserve">700,000 €   BRK </t>
  </si>
  <si>
    <t xml:space="preserve">  Trepça</t>
  </si>
  <si>
    <t xml:space="preserve">635,000 € BRK </t>
  </si>
  <si>
    <t>Trepça</t>
  </si>
  <si>
    <t>400,000 €   BRK</t>
  </si>
  <si>
    <t xml:space="preserve"> Trepça</t>
  </si>
  <si>
    <t>3.6.4</t>
  </si>
  <si>
    <r>
      <t xml:space="preserve">3,082,870 </t>
    </r>
    <r>
      <rPr>
        <sz val="11"/>
        <rFont val="Calibri"/>
        <family val="2"/>
      </rPr>
      <t>€</t>
    </r>
    <r>
      <rPr>
        <sz val="11"/>
        <rFont val="Book Antiqua"/>
        <family val="1"/>
      </rPr>
      <t xml:space="preserve"> BRK </t>
    </r>
  </si>
  <si>
    <t>MZHE</t>
  </si>
  <si>
    <t xml:space="preserve">10000  €           BRK </t>
  </si>
  <si>
    <t>4.1.4</t>
  </si>
  <si>
    <t>4.1.5</t>
  </si>
  <si>
    <t xml:space="preserve">350,000 €
KOSTT </t>
  </si>
  <si>
    <t>420,000 € KOSTT</t>
  </si>
  <si>
    <t>4.1.6</t>
  </si>
  <si>
    <t>4.1.7</t>
  </si>
  <si>
    <t>396,500 € KOSTT</t>
  </si>
  <si>
    <t>310,000 € KOSTT</t>
  </si>
  <si>
    <t>4.2.3</t>
  </si>
  <si>
    <t>90,000 € KOSTT</t>
  </si>
  <si>
    <t>4.2.4</t>
  </si>
  <si>
    <t>3,500,000 € KOSTT</t>
  </si>
  <si>
    <t>4.2.5</t>
  </si>
  <si>
    <t>428,100 € KOSTT</t>
  </si>
  <si>
    <r>
      <rPr>
        <sz val="11"/>
        <rFont val="Calibri"/>
        <family val="2"/>
      </rPr>
      <t>€</t>
    </r>
    <r>
      <rPr>
        <sz val="11"/>
        <rFont val="Book Antiqua"/>
        <family val="1"/>
      </rPr>
      <t>1,100,000
BRK</t>
    </r>
  </si>
  <si>
    <r>
      <rPr>
        <sz val="11"/>
        <rFont val="Calibri"/>
        <family val="2"/>
      </rPr>
      <t>€</t>
    </r>
    <r>
      <rPr>
        <sz val="11"/>
        <rFont val="Book Antiqua"/>
        <family val="1"/>
      </rPr>
      <t>600,000 
BRK</t>
    </r>
  </si>
  <si>
    <r>
      <rPr>
        <sz val="11"/>
        <rFont val="Calibri"/>
        <family val="2"/>
      </rPr>
      <t>€</t>
    </r>
    <r>
      <rPr>
        <sz val="11"/>
        <rFont val="Book Antiqua"/>
        <family val="1"/>
      </rPr>
      <t>300,000 BRK</t>
    </r>
  </si>
  <si>
    <t>1.2.4</t>
  </si>
  <si>
    <t>20.000; 1200 (ALLED); 15.000 (BK)</t>
  </si>
  <si>
    <t>1.3.4</t>
  </si>
  <si>
    <t>Erasmus Mundus, USAID, FullBright</t>
  </si>
  <si>
    <t>110000 Euro</t>
  </si>
  <si>
    <t>20.000,00</t>
  </si>
  <si>
    <t xml:space="preserve">15.000,00;     10.000,00  </t>
  </si>
  <si>
    <r>
      <t xml:space="preserve">23.000.000  </t>
    </r>
    <r>
      <rPr>
        <sz val="11"/>
        <rFont val="Calibri"/>
        <family val="2"/>
      </rPr>
      <t>€./BK</t>
    </r>
  </si>
  <si>
    <t>3.8.4</t>
  </si>
  <si>
    <t>3.8.5</t>
  </si>
  <si>
    <t xml:space="preserve">8,500.00 Euro          65,000.00 Euro GIZ </t>
  </si>
  <si>
    <t xml:space="preserve">400,000.00 Euro </t>
  </si>
  <si>
    <t>100,000.00 Euro</t>
  </si>
  <si>
    <t>1.2.5</t>
  </si>
  <si>
    <t>1.5.4</t>
  </si>
  <si>
    <t>1.5.5</t>
  </si>
  <si>
    <t>1.5.6</t>
  </si>
  <si>
    <t>3.3.4</t>
  </si>
  <si>
    <t>MTI</t>
  </si>
  <si>
    <t>3.4.4</t>
  </si>
  <si>
    <t>3.4.5</t>
  </si>
  <si>
    <t>3.4.6</t>
  </si>
  <si>
    <t>3.4.7</t>
  </si>
  <si>
    <t>3.4.8</t>
  </si>
  <si>
    <t>MED</t>
  </si>
  <si>
    <t>3.5.4</t>
  </si>
  <si>
    <t>2.2.5</t>
  </si>
  <si>
    <t>3.15.</t>
  </si>
  <si>
    <t>MI</t>
  </si>
  <si>
    <t>5.4.8</t>
  </si>
  <si>
    <t>1.2.6</t>
  </si>
  <si>
    <t>MF</t>
  </si>
  <si>
    <t>226.500.00 €</t>
  </si>
  <si>
    <t>5.4.9</t>
  </si>
  <si>
    <t>IRK</t>
  </si>
  <si>
    <t>5.1.4</t>
  </si>
  <si>
    <t>4.6.4</t>
  </si>
  <si>
    <t>5.1.5</t>
  </si>
  <si>
    <t>5.1.6</t>
  </si>
  <si>
    <t xml:space="preserve">IRK
</t>
  </si>
  <si>
    <t>UNDP</t>
  </si>
  <si>
    <t>1625000
BE</t>
  </si>
  <si>
    <t xml:space="preserve">
</t>
  </si>
  <si>
    <t xml:space="preserve">
MAP/ASHI</t>
  </si>
  <si>
    <t>GIZ</t>
  </si>
  <si>
    <t> GIZ</t>
  </si>
  <si>
    <t>3,900,000 Euro</t>
  </si>
  <si>
    <t>6 000                             2 000</t>
  </si>
  <si>
    <t xml:space="preserve">1700 Euro </t>
  </si>
  <si>
    <t>IPA</t>
  </si>
  <si>
    <t>22,784.00 Euro</t>
  </si>
  <si>
    <t>Janar - Nëntor</t>
  </si>
  <si>
    <t>BK</t>
  </si>
  <si>
    <t xml:space="preserve">60,000.00 $ FAO </t>
  </si>
  <si>
    <t xml:space="preserve"> </t>
  </si>
  <si>
    <t xml:space="preserve">   </t>
  </si>
  <si>
    <t>1.
100.000.00€</t>
  </si>
  <si>
    <t>33.925.00€</t>
  </si>
  <si>
    <t xml:space="preserve">2.822.450.00 € </t>
  </si>
  <si>
    <t>2. 
44.610.00 €</t>
  </si>
  <si>
    <t xml:space="preserve">100,000
</t>
  </si>
  <si>
    <t xml:space="preserve">10000
</t>
  </si>
  <si>
    <t xml:space="preserve">200,000
</t>
  </si>
  <si>
    <t>INFRAKOS</t>
  </si>
  <si>
    <t xml:space="preserve">3.15.
</t>
  </si>
  <si>
    <t xml:space="preserve">300,000
</t>
  </si>
  <si>
    <t xml:space="preserve">10,000
</t>
  </si>
  <si>
    <t xml:space="preserve">50,000
</t>
  </si>
  <si>
    <t>20,000.00 €</t>
  </si>
  <si>
    <t>1,300,000 JICA</t>
  </si>
  <si>
    <t>1,800,00</t>
  </si>
  <si>
    <t>32,000.000.00</t>
  </si>
  <si>
    <t xml:space="preserve">MASHT; Komunat </t>
  </si>
  <si>
    <r>
      <t xml:space="preserve">250,000 </t>
    </r>
    <r>
      <rPr>
        <sz val="11"/>
        <rFont val="Calibri"/>
        <family val="2"/>
      </rPr>
      <t>€</t>
    </r>
    <r>
      <rPr>
        <sz val="11"/>
        <rFont val="Book Antiqua"/>
        <family val="1"/>
      </rPr>
      <t xml:space="preserve"> KOSTT</t>
    </r>
  </si>
  <si>
    <t>2,085,995.0+300,000.0+173,378.0+150,000.0</t>
  </si>
  <si>
    <t>120000 + 315,000.00</t>
  </si>
  <si>
    <t>100000+30000</t>
  </si>
  <si>
    <t>2.3.4</t>
  </si>
  <si>
    <t>2.3.5</t>
  </si>
  <si>
    <t>2.3.6</t>
  </si>
  <si>
    <t>2.4.4</t>
  </si>
  <si>
    <t>2.4.5</t>
  </si>
  <si>
    <t>2.4.6</t>
  </si>
  <si>
    <t>2.4.7</t>
  </si>
  <si>
    <t>2.4.8</t>
  </si>
  <si>
    <t>3.1.4</t>
  </si>
  <si>
    <t>3.1.5</t>
  </si>
  <si>
    <t>3.1.6</t>
  </si>
  <si>
    <t>3.1.7</t>
  </si>
  <si>
    <t>3.2.4</t>
  </si>
  <si>
    <t>18,432,211€
120,000€</t>
  </si>
  <si>
    <t>3.2.5</t>
  </si>
  <si>
    <t>3.2.6</t>
  </si>
  <si>
    <t>3.2.7</t>
  </si>
  <si>
    <t>3.2.9</t>
  </si>
  <si>
    <t>5.4.10</t>
  </si>
  <si>
    <t>ERA</t>
  </si>
  <si>
    <t>5.4.11</t>
  </si>
  <si>
    <t>5.4.12</t>
  </si>
  <si>
    <t>2,000€</t>
  </si>
  <si>
    <t xml:space="preserve">
</t>
  </si>
  <si>
    <t>10,000€</t>
  </si>
  <si>
    <t>200,000€</t>
  </si>
  <si>
    <t xml:space="preserve">2,000€
</t>
  </si>
  <si>
    <r>
      <t xml:space="preserve">23.000.000 </t>
    </r>
    <r>
      <rPr>
        <sz val="11"/>
        <rFont val="Calibri"/>
        <family val="2"/>
      </rPr>
      <t>€./</t>
    </r>
    <r>
      <rPr>
        <sz val="11"/>
        <rFont val="Book Antiqua"/>
        <family val="1"/>
      </rPr>
      <t xml:space="preserve">BK        </t>
    </r>
  </si>
  <si>
    <r>
      <t xml:space="preserve">1,400,000 </t>
    </r>
    <r>
      <rPr>
        <sz val="11"/>
        <rFont val="Calibri"/>
        <family val="2"/>
      </rPr>
      <t>€</t>
    </r>
    <r>
      <rPr>
        <sz val="11"/>
        <rFont val="Book Antiqua"/>
        <family val="1"/>
      </rPr>
      <t xml:space="preserve"> BRK
750,000 </t>
    </r>
    <r>
      <rPr>
        <sz val="11"/>
        <rFont val="Calibri"/>
        <family val="2"/>
      </rPr>
      <t>€ USAID</t>
    </r>
  </si>
  <si>
    <t xml:space="preserve">50,000€
</t>
  </si>
  <si>
    <t xml:space="preserve">6,000€
2,000€
2,300€
</t>
  </si>
  <si>
    <t>n/a</t>
  </si>
  <si>
    <t>10.000 Euro</t>
  </si>
  <si>
    <t>7.000 Euro</t>
  </si>
  <si>
    <t>158800, 
36.300 (BK)</t>
  </si>
  <si>
    <t>SIDA</t>
  </si>
  <si>
    <t xml:space="preserve">2,000.00 
6,500.00€  SIDA </t>
  </si>
  <si>
    <t>30, 000.00 E</t>
  </si>
  <si>
    <t xml:space="preserve">1,000.00
10,000.00 SIDA  </t>
  </si>
  <si>
    <t>3,000.00 euro
15,000.00 SIDA</t>
  </si>
  <si>
    <t xml:space="preserve">3,000.00, 
20,000 euro - SIDA </t>
  </si>
  <si>
    <t>4,500.00, 
5,000.00 euro SIDA</t>
  </si>
  <si>
    <t>2,000.00,  
20,000.00 euro SIDA</t>
  </si>
  <si>
    <t xml:space="preserve">3,000,
16,000 SIDA </t>
  </si>
  <si>
    <t>14,595.08 ; 2,811.08  ;  5,622.15  ;       20,000.00</t>
  </si>
  <si>
    <t>AUV                     DAK</t>
  </si>
  <si>
    <t>1.7.3</t>
  </si>
  <si>
    <t>2.1.2</t>
  </si>
  <si>
    <t>2.1.3</t>
  </si>
  <si>
    <t>2.1.4</t>
  </si>
  <si>
    <t>2.1.5</t>
  </si>
  <si>
    <t>2.6.4</t>
  </si>
  <si>
    <t>2.6.5</t>
  </si>
  <si>
    <t>1,000 EUR</t>
  </si>
  <si>
    <t>5,000 EUR</t>
  </si>
  <si>
    <t>2,000 EUR</t>
  </si>
  <si>
    <t>2.7.4</t>
  </si>
  <si>
    <t>3.1.3</t>
  </si>
  <si>
    <t>3.2.8</t>
  </si>
  <si>
    <t>4.6.5</t>
  </si>
  <si>
    <t xml:space="preserve">
 </t>
  </si>
  <si>
    <t>2.3.7</t>
  </si>
  <si>
    <t>4.1.8</t>
  </si>
  <si>
    <t>179,000.00             (1. 24,000; +     2. 5,000; +                   3. 150,000.00)</t>
  </si>
  <si>
    <t>Government Annual Work Plan 2017</t>
  </si>
  <si>
    <t xml:space="preserve">Government Strategic Priorities </t>
  </si>
  <si>
    <t>Ministry</t>
  </si>
  <si>
    <t>Objective</t>
  </si>
  <si>
    <t>Activities</t>
  </si>
  <si>
    <t>Financial Cost</t>
  </si>
  <si>
    <t>Involved institutions</t>
  </si>
  <si>
    <t>MEST</t>
  </si>
  <si>
    <t>Government Strategic Priority No. 1. Further Human Capital Development</t>
  </si>
  <si>
    <t xml:space="preserve">Objective 1.1 </t>
  </si>
  <si>
    <t>Coordination of activities to strengthen institutional mechanisms to prevent dropouts</t>
  </si>
  <si>
    <t>January-December</t>
  </si>
  <si>
    <t xml:space="preserve">January- December </t>
  </si>
  <si>
    <t xml:space="preserve">January December </t>
  </si>
  <si>
    <t xml:space="preserve">January - December </t>
  </si>
  <si>
    <t>January -December</t>
  </si>
  <si>
    <t xml:space="preserve">January-December </t>
  </si>
  <si>
    <t>January-December)</t>
  </si>
  <si>
    <t>January - December</t>
  </si>
  <si>
    <t>December</t>
  </si>
  <si>
    <t>January - December 2017</t>
  </si>
  <si>
    <t xml:space="preserve">December </t>
  </si>
  <si>
    <t xml:space="preserve">January - December  </t>
  </si>
  <si>
    <t>January-December 2017</t>
  </si>
  <si>
    <t xml:space="preserve">Support to children with special needs </t>
  </si>
  <si>
    <t>Objective 1.3</t>
  </si>
  <si>
    <t>Objective 1.2</t>
  </si>
  <si>
    <t>Objective 1.4</t>
  </si>
  <si>
    <t>Objective 1.5</t>
  </si>
  <si>
    <t>Objective 1.6</t>
  </si>
  <si>
    <t>Objective 1.7</t>
  </si>
  <si>
    <t>Objective 1.8</t>
  </si>
  <si>
    <t>Objective 2.1</t>
  </si>
  <si>
    <t>Objective 2.3</t>
  </si>
  <si>
    <t>Objective 2.4</t>
  </si>
  <si>
    <t>Objective 2.5</t>
  </si>
  <si>
    <t>Objective 2.6</t>
  </si>
  <si>
    <t>Objective 2.7</t>
  </si>
  <si>
    <t>Objective 3.1</t>
  </si>
  <si>
    <t>Objective 3.2</t>
  </si>
  <si>
    <t>Objective 3.3</t>
  </si>
  <si>
    <t>Objective 3.4</t>
  </si>
  <si>
    <t>Objective 3.5</t>
  </si>
  <si>
    <t>Objective 3.6</t>
  </si>
  <si>
    <t>Objective 3.7</t>
  </si>
  <si>
    <t>Objective 3.8</t>
  </si>
  <si>
    <t xml:space="preserve">Objective 4.1 </t>
  </si>
  <si>
    <t>Objective 4.2</t>
  </si>
  <si>
    <t>Objective 4.4</t>
  </si>
  <si>
    <t>Objective 4.5</t>
  </si>
  <si>
    <t xml:space="preserve">Objective 4.6 </t>
  </si>
  <si>
    <t>Objective 4.7</t>
  </si>
  <si>
    <t>Objective 4.8</t>
  </si>
  <si>
    <t xml:space="preserve">Objective 5.1 </t>
  </si>
  <si>
    <t>Objective 5.2</t>
  </si>
  <si>
    <t>Objective 5.3</t>
  </si>
  <si>
    <t>Objective 5.4</t>
  </si>
  <si>
    <t>Objective 5.5</t>
  </si>
  <si>
    <t xml:space="preserve">Objective 5.6 </t>
  </si>
  <si>
    <t>MLSW</t>
  </si>
  <si>
    <t>MoJ</t>
  </si>
  <si>
    <t>Article 3 and Article 4, Measure 3.4</t>
  </si>
  <si>
    <t>Kosovo Education Strategic Plan 2017-2021</t>
  </si>
  <si>
    <t>1. Indicators for children with special needs, set  (May-December);
2. 400  students with special needs evaluated by pedagogic assessment teams (January-December); 
3. 20 support teachers, hired; 
4. 530  teachers to work with students with special needs, trained  (January-December)</t>
  </si>
  <si>
    <t>MED, Schools, Save the Children</t>
  </si>
  <si>
    <t>Pillar 1, measure 1</t>
  </si>
  <si>
    <t>The integration of pupils and students of Roma, Ashkali and Egyptian communities in the education system</t>
  </si>
  <si>
    <t>January-June</t>
  </si>
  <si>
    <t>65000 Euro (BKK);    15000 Euro  (KCB)</t>
  </si>
  <si>
    <t>Donors</t>
  </si>
  <si>
    <t>Article 118 of SAA, Measure 3.27</t>
  </si>
  <si>
    <t>Article 3 and Article 4 of SAA, measure 3.4</t>
  </si>
  <si>
    <t>Kosovo Education Strategic Plan 2017-2021; Strategy for integration of RAE communities in Kosovo 2007-2017</t>
  </si>
  <si>
    <t xml:space="preserve">1. 10 occupational standards developed.
2. Curricula for 10 profiles with participation of teachers and businesses revised (January-December).
3. Concept Paper on vocational education and training adopted (January-March).  </t>
  </si>
  <si>
    <t>100,000.00 Euro (KCB and donors)</t>
  </si>
  <si>
    <t>MLSW, KCC, NQA, AVETAE</t>
  </si>
  <si>
    <t>Article 56 of SAA, Measure 3.4</t>
  </si>
  <si>
    <t xml:space="preserve">Measure 3, Activity  3.1, Activity 3.2 and Activity 3.3. </t>
  </si>
  <si>
    <t>KCC, Businesses</t>
  </si>
  <si>
    <t>Measure 3, Activity 3.3</t>
  </si>
  <si>
    <t xml:space="preserve">Strategy for Diaspora and migration 2013-2018 and Action Plan on implementation of the Strategy on Diaspora and Migration </t>
  </si>
  <si>
    <t xml:space="preserve">Kosovo Education Strategic Plan 2017-2021 </t>
  </si>
  <si>
    <t>Agreement MEST-Sheffield University</t>
  </si>
  <si>
    <t>National Science Program , Law on scientific research activities</t>
  </si>
  <si>
    <t>National Science Program</t>
  </si>
  <si>
    <t>Linkage with career guidance system through professional orientation for 9th graders</t>
  </si>
  <si>
    <t>February- May</t>
  </si>
  <si>
    <t>Programs  “Open Doors” and “Girls day” organized</t>
  </si>
  <si>
    <t>MED, Schools</t>
  </si>
  <si>
    <t>Measure 3, Activity 3.4</t>
  </si>
  <si>
    <t>Organizing of lifelong learning</t>
  </si>
  <si>
    <t>1.New programs for adult education developed; 2. Adult Occupational Standards developed; 3. Around 100 teachers trained in 5 occupational standards.</t>
  </si>
  <si>
    <t>MLSW; KCC; Vocational Schools; ALLED</t>
  </si>
  <si>
    <t>Article 107 of SAA, Measure 3.26</t>
  </si>
  <si>
    <t>Institutes, UP</t>
  </si>
  <si>
    <t>NDS, Pillar 1, measure 6</t>
  </si>
  <si>
    <t>Measure 5, Activity 5.3.</t>
  </si>
  <si>
    <t>Measure 5, Activity 5.2 and activity 5.3.</t>
  </si>
  <si>
    <t>Measure 3, Activity 3.5</t>
  </si>
  <si>
    <t xml:space="preserve">Measure 6 </t>
  </si>
  <si>
    <t>Article 3 and 4 of SAA, measure 3.24</t>
  </si>
  <si>
    <t>Timeframe</t>
  </si>
  <si>
    <t>N/A</t>
  </si>
  <si>
    <t>MLSW, MoJ, etc</t>
  </si>
  <si>
    <t>Improving education management and improving the quality and competitiveness of higher education</t>
  </si>
  <si>
    <t>Completion of the legal framework of higher education</t>
  </si>
  <si>
    <t>Drafting of 4 Administrative Instructions arising from law</t>
  </si>
  <si>
    <t>10.000 Euro (KCB, European Commission)</t>
  </si>
  <si>
    <t>April-December</t>
  </si>
  <si>
    <t>Public Universities, and other stakeholders,</t>
  </si>
  <si>
    <t xml:space="preserve">Piloting of Higher Education Management Information System (HEMIS), at three Higher Education Institutions </t>
  </si>
  <si>
    <t>25.000 Euro (European Commission)</t>
  </si>
  <si>
    <t>Support to academic staff and students.</t>
  </si>
  <si>
    <t xml:space="preserve">Financing Formula document, developed. </t>
  </si>
  <si>
    <t>Defining the concept of higher education financing</t>
  </si>
  <si>
    <t>4,000,000 Euro (USAID and MEST). 298,478.00 (MEST within MEST- Sheffield University Agreement); 300.000 (FULLBRIGHT)</t>
  </si>
  <si>
    <t xml:space="preserve">1. 150 scholarships per month for academic staff; 2. 10 scholarships for the basic level;
3. 50 scholarships for master level TLP program;
4.About 60 Kosovar students benefit from scholarships for bachelor, master and PhD from MEST- Sheffield University Agreement. </t>
  </si>
  <si>
    <t>Support to students engaged in scientific research and in undertaking of research and innovation initiatives</t>
  </si>
  <si>
    <t>1.Law on Innovation and Technology and Knowledge transfer expected to be approved in March 2017;
2. 20 scholarships allocated to students of PhD studies in top 500 universities of the world (October-December);
3. About 80 short-term mobility allocated for scientific research (the contest is open from February to October);
4. 15-20 small scientific projects supported (open competition in three stages); 5. The joint contest with regional countries: Albania or Macedonia (about 10 projects).</t>
  </si>
  <si>
    <t>Incentives to researchers through the various awards.</t>
  </si>
  <si>
    <t>November-December</t>
  </si>
  <si>
    <t>3 annual awarded  prizes: "Scientist of the Year" and "New Scientist of the year".</t>
  </si>
  <si>
    <t>Educational and cultural support to the diaspora in order to preserve the national identity and promoting cultural and national values in the countries where they live</t>
  </si>
  <si>
    <t xml:space="preserve"> Organization and monitoring of supplementary classes for students repatriated.</t>
  </si>
  <si>
    <t>February- June 2017</t>
  </si>
  <si>
    <t xml:space="preserve">250-300 repatriated pupils are involved in supplementary classes. </t>
  </si>
  <si>
    <t>MIA</t>
  </si>
  <si>
    <t>May-July 2017</t>
  </si>
  <si>
    <t>Supplying  students of supplementary classes in the Diaspora with textbooks under the project of MEST "Textbooks for Diaspora".</t>
  </si>
  <si>
    <t>About 3000 students provided with textbooks</t>
  </si>
  <si>
    <t xml:space="preserve">July - August </t>
  </si>
  <si>
    <t xml:space="preserve">Professional training of teachers in diaspora through annual national seminar (13th edition) and other local and regional workshops . </t>
  </si>
  <si>
    <t>About 150 teachers from Diaspora participating in professional trainings</t>
  </si>
  <si>
    <t>Ministry of Education of Albania; MED; MoD, host country institutions</t>
  </si>
  <si>
    <t>1. At least two summer camps with participants from diaspora, Kosovo and Albania
2. programs combined with theory and practice for participants from diaspora, Kosovo and Albania</t>
  </si>
  <si>
    <t xml:space="preserve">MEST, MES and MSWY (Albania), public and private education institutions </t>
  </si>
  <si>
    <t xml:space="preserve">Providing textbooks and teaching materials and equipping of schools with materials for organizing supplementary classes in the Diaspora </t>
  </si>
  <si>
    <t>1. Books and teaching materials distributed in at least 15 schools / classes in the Diaspora;
2. At least 1500 students provided with books and teaching materials.</t>
  </si>
  <si>
    <t xml:space="preserve">Organization and holding of Days of Culture program in the Diaspora </t>
  </si>
  <si>
    <t xml:space="preserve">October-December </t>
  </si>
  <si>
    <t xml:space="preserve">1.Holding of activities in at least 5 countries;
2. Organize at least 4 activities in each country
</t>
  </si>
  <si>
    <t xml:space="preserve">MCYS, MoC (Albania) </t>
  </si>
  <si>
    <t>March</t>
  </si>
  <si>
    <t>February;       April</t>
  </si>
  <si>
    <t>1.Law on Health, adopted; 2.The Law on Health Insurance, adopted</t>
  </si>
  <si>
    <t>Government</t>
  </si>
  <si>
    <t>Health Sector Strategy 2017-2021</t>
  </si>
  <si>
    <t>Completion of organizational structure of the HFA / HIF with human resources</t>
  </si>
  <si>
    <t>1. The internal regulation of the Fund, approved; 2. 26 officials employed</t>
  </si>
  <si>
    <t>MPA</t>
  </si>
  <si>
    <t>15.6 million EUR collected by the collection of premiums in all quarters</t>
  </si>
  <si>
    <t>MoF/Government</t>
  </si>
  <si>
    <t>The implementation of basic and comprehensive reform of the health sector towards establishing a sustainable funding system for the health sector, which will result in Public Health Insurance Fund</t>
  </si>
  <si>
    <t>MoF</t>
  </si>
  <si>
    <t>MoH</t>
  </si>
  <si>
    <t>MCYS</t>
  </si>
  <si>
    <t>MESP</t>
  </si>
  <si>
    <t xml:space="preserve">MoF </t>
  </si>
  <si>
    <t>MLGA</t>
  </si>
  <si>
    <t>MFA</t>
  </si>
  <si>
    <t>MEI</t>
  </si>
  <si>
    <t>MIAZHR</t>
  </si>
  <si>
    <t>MKSF</t>
  </si>
  <si>
    <t>OPM</t>
  </si>
  <si>
    <t>MAFRD</t>
  </si>
  <si>
    <t>MEST, MFA, MES, KCB</t>
  </si>
  <si>
    <t>Development of sports and sports infrastructure, increasing youth participation in sports activities, including activities at school at all levels and the further internationalization of the sport of Kosovo</t>
  </si>
  <si>
    <t>Modernization of sports infrastructure by the construction of indoor and outdoor facilities</t>
  </si>
  <si>
    <t>OPM, Kosovo Olympic Committee, sports federations, clubs</t>
  </si>
  <si>
    <t>Financial support to Kosovo Olympic Committee (KOC), sports federations, clubs</t>
  </si>
  <si>
    <t>The budget for financial support to KOC, sports federations, clubs, increased by 9%</t>
  </si>
  <si>
    <t>Support to representations in qualification competitions for European and World Championships .</t>
  </si>
  <si>
    <t>MoF, MLGA, Municipalities</t>
  </si>
  <si>
    <t xml:space="preserve">1. Support to individuals and families in need, through the realization and their inclusion in the scheme of social assistance, foster care and the Scheme of Families with Disabilities. </t>
  </si>
  <si>
    <t xml:space="preserve">Sector Strategy 2015-2020, Strategy for Social Services Decentralization 2013-2017,  Economic Reform Programme 2017              </t>
  </si>
  <si>
    <t>Improvement of social welfare and maintaining of social cohesion and strengthening the role of social partners in the development of socio-economic policies of the country</t>
  </si>
  <si>
    <t>Implementation of pension schemes in the first pillar of the pension system and schemes of war categories</t>
  </si>
  <si>
    <t xml:space="preserve">1. Total of 206 220 beneficiaries of all pension schemes 2. Total of 45 516 beneficiaries of war categories schemes        </t>
  </si>
  <si>
    <t xml:space="preserve">Sector Strategy 2015-2020      </t>
  </si>
  <si>
    <t xml:space="preserve">  </t>
  </si>
  <si>
    <t>The development of the legal framework and policies in the field of social dialogue</t>
  </si>
  <si>
    <t>1.Draft Law Amending the Law on Economic and Social Council, approved (June).
2. Strategy of Economic and Social Council adopted (September);
3. Number of training and study visits, held</t>
  </si>
  <si>
    <t>MLSW, MTI, MoH, MoF, MEST, BSPK, KCC, KBA</t>
  </si>
  <si>
    <t>Measure 7, activity 1</t>
  </si>
  <si>
    <t>Government Strategic Priority No. 2. Good Governance and Rule of Law</t>
  </si>
  <si>
    <t xml:space="preserve">Increasing the efficiency of the judicial system and empowerment of property rights     </t>
  </si>
  <si>
    <t>Functional Review of the Rule of Law Sector</t>
  </si>
  <si>
    <t>1.Terms of Reference for comprehensive analysis, drafted (March)
2. Analysis of the functional review, realized 3. The legal infrastructure that regulates the rule of law, revised (December) 4. Database, created; (September)</t>
  </si>
  <si>
    <t xml:space="preserve">23,000    KCB           20,000 (US Embassy donation) </t>
  </si>
  <si>
    <t xml:space="preserve">MoJ, OPM, MoF,  MIA, KJC,  KPC,KIA     </t>
  </si>
  <si>
    <t>NPISAA Chap.23 Article 83        3.24</t>
  </si>
  <si>
    <t>NPISAA (Economic Criteria)</t>
  </si>
  <si>
    <t>Unification and harmonization of legislation in the field of property rights</t>
  </si>
  <si>
    <t>MoJ     OPM  MESP MLGA MAFRD APrK   APK Association of Kosovo Municipalities KJC  KPC</t>
  </si>
  <si>
    <t>Drafting of Civil Code of Kosovo (CCK)</t>
  </si>
  <si>
    <t>Measure 13 activity 1, 
Measure 14, activity 1</t>
  </si>
  <si>
    <t xml:space="preserve"> 650,000  (financed through IPA-funded Project  "Development of Civil Code, phase II")</t>
  </si>
  <si>
    <t xml:space="preserve">MoJ     OPM KJC KJI    MIA  </t>
  </si>
  <si>
    <t>NPISAA Chap.23 art 83        3.24</t>
  </si>
  <si>
    <t>NPISAA Chap.23 Art. 83        3.24</t>
  </si>
  <si>
    <t>National Property Rights Strategy</t>
  </si>
  <si>
    <t>Improving the legal framework on free legal professions</t>
  </si>
  <si>
    <t>Empowering of free legal professions</t>
  </si>
  <si>
    <t>KJC     CBK</t>
  </si>
  <si>
    <t>25000 &amp; 12,000 IPA-Funded Project "Support to Free Professions and Bar association"</t>
  </si>
  <si>
    <t xml:space="preserve">Advancing and strengthening alternative case resolution forms   </t>
  </si>
  <si>
    <t>Donors UNDP, USAID, CSSP IPA-Funded Project "Support to Free Professions and Bar association"</t>
  </si>
  <si>
    <t>NPISAA Chap.23 Art 83        3.24</t>
  </si>
  <si>
    <t>Measure 14, activities 3</t>
  </si>
  <si>
    <t>Improving the environment for doing business by increasing the efficiency of service delivery, the state inspection system and reducing administrative barriers for businesses</t>
  </si>
  <si>
    <t>Development of Interoperability platform - interoperability of electronic systems</t>
  </si>
  <si>
    <t>The number of interconnected systems.</t>
  </si>
  <si>
    <t>Measure 4, Activity 1</t>
  </si>
  <si>
    <t>PAMS 2015-2020; PAMSAP 2015-2017</t>
  </si>
  <si>
    <t xml:space="preserve">Government Annual Work Plan 2017 MLGA </t>
  </si>
  <si>
    <t>Ministry of Local Government Administration</t>
  </si>
  <si>
    <t>Measuring indicator</t>
  </si>
  <si>
    <t>Financial cost</t>
  </si>
  <si>
    <t>Development of a strategic framework in the field of local economic development</t>
  </si>
  <si>
    <t>March-December 2017</t>
  </si>
  <si>
    <t xml:space="preserve">
Draft local economic development strategy</t>
  </si>
  <si>
    <t>Draft strategic framework for regional development</t>
  </si>
  <si>
    <t>March-December 2018</t>
  </si>
  <si>
    <t>Draft regional development strategy</t>
  </si>
  <si>
    <t>June - December 2018</t>
  </si>
  <si>
    <t xml:space="preserve">Draft Municipalities Strategies of Zubin Potok, Zveçan, North Mitrovica and Leposaviq </t>
  </si>
  <si>
    <r>
      <t xml:space="preserve">Municipalities,   donors </t>
    </r>
    <r>
      <rPr>
        <b/>
        <sz val="11"/>
        <color indexed="8"/>
        <rFont val="Book Antiqua"/>
        <family val="1"/>
      </rPr>
      <t xml:space="preserve">(USAID activity financer) </t>
    </r>
  </si>
  <si>
    <t>About 30 completed projects</t>
  </si>
  <si>
    <t>Municipalities,</t>
  </si>
  <si>
    <t>Supporting the municipalities with 10 projects</t>
  </si>
  <si>
    <t>Municipalities             RDAs</t>
  </si>
  <si>
    <t xml:space="preserve">Amending and supplementing the Legal Framework for administrative municipal boundaries       </t>
  </si>
  <si>
    <t>Concept-document of the Law on administrative municipal boundaries, drafted</t>
  </si>
  <si>
    <t xml:space="preserve">Assessment of opportunities for the establishment of the Academy for Local Self-Government;      </t>
  </si>
  <si>
    <t>January-June 2017</t>
  </si>
  <si>
    <t>Concept-document on Academy for Local Self-Government, drafted</t>
  </si>
  <si>
    <t>MPA, KIPA, OPM, KCA, OPM</t>
  </si>
  <si>
    <t>Drafting the legal framework for Law on Prishtina</t>
  </si>
  <si>
    <t xml:space="preserve">Draft Law the Capital City of the Republic of Kosovo / Pristina, drafted </t>
  </si>
  <si>
    <t>OPM,  Municipality of Prishtina, Line Ministries</t>
  </si>
  <si>
    <t>April-December 2017</t>
  </si>
  <si>
    <t xml:space="preserve">Draft Law on allocation for use and exchange of immovable property of municipality, drafted </t>
  </si>
  <si>
    <t>Line Ministries, Kosovo Cadastral Agency, KCA</t>
  </si>
  <si>
    <t>NPISAA</t>
  </si>
  <si>
    <t>Drafting of legal framework for the Law on Administrative municipal boundaries</t>
  </si>
  <si>
    <t>Draft Law on Administrative municipal boundaries, drafted</t>
  </si>
  <si>
    <t xml:space="preserve">Ex post evaluation report of the Law on Local Self-Government </t>
  </si>
  <si>
    <t>MLGA, Line Ministries, Municipalities, OPM, NGO</t>
  </si>
  <si>
    <t>Harmonization of primary and secondary legislation with the legislation on local self-government</t>
  </si>
  <si>
    <t xml:space="preserve">Number of harmonization statements of legal acts and bylaws ,strategies, concept documents and other policies at the central level 
</t>
  </si>
  <si>
    <t>Line Ministries</t>
  </si>
  <si>
    <t>Strengthening of law enforcement by municipalities, through the monitoring and surveillance of the municipal work</t>
  </si>
  <si>
    <t xml:space="preserve">1. % reduction of illegal acts, compared with 2016
2% of the reviewed cases during the year and % of the meeting the demands of citizens for access on public documents
</t>
  </si>
  <si>
    <t>Municipalities KCA  Line Ministries           OPM                  MF</t>
  </si>
  <si>
    <t>Electronic system advancing for measuring the municipal performance</t>
  </si>
  <si>
    <t>(DEMOS financer)</t>
  </si>
  <si>
    <t>Assessing the municipalities performance in providing services to citizens</t>
  </si>
  <si>
    <t xml:space="preserve">January-March </t>
  </si>
  <si>
    <t xml:space="preserve">% average of performance assessment </t>
  </si>
  <si>
    <t xml:space="preserve">Improving of online information systems and transparency with citizens </t>
  </si>
  <si>
    <t>38 municipal redesigned websites</t>
  </si>
  <si>
    <t>MPA-ASI,( DEMOS financer)</t>
  </si>
  <si>
    <t>The effective use of communication systems in order to eliminate geographic barriers in providing assistance and monitoring the implementation of legislation on local self-government</t>
  </si>
  <si>
    <t>The telepresence system located in municipalities : Zubin Potok, Zvecan and Leposaviq</t>
  </si>
  <si>
    <t>MPA/ Municipalities, Donors</t>
  </si>
  <si>
    <t>The Government Program; Action Plan for Implementation of Government Program 2015-2018</t>
  </si>
  <si>
    <t>Municipalities, (UNDP financer)</t>
  </si>
  <si>
    <t>Organization of professional trainings for municipal officers</t>
  </si>
  <si>
    <t xml:space="preserve">1. 40 organized professional trainings; 2.500 trained municipal officers. </t>
  </si>
  <si>
    <t>(KIPA, Financing Donors)</t>
  </si>
  <si>
    <t>Government Annual Work Plan for 2017</t>
  </si>
  <si>
    <t xml:space="preserve">Ministry </t>
  </si>
  <si>
    <t xml:space="preserve">Objective </t>
  </si>
  <si>
    <t xml:space="preserve">Activities </t>
  </si>
  <si>
    <t xml:space="preserve">Timeline </t>
  </si>
  <si>
    <t>Measurement indicator</t>
  </si>
  <si>
    <t xml:space="preserve">April-September                                               </t>
  </si>
  <si>
    <t>Draft Law on Agriculture and Rural Development adopted</t>
  </si>
  <si>
    <t>administrative cost</t>
  </si>
  <si>
    <t xml:space="preserve">MoF, MTI, MESP, OPM, NGOs, associations, municipalities, etc. </t>
  </si>
  <si>
    <t>NPISAA Chapter 11</t>
  </si>
  <si>
    <t xml:space="preserve">Program of the Government of the Republic of Kosovo;                                         Agriculture and Rural Development Programme  2014-2020; </t>
  </si>
  <si>
    <t>Draft the Direct Payment Program for 2018</t>
  </si>
  <si>
    <t>October-December</t>
  </si>
  <si>
    <t>Direct payment program adopted</t>
  </si>
  <si>
    <t>FVA, farmers' associations, civil society</t>
  </si>
  <si>
    <t>Measure 31 , Activity 4</t>
  </si>
  <si>
    <t xml:space="preserve">Program of the Government of the Republic of Kosovo;                              Economic Reforms Programme  2016-2018;                                                    Agriculture and Rural Development Programme 2014-2020. </t>
  </si>
  <si>
    <t xml:space="preserve">October-December        </t>
  </si>
  <si>
    <t xml:space="preserve">Rural Development Program 2018 adopted                            </t>
  </si>
  <si>
    <t>Associations, other stakeholders, LAGs, etc.</t>
  </si>
  <si>
    <t>Measure 31 , Activity 1,2,4</t>
  </si>
  <si>
    <t xml:space="preserve">Program of the Government of the Republic of Kosovo;                 Agriculture and Rural Development Programme 2014-2020;                         Framework Agreement between Kosovo and the European Commission dated 27 March 2015; </t>
  </si>
  <si>
    <t>Promote the Agriculture and Rural Development Program 2018</t>
  </si>
  <si>
    <t>45,100.00 Euros</t>
  </si>
  <si>
    <t>Technical assistance project, WB, contracting company.</t>
  </si>
  <si>
    <t xml:space="preserve">Agriculture and Rural Development Programme 2014-2020;                          Framework Agreement between Kosovo and the European Commission dated 27 March 2015;   </t>
  </si>
  <si>
    <t>Monitor the implementation process of ARDP 2014-2020, for 2016</t>
  </si>
  <si>
    <t xml:space="preserve"> % of objective implemented      (input, output and outcome)</t>
  </si>
  <si>
    <t xml:space="preserve">Prepare and publish statistics on agriculture and rural development                                        
</t>
  </si>
  <si>
    <t xml:space="preserve">1.Approximately 1250 FADN farms visited;                                        2. Report on monthly comparisons of trade exchange drafted;                            3. Report on weekly prices drafted;                                     4. Economic catalogue of production cost for agriculture cultures prepared/published; </t>
  </si>
  <si>
    <t>450.000.00 Euros</t>
  </si>
  <si>
    <t>KAS, Customs, NGOs, FVA, market information system.</t>
  </si>
  <si>
    <t xml:space="preserve">Measure 18, Activity 3 </t>
  </si>
  <si>
    <t xml:space="preserve">Program of the Government of the Republic of Kosovo;                  Agriculture and Rural Development Programme 2014-2020.            </t>
  </si>
  <si>
    <t>Prepare and publish Green Report for  2016</t>
  </si>
  <si>
    <t>January - November</t>
  </si>
  <si>
    <t>Green Report approved and published</t>
  </si>
  <si>
    <t>MoF, MTI, KAS, ECK, Customs, Faculty of Agriculture</t>
  </si>
  <si>
    <t xml:space="preserve">Program of the Government of the Republic of Kosovo;                          Agriculture and Rural Development Programme 2014-2020.            </t>
  </si>
  <si>
    <t>Further institutional development for approximation with EU.</t>
  </si>
  <si>
    <t>Advance and strengthen the Agriculture Development Agency according to IPARD II requirements</t>
  </si>
  <si>
    <t>MPA, MoF</t>
  </si>
  <si>
    <t>Continue technical preparations for accreditation of the Agency for Agriculture Development  and of the Managing Authority through the establishment of mechanisms for implementation of ARDP 2014-2020 support programs</t>
  </si>
  <si>
    <t>1. AAD accreditation package for two ARDP measures (101 and 501) drafted;                                       2. Operational Manual for the Managing Authority drafted;
3. Manuals on programming, publicity, monitoring &amp; reporting and evaluation drafted;
4. Manual of procedures for implementation of Technical Assistance measure 501 drafted;
5. Memorandum of Understanding between MA and AAD adopted;</t>
  </si>
  <si>
    <t>AAD, MA</t>
  </si>
  <si>
    <t xml:space="preserve">Program of the Government of the Republic of Kosovo;                     Framework Agreement between Kosovo and the European Commission dated 27 March 2015; Agriculture and Rural Development Programme 2014-2020;                         IPARD rules;      </t>
  </si>
  <si>
    <t>Integrate information systems within an Integrated Agriculture Information System (IAIS)</t>
  </si>
  <si>
    <t>5 existing system integrated</t>
  </si>
  <si>
    <t>202,668.00 Euros</t>
  </si>
  <si>
    <t>KAS, Customs, NGOs, FVA, market information system</t>
  </si>
  <si>
    <t xml:space="preserve">Measure 20, Activity 3, Measure 31, Activity 5;         </t>
  </si>
  <si>
    <t xml:space="preserve">Economic Reforms Programme  2016-2018;  </t>
  </si>
  <si>
    <t>200,000.00 Euros</t>
  </si>
  <si>
    <t>Municipalities-IAC</t>
  </si>
  <si>
    <t>Program of the Government of the Republic of Kosovo;                                                        Strategy on Advisory Services for Agriculture and Rural Development 2015-2020; Agriculture and Rural Development Programme 2014-2020</t>
  </si>
  <si>
    <t>Periodical report drafted</t>
  </si>
  <si>
    <t>Micro-finance institutions - commercial banks and CBK.</t>
  </si>
  <si>
    <t>Agreement of the Republic of Kosovo Government (MoF, MAFRD) and the US Treasury.</t>
  </si>
  <si>
    <t>Agricultural land protection, sustainable use and regulation and rehabilitation of the irrigation system.</t>
  </si>
  <si>
    <t>Draft policy on agricultural land</t>
  </si>
  <si>
    <t xml:space="preserve">June-December </t>
  </si>
  <si>
    <t>Concept Document approved</t>
  </si>
  <si>
    <t>MESP, AKM, municipalities</t>
  </si>
  <si>
    <t xml:space="preserve">Program of the Government of the Republic of Kosovo;  </t>
  </si>
  <si>
    <t>Protect agricultural land from unplanned urban construction</t>
  </si>
  <si>
    <t>1. Number of reviewed requests;
2. Number of issues permits;
3.  Number of rejected decisions;</t>
  </si>
  <si>
    <t>MESP, MLGA, municipalities</t>
  </si>
  <si>
    <t>Measure 20, Activity 2</t>
  </si>
  <si>
    <t>Increase capacity of responsible persons of stakeholders in improved methodology of voluntary land consolidation (pilot project in Municipality of Rahovec)</t>
  </si>
  <si>
    <t>Measure 20, Activity 3</t>
  </si>
  <si>
    <r>
      <rPr>
        <sz val="11"/>
        <rFont val="Book Antiqua"/>
        <family val="1"/>
      </rPr>
      <t xml:space="preserve">Land Consolidation Strategy  2010-2020;                            </t>
    </r>
    <r>
      <rPr>
        <sz val="11"/>
        <color rgb="FFFF0000"/>
        <rFont val="Book Antiqua"/>
        <family val="1"/>
      </rPr>
      <t xml:space="preserve"> </t>
    </r>
    <r>
      <rPr>
        <sz val="11"/>
        <rFont val="Book Antiqua"/>
        <family val="1"/>
      </rPr>
      <t xml:space="preserve"> </t>
    </r>
  </si>
  <si>
    <t>Improve irrigation and environmental preservation infrastructure</t>
  </si>
  <si>
    <t>Approximately 1500 ha of agricultural land under irrigation</t>
  </si>
  <si>
    <t>2.200.000.00 Euros</t>
  </si>
  <si>
    <t>Municipalities, irrigation companies, etc.</t>
  </si>
  <si>
    <t>Measure 32, Activity 5</t>
  </si>
  <si>
    <t>Rehabilitate road network in all vineyard regions of the Republic of Kosovo</t>
  </si>
  <si>
    <t>In  8 (eight) zones with vineyard area of 3200 ha</t>
  </si>
  <si>
    <t>200,000.00  Euros</t>
  </si>
  <si>
    <t>Municipalities from vineyard areas of the Republic of Kosovo.</t>
  </si>
  <si>
    <t>Sustainable management of forests and forest lands.</t>
  </si>
  <si>
    <t>Draft legal framework to regulate wild fauna protection, cultivation and use</t>
  </si>
  <si>
    <t xml:space="preserve">June-December                              </t>
  </si>
  <si>
    <t>Draft Law on Hunting adopted</t>
  </si>
  <si>
    <t>MoF, MEE, KHF, MIA, MESP</t>
  </si>
  <si>
    <t>NPISAA
Chapter 27 -Environment</t>
  </si>
  <si>
    <t xml:space="preserve">Monitor forest health in order to implement international standards on forest diseases and damagers                       </t>
  </si>
  <si>
    <t>1. Number of identified cases (of forest diseases and damagers);                                     2. Number of treated cases;</t>
  </si>
  <si>
    <t>Municipalities, MESP</t>
  </si>
  <si>
    <t>Measure 33, Activity 1</t>
  </si>
  <si>
    <t xml:space="preserve">Program of the Government of the Republic of Kosovo;                           Forestry Strategy 2010-2020;                            </t>
  </si>
  <si>
    <t>June-December</t>
  </si>
  <si>
    <t>About 25.000 ha in 8 management units inventoried</t>
  </si>
  <si>
    <t>250,000 .00 Euros</t>
  </si>
  <si>
    <t xml:space="preserve">Measure 33, Activity 3 </t>
  </si>
  <si>
    <t xml:space="preserve">Program of the Government of the Republic of Kosovo; 
Forestry Strategy 2010-2020;  </t>
  </si>
  <si>
    <t>Ensure use of forests in compliance with the Annual Forest Management Plan</t>
  </si>
  <si>
    <t>About 100.000/m3 in state owned forests and 180.000/m3 n in private forests wood cut</t>
  </si>
  <si>
    <t>Municipalities, citizens from free sale</t>
  </si>
  <si>
    <t xml:space="preserve">Measure 33, Activity 2 </t>
  </si>
  <si>
    <t xml:space="preserve">Program of the Government of the Republic of Kosovo;                       Forestry Strategy 2010-2020;                               </t>
  </si>
  <si>
    <t>Food safety, protection of human and animal health, and promotion of agricultural and farming products.</t>
  </si>
  <si>
    <t>Draft legal framework on veterinary in order to further regulate this sector</t>
  </si>
  <si>
    <t xml:space="preserve">January-June              </t>
  </si>
  <si>
    <t>Draft Law on amending and supplementing Kaw No. 2004/21 on Veterinary adopted</t>
  </si>
  <si>
    <t>MoF, MEI, FVA, LO-OPM, GCS-OPM, KVA, FB&amp;V</t>
  </si>
  <si>
    <t>NPISAA Chapter 12</t>
  </si>
  <si>
    <t xml:space="preserve">June-December                          </t>
  </si>
  <si>
    <t>Draft Law on Seeds and Planting Material adopted</t>
  </si>
  <si>
    <t>MoF, MEI, MTI, FVA, GCS-OPM, FB&amp;V</t>
  </si>
  <si>
    <t>Draft policy on production, trade, control and registration of producers and traders of artificial fertilizers</t>
  </si>
  <si>
    <t xml:space="preserve">April-September                     </t>
  </si>
  <si>
    <t>MESP, MTI, Faculty of Agriculture, FVA, etc.</t>
  </si>
  <si>
    <t>Draft policy on institutional functions and competences of sanitary inspectors</t>
  </si>
  <si>
    <t xml:space="preserve">June-December   </t>
  </si>
  <si>
    <t>FVA, MoH, MoF, etc.</t>
  </si>
  <si>
    <t xml:space="preserve">Implement quality standards of agricultural inputs and products 
           </t>
  </si>
  <si>
    <t>FVA, Customs, municipal inspectors, producers' and processors' associations and agricultural and farming traders.</t>
  </si>
  <si>
    <t xml:space="preserve">Measure 31 Activity 3
</t>
  </si>
  <si>
    <t>Increase laboratory capacity of KAI</t>
  </si>
  <si>
    <t>January December</t>
  </si>
  <si>
    <t>KAI laboratories equipped</t>
  </si>
  <si>
    <t>Measure 31</t>
  </si>
  <si>
    <t>Maintain and empower Vineyard Cadastre</t>
  </si>
  <si>
    <t xml:space="preserve">1. 3200 ha maintained;         2. About 120 ha of new planting integrated;                                    </t>
  </si>
  <si>
    <t>150,000.00 Euros</t>
  </si>
  <si>
    <t>MTI, FVA, Customs</t>
  </si>
  <si>
    <t>Implement wine quality management system</t>
  </si>
  <si>
    <t>4,500 Euros</t>
  </si>
  <si>
    <t xml:space="preserve"> FVA, Customs</t>
  </si>
  <si>
    <t>FVA</t>
  </si>
  <si>
    <t xml:space="preserve">Measure 31, Activity 4 </t>
  </si>
  <si>
    <t>Promote Kosovo agricultural and farming products in domestic and international market</t>
  </si>
  <si>
    <t>1. Number of fairs;
2. Number of other promotion events organized;</t>
  </si>
  <si>
    <t>Producers' and processors' associations, NGOs, municipalities, donors, etc.</t>
  </si>
  <si>
    <t xml:space="preserve">Program of the Government of the Republic of Kosovo 2015-2018;                           Economic Reforms Programme 2016-2018;                          </t>
  </si>
  <si>
    <t>Ministry of Foreign Affairs</t>
  </si>
  <si>
    <t>January- December</t>
  </si>
  <si>
    <t>Advance visa information system in MFA</t>
  </si>
  <si>
    <t>September</t>
  </si>
  <si>
    <t>More advanced visa system</t>
  </si>
  <si>
    <t>Installed equipment for access to a secure system</t>
  </si>
  <si>
    <t>Advance legal infrastructure</t>
  </si>
  <si>
    <t>1. Draft regulation on international agreements-  organization of three workshops at least 2 days long;                                          2. Draft regulation on allocation of subsidies by MFA - organization of a workshop at least 2 days long</t>
  </si>
  <si>
    <t>OPM, MIA, MoJ, AASCA, FIU, CD, KP, CBK, CoE</t>
  </si>
  <si>
    <t>Organize Conference of Ambassadors 2017</t>
  </si>
  <si>
    <t>Two-day workshops with senior institutional officials (President, PM, FM, ambassadors and foreign representatives)</t>
  </si>
  <si>
    <t>Advancement of economic and energy diplomacy</t>
  </si>
  <si>
    <t>19. Promotion of Foreign Direct Investment and increased role of Diaspora on economic development</t>
  </si>
  <si>
    <t>Facilitate investment forums of institutions and other organizations</t>
  </si>
  <si>
    <t>1. Organized Investment and Trade in Rome;
2. Organized Economic Forum with Bulgaria</t>
  </si>
  <si>
    <t>Organization of meetings of joint economic cooperation commissions</t>
  </si>
  <si>
    <t>Conference: "Promotion of municipalities through diplomatic instruments</t>
  </si>
  <si>
    <t xml:space="preserve">October </t>
  </si>
  <si>
    <t>June</t>
  </si>
  <si>
    <t>Two-day training organized by the  MFA Department of Economic Diplomacy on main components related to the economic system and market functioning in RKS</t>
  </si>
  <si>
    <t>5) Capacity strengthening</t>
  </si>
  <si>
    <t>January</t>
  </si>
  <si>
    <t>Ministry of Economic Development</t>
  </si>
  <si>
    <t>1. Estabishment of a favorable legal and regulatory environment and drafting strategic documents for continuous service quality and environment improvement in the area of energy</t>
  </si>
  <si>
    <t xml:space="preserve"> January - June</t>
  </si>
  <si>
    <t>No cost</t>
  </si>
  <si>
    <t xml:space="preserve">Chapter 15 
3.16 </t>
  </si>
  <si>
    <t xml:space="preserve">Measure 27, Activity 2
</t>
  </si>
  <si>
    <t>Program of the Government of the Republic of Kosovo 2015-2018;
Energy Strategy of the Republic of Kosovo 2009-2018; 
National Action Plan for Energy Efficiency 2010-2018</t>
  </si>
  <si>
    <t>Draft strategic documents in the area of energy</t>
  </si>
  <si>
    <t>March -  June</t>
  </si>
  <si>
    <t>No additional cost</t>
  </si>
  <si>
    <t>Government, Assembly of the Republic of Kosovo, Energy Regulatory Office, System, Transmission and Market Operator, Independent Commission for Mines and Minerals, Kosovo Energy Corporation, Kosovo Energy Distribution and Supply Company, Kosovo Energy Supply Company, district heating companies</t>
  </si>
  <si>
    <t>Measure 25</t>
  </si>
  <si>
    <t>Draft and adopt Draft Law on Pressure Equipment</t>
  </si>
  <si>
    <t>Law on amending the Law No. 02/L-103 on Pressure Equipment , adopted (December)</t>
  </si>
  <si>
    <t>Government, Ministry of Trade and Industry, Ministry of Finance, Ministry of European Integration, Ministry of Environment and Spatial Planning, Economic Chamber of Kosovo, Kosovo Energy Corporation, district heating companies</t>
  </si>
  <si>
    <t xml:space="preserve">Chapter 1 
3.2 
</t>
  </si>
  <si>
    <t xml:space="preserve">Program of the Government of the Republic of Kosovo 2015-2018;
Energy Strategy of the Republic of Kosovo 2009-2018; </t>
  </si>
  <si>
    <t>Monitor fulfillment of obligations arising from the KEDS privatization contract between GoK and KCLE</t>
  </si>
  <si>
    <t>Reporting on fulfillment of obligations according to the Implementation Agreement</t>
  </si>
  <si>
    <r>
      <t xml:space="preserve">37,000 </t>
    </r>
    <r>
      <rPr>
        <sz val="11"/>
        <rFont val="Calibri"/>
        <family val="2"/>
      </rPr>
      <t>€</t>
    </r>
    <r>
      <rPr>
        <sz val="11"/>
        <rFont val="Book Antiqua"/>
        <family val="1"/>
      </rPr>
      <t xml:space="preserve">
Kosovo Budget</t>
    </r>
  </si>
  <si>
    <t>Government Privatization Commission (Ministry of Trade and Industry, Ministry of Labor and Social Welfare, Ministry of Environment and Spatial Planning, Ministry of Finance, Post Privatization Unit, Kosovo Energy Distribution and Supply Company, Kosovo Energy Corporation, International Finance Corporation, Transmission, System and Market Operator, Energy Regulatory Office, Public Enterprises Policy and Monitoring Unit)</t>
  </si>
  <si>
    <t>Measure 26, Activity 1</t>
  </si>
  <si>
    <t>Government Decision No. 09/12 dated 05.02.2015 on amending and supplementing Decision No. 07/133 dated 05.06.2013</t>
  </si>
  <si>
    <t>Revise market design and regulations pursuant to new legislation on the energy sector</t>
  </si>
  <si>
    <t>Transmission, System and Market Operator, Energy Regulatory Office</t>
  </si>
  <si>
    <t xml:space="preserve"> 2. Development if Mining Sector</t>
  </si>
  <si>
    <t>Progress Report 2016 on Program for the Implementation of the Mining Strategy  2015-2017</t>
  </si>
  <si>
    <t xml:space="preserve"> January - March</t>
  </si>
  <si>
    <t>Progress Report approved by MED</t>
  </si>
  <si>
    <t xml:space="preserve">Measure 21, Activity 1 </t>
  </si>
  <si>
    <t>Mining Strategy of the Republic of Kosovo for 2012-2025
Program for the Implementation of the Mining Strategy 2015-2017</t>
  </si>
  <si>
    <t>Program for the Implementation of the Mining Strategy for the period 2018-2020</t>
  </si>
  <si>
    <t>June - December</t>
  </si>
  <si>
    <t>Program for the Implementation of the Mining Strategy adopted by the Government</t>
  </si>
  <si>
    <t>Mining Strategy of the Republic of Kosovo for 2012-2025</t>
  </si>
  <si>
    <t>Mining Resources Management Plan 2018</t>
  </si>
  <si>
    <t>October - December</t>
  </si>
  <si>
    <t>Management Plan approved by MED</t>
  </si>
  <si>
    <t>Independent Commission for Mines and Minerals</t>
  </si>
  <si>
    <t xml:space="preserve">Study on "Annual inflow of inert materials by the main rivers of Kosovo" </t>
  </si>
  <si>
    <t>Fina study report prepared and submitted to MED</t>
  </si>
  <si>
    <r>
      <t xml:space="preserve">100,000 </t>
    </r>
    <r>
      <rPr>
        <sz val="11"/>
        <rFont val="Calibri"/>
        <family val="2"/>
      </rPr>
      <t xml:space="preserve">€ </t>
    </r>
    <r>
      <rPr>
        <sz val="11"/>
        <rFont val="Book Antiqua"/>
        <family val="1"/>
      </rPr>
      <t>Kosovo Budget - MTEF</t>
    </r>
  </si>
  <si>
    <t>Measure 21, Activity 4</t>
  </si>
  <si>
    <t>Mining Strategy of the Republic of Kosovo for 2012-2025
Program for the Implementation of the Mining Strategy2015-2017</t>
  </si>
  <si>
    <t>3. Capacity building of the KGS for improved mining services</t>
  </si>
  <si>
    <t>Law on amending and supplementing Law No. 04/L-232 on Kosovo Geological Service</t>
  </si>
  <si>
    <t xml:space="preserve">January-September </t>
  </si>
  <si>
    <t>Law on Kosovo Geological Service adopted</t>
  </si>
  <si>
    <t>Measure 21, Activity 3</t>
  </si>
  <si>
    <t>Mining Strategy of the Republic of Kosovo for 2012-2025; 
Program for the Implementation of the Mining Strategy 2015-2017</t>
  </si>
  <si>
    <t>Operationalize the KGS laboratory with equipment</t>
  </si>
  <si>
    <t>KGS laboratory supplied with equipment</t>
  </si>
  <si>
    <r>
      <t xml:space="preserve">500,000 </t>
    </r>
    <r>
      <rPr>
        <sz val="11"/>
        <rFont val="Calibri"/>
        <family val="2"/>
      </rPr>
      <t>€</t>
    </r>
    <r>
      <rPr>
        <sz val="11"/>
        <rFont val="Book Antiqua"/>
        <family val="1"/>
      </rPr>
      <t xml:space="preserve">  Kosovo Budget</t>
    </r>
  </si>
  <si>
    <t xml:space="preserve">Mining Strategy of the Republic of Kosovo for 2012-2025,
Program for the Implementation of the Mining Strategy 2015 -2017
</t>
  </si>
  <si>
    <t>4. Establishment of favorable legal and regulatory framework, drafting of strategic documents and regional cooperation in Information &amp; Communication Technology and Postal sector</t>
  </si>
  <si>
    <t>1. Regulation on installation and shared utilization of electronic communication networks (June);
2. Administrative Instruction on requirements for providers of electronic trade services (June); 
3. Regulation on data collection for broadband infrastructure (December).</t>
  </si>
  <si>
    <t xml:space="preserve">Electronic and Postal Communications Regulatory Authority, municipalities, MTI, 
MPA-Agency for Information Society, operators
 </t>
  </si>
  <si>
    <t xml:space="preserve">Chapter 10,
3.11 </t>
  </si>
  <si>
    <t xml:space="preserve">Measure 30, Activity 3 </t>
  </si>
  <si>
    <t xml:space="preserve">Policies of the electronic communications sector - Kosovo Digital Agenda 2013-2020
</t>
  </si>
  <si>
    <t>Draft concept documents related to approximation of EU Regulation No. 910/2014 and EU Directive No. 2014/61/EU</t>
  </si>
  <si>
    <t xml:space="preserve">1. Concept Document on electronic identification (eID) approved (December) 
2. Concept Document on measures to reduce the cost of deploying high speed electronic communications approved (December) </t>
  </si>
  <si>
    <t>1. MIA, MoF-Tax Administration of Kosovo, Central Bank of Kosovo.
2. Electronic and Postal Communications Regulatory Authority</t>
  </si>
  <si>
    <t>Chapter 10, 
3.11</t>
  </si>
  <si>
    <t>Measure 30 Activity 3</t>
  </si>
  <si>
    <t>Policies of the electronic communications sector - Kosovo Digital Agenda 2013-2020; Law on Electronic Communications</t>
  </si>
  <si>
    <t>Prepare Draft Law on Amending and Supplementing Law No.  03/L-173 on Postal Services</t>
  </si>
  <si>
    <t>Draft law adopted</t>
  </si>
  <si>
    <t>Electronic and Postal Communications Regulatory Authority, MTI,
MPA-Agency for Information Society, Kosovo Agency of Statistics, operators</t>
  </si>
  <si>
    <t>Chapter 3 of acquis: Right of establishment and freedom to provide services</t>
  </si>
  <si>
    <t>Strategic policies of the Postal Service 2013 -2017 in the Republic of Kosovo</t>
  </si>
  <si>
    <t>Create Electronic Atlas for Broadband Telecommunications Infrastructure in Kosovo</t>
  </si>
  <si>
    <t>Electronic Atlas for Broadband Telecommunications Infrastructure created and populated with data</t>
  </si>
  <si>
    <t>Electronic and Postal Communications Regulatory Authority, operators</t>
  </si>
  <si>
    <t>Chapter 10 - Information Society and media</t>
  </si>
  <si>
    <t>Measure 30  
Activity 4</t>
  </si>
  <si>
    <t>Policies of the electronic communications sector - Kosovo Digital Agenda 2013-2020</t>
  </si>
  <si>
    <t>Implement pilot project Women in Online Work (WOW2)</t>
  </si>
  <si>
    <t xml:space="preserve">March </t>
  </si>
  <si>
    <t>Training of at least 65 women divided in three groups/different training modules: 
- Front-end web development; 
- Graphic Design; 
- SMM/SEO (Social Media Marketing/ Search Engine Optimization)</t>
  </si>
  <si>
    <t>US$100,000 (World Bank donation)</t>
  </si>
  <si>
    <t>World Bank</t>
  </si>
  <si>
    <t>Measure 30, Activity 2</t>
  </si>
  <si>
    <t>Kosovo Information Technology Strategy;
Policies of the electronic communications sector - Kosovo Digital Agenda 2013-2020;
Plan for the Implementation of the Program of the Government of the Republic of Kosovo 2015-2018</t>
  </si>
  <si>
    <t>Prepare the Annual Program for Postal Stamps 2018 and selection of winning motifs from the Annual Program for Postal Stamps 2017</t>
  </si>
  <si>
    <t xml:space="preserve">January -December </t>
  </si>
  <si>
    <t xml:space="preserve">1. Annual Program for Postal Stamps approved by MED (September), 
2. Motifs design approved by the Postal Stamps Commission (December) </t>
  </si>
  <si>
    <t>Kosovo Post, Postal Stamps Commission</t>
  </si>
  <si>
    <t>Administrative Instruction No. 04/2012 on Postal Stamps</t>
  </si>
  <si>
    <t>5. Improved performance of public enterprises</t>
  </si>
  <si>
    <t xml:space="preserve">Monitor public enterprises
</t>
  </si>
  <si>
    <t>Trimester reports on the performance of public enterprises prepared and submitted to MED and the Annual Report (2016) prepared and submitted to the Government</t>
  </si>
  <si>
    <t>Government, public enterprises</t>
  </si>
  <si>
    <t>Measure 24, Activity 4</t>
  </si>
  <si>
    <t>Program of the Government of the Republic of Kosovo 2015 -2018</t>
  </si>
  <si>
    <t>Implement Government policies through financial support from the Kosovo Budget to public enterprises</t>
  </si>
  <si>
    <t xml:space="preserve">Improved service provision by public enterprises (subsidizing)                                              a) Central heating;                                   
b) Water and waste;                                   
c) Trainkos;                                                 
d) Infrakos; 
</t>
  </si>
  <si>
    <t>MESP, MoF, MTI, public enterprises, Water Services Regulatory Authority, USAID, World Bank, Railway Regulatory Authority</t>
  </si>
  <si>
    <t>Measure 24, Activity 5</t>
  </si>
  <si>
    <t>Ministry of Education, Science and Technology</t>
  </si>
  <si>
    <t>Implementation of competency-based curriculum in all schools and pre-university education levels in Kosovo.</t>
  </si>
  <si>
    <t xml:space="preserve">1. New curriculum in 69 schools, implemented (January-August).
2. New curriculum in all schools of pre-university education for grades 0, 1, 6, 10,  implemented (September-December).         3.New syllabus for grades 2,7,11, prepared (September-December). </t>
  </si>
  <si>
    <t>Measure 2, Activity 4</t>
  </si>
  <si>
    <t>Kosovo Education Strategic Plan 2017-2021 (PSAK 2017-2021)</t>
  </si>
  <si>
    <t>4.000.000 (four million) Euros for implementation of this law</t>
  </si>
  <si>
    <t>Measure 2, Activity 5</t>
  </si>
  <si>
    <t>Provision of free textbooks for pupils of grades 1-9 (compulsory education ).</t>
  </si>
  <si>
    <t xml:space="preserve">August-September </t>
  </si>
  <si>
    <t>Distribution of free textbooks for around 250.000,00 pupils of grades 1-9</t>
  </si>
  <si>
    <t>Continuation of teacher licensing and relicensing process by level</t>
  </si>
  <si>
    <t>1. Continuation of career licenses for about 10,000 teachers and relicensing the 5% of teachers by level.
2.Review of  Administrative Instruction 25/2014 on licensing.</t>
  </si>
  <si>
    <t>Clarification: budget for levelling is planned by municipalities/MED.</t>
  </si>
  <si>
    <t>Measure 2, Activity 1</t>
  </si>
  <si>
    <t>Kosovo Education Strategic Plan 2017/2021</t>
  </si>
  <si>
    <t>Professional development of teachers in career</t>
  </si>
  <si>
    <t xml:space="preserve">Around 5000 teachers trained to implement the NQF. </t>
  </si>
  <si>
    <t>Completing the legal basis for professional development of teachers</t>
  </si>
  <si>
    <t>Measure 2, Activity 2</t>
  </si>
  <si>
    <t>Training of teachers and school principals to implement the new curriculum.</t>
  </si>
  <si>
    <t>10 groups for implementation of CF (about 300 participants), trained</t>
  </si>
  <si>
    <t>Accreditation of teacher training programs</t>
  </si>
  <si>
    <t>25 training programs, accredited</t>
  </si>
  <si>
    <t>Drafting and piloting a new curriculum for preschool (0-5 years), and the implementation of Core Curriculum for preschool (5-6 years)</t>
  </si>
  <si>
    <t xml:space="preserve">39,200 Euro (Division for Preschool Education)     </t>
  </si>
  <si>
    <t xml:space="preserve">MED, PIK, Preschool institutions </t>
  </si>
  <si>
    <t>Kosovo Curriculum Framework, Kosovo Education Strategic Plan 2017-2021</t>
  </si>
  <si>
    <t>Raising awareness about the importance of preschool / pre-primary education</t>
  </si>
  <si>
    <t>May-June</t>
  </si>
  <si>
    <t>1. Awareness raising campaign, realized. 2.Leaflets on awareness for preschool education, published.</t>
  </si>
  <si>
    <t>NGO</t>
  </si>
  <si>
    <t>Measure 1, Activity 1</t>
  </si>
  <si>
    <t>Improving conditions for enhancing the quality of preschool / pre-primary education</t>
  </si>
  <si>
    <t xml:space="preserve">1.50 pre-primary classrooms equipped with inventory and didactic material;
2. 50 educators trained on the use of didactic material
</t>
  </si>
  <si>
    <t>Donations</t>
  </si>
  <si>
    <t xml:space="preserve">Swiss CARITAS
</t>
  </si>
  <si>
    <t>Increase the enrolment rate of children in pre-school / pre-primary institution through licensing of private pre-school institutions</t>
  </si>
  <si>
    <t>30-40 new private preschool institutions, licensed</t>
  </si>
  <si>
    <t>Private preschools institutions, municipal inspectorates</t>
  </si>
  <si>
    <t>Measure 1, Activity 2</t>
  </si>
  <si>
    <t>Increase the enrolment rate of children in preschool/pre-primary level through construction of 9 public preschool institutions.</t>
  </si>
  <si>
    <t>July-December</t>
  </si>
  <si>
    <t>1. 9 public kindergartens begin to be constructed
2. 1.224 children enrolled in preschool / pre-primary education</t>
  </si>
  <si>
    <t>2.5 million euro (grant from IPA II project for infrastructure investments) and 500,000.00 Euros (KB)</t>
  </si>
  <si>
    <t>Development of a functional system for quality assurance in accordance to international standards</t>
  </si>
  <si>
    <t>External assessment of pupils of grade 9 and grade 12</t>
  </si>
  <si>
    <t>1. External assessment for two levels of pre-university education (tests of grade 9 and 12) , implemented;
2. Results of external assessment for both levels of pre-university education, published. 3. Administrative Instruction on Status and work of Kosovo Agency for Curriculum, Standards and Assessment, drafted (January-June).</t>
  </si>
  <si>
    <t>250000 (KB)</t>
  </si>
  <si>
    <t>Measure 4, Activity 2 and 3.</t>
  </si>
  <si>
    <t>Kosovo Education Strategic Plan 2017-2021, Strategy of Quality</t>
  </si>
  <si>
    <t>PISA international assessment for pupils aged 15</t>
  </si>
  <si>
    <t>1. 40 schools selected for the piloting;
2. 40 PISA coordinators and administrators, trained;
3. Piloting PISA assessment (April);
4. Data entry in the PISA system (May);
5. MEST staff for PISA international assessment, trained (June-December).</t>
  </si>
  <si>
    <t>85000 (KCB, BB)</t>
  </si>
  <si>
    <t>MED, Schools, BB</t>
  </si>
  <si>
    <t>Measure 4, Activity 2</t>
  </si>
  <si>
    <t>Strengthening parent councils at the school, municipality and state level.</t>
  </si>
  <si>
    <t>January-December2017</t>
  </si>
  <si>
    <t>1. Organization of training at the school, municipal and central level (around 40 participants);
2. Annual final report, drafted.</t>
  </si>
  <si>
    <t>5000 (KB)</t>
  </si>
  <si>
    <t xml:space="preserve">Measure 4, Activity 4 </t>
  </si>
  <si>
    <t>Functionality of quality assurance mechanisms at the national, local and school level.</t>
  </si>
  <si>
    <t>1. Quality assurance mechanisms, functional according to AI No. 14/2013 2.
2. Assessment of Teacher Performance and Teacher Licensing according to AI No. 25/2014</t>
  </si>
  <si>
    <t>MED, School</t>
  </si>
  <si>
    <t>Measure 4, Activity 4 and 6</t>
  </si>
  <si>
    <t>Performance assessment of teachers</t>
  </si>
  <si>
    <t>April- December 2017</t>
  </si>
  <si>
    <t>Professional teams for assessing the performance of teachers, trained (around 70 inspectors and experts).</t>
  </si>
  <si>
    <t>Measure 4, Activity 4</t>
  </si>
  <si>
    <t>Qualitative and efficient management of education system, based on transparency and accountability</t>
  </si>
  <si>
    <t>Training of the school principals in management and education leadership.</t>
  </si>
  <si>
    <t>About 130 candidates attend the training</t>
  </si>
  <si>
    <t>Self-financing</t>
  </si>
  <si>
    <t xml:space="preserve">MED, School, </t>
  </si>
  <si>
    <t>Improving the existing system for Education Management Information System (EMIS)</t>
  </si>
  <si>
    <t>Contract with the company, finalized</t>
  </si>
  <si>
    <t>455.200,00 Euro (Loan from World Bank)</t>
  </si>
  <si>
    <t>Training the school personnel for safety and health in school.</t>
  </si>
  <si>
    <t xml:space="preserve">About 50 school teachers trained in health and safety </t>
  </si>
  <si>
    <t xml:space="preserve">2765 Euro (KCB) </t>
  </si>
  <si>
    <t>Ministry of Health</t>
  </si>
  <si>
    <t>Kosovo Education Strategic Plan 2017-2021; Strategy for health promoting schools 2009-2018</t>
  </si>
  <si>
    <t>Improvement of educational infrastructure for development of teaching process at all levels of education</t>
  </si>
  <si>
    <t xml:space="preserve">1. It will continue the construction of 6 new school buildings and 3 physical education halls (January-December);
2. It will commence the construction of 4 new schools and 3 sports halls, as well as the renovation of 2 schools (April-December);
3. Supply the schools and physical education halls with necessary educational inventory (January-December). 
</t>
  </si>
  <si>
    <t>Building an effective system for management of school facilities that contributes in creating
appropriate learning environments.</t>
  </si>
  <si>
    <t>Ministry of Justice</t>
  </si>
  <si>
    <t xml:space="preserve"> Improvement of legal and institutional infrastructure of the judiciary</t>
  </si>
  <si>
    <t>Review of the Criminal Code and of the Criminal Procedure Code</t>
  </si>
  <si>
    <t>KJC           KPC               KP       Customs   OPM             MF</t>
  </si>
  <si>
    <t xml:space="preserve">NPISAA Chap. 23 Article 83 SAA   3.24 </t>
  </si>
  <si>
    <t>Review of the provisions related to the fight against corruption</t>
  </si>
  <si>
    <t>Assembly of Kosovo   MPA         KJC             KPC               CEC       MLSW       ACA</t>
  </si>
  <si>
    <t xml:space="preserve">European Reform Agenda (ERA) </t>
  </si>
  <si>
    <t>Improvement of legal framework on the judicial and human rights</t>
  </si>
  <si>
    <t>KJC              KPC         MIA               KP           Ombudsman</t>
  </si>
  <si>
    <t>European Reform Agenda (ERA)</t>
  </si>
  <si>
    <t>Advancement of international legal assistance and cooperation</t>
  </si>
  <si>
    <t xml:space="preserve">Negotiation and conclusion of bilateral agreements on international legal cooperation </t>
  </si>
  <si>
    <t>1. Number of agreements initiated; (December)                2. Number of agreements negotiated;(December)               3. Number of cases processed; (December)</t>
  </si>
  <si>
    <t>MFA              MIE</t>
  </si>
  <si>
    <t>NPISAA Chapter 24</t>
  </si>
  <si>
    <t xml:space="preserve">Improvement of legal framework in the field of international legal cooperation </t>
  </si>
  <si>
    <r>
      <t xml:space="preserve">1.Concept Paper for the field of International Legal Cooperation in Civil and Criminal Matters; adopted </t>
    </r>
    <r>
      <rPr>
        <b/>
        <sz val="11"/>
        <rFont val="Book Antiqua"/>
        <family val="1"/>
      </rPr>
      <t xml:space="preserve">(November) </t>
    </r>
    <r>
      <rPr>
        <sz val="11"/>
        <rFont val="Book Antiqua"/>
        <family val="1"/>
      </rPr>
      <t xml:space="preserve">             </t>
    </r>
  </si>
  <si>
    <t>KJC         KPC</t>
  </si>
  <si>
    <t xml:space="preserve">NPISAA Chapter 24 </t>
  </si>
  <si>
    <t xml:space="preserve">More efficient administration of the system on execution of criminal sanctions </t>
  </si>
  <si>
    <t>Improvement of the system of correctional institutions and professional development of the staff of the Kosovo Correctional Service</t>
  </si>
  <si>
    <t>KJC             KPC                    KP                 KAPS         IPA project "Further strengthening of the KCS and KPS"</t>
  </si>
  <si>
    <t xml:space="preserve">NPISAA Article 83 3.24 </t>
  </si>
  <si>
    <t xml:space="preserve">Draft Strategy on the field of execution of criminal sanctions </t>
  </si>
  <si>
    <t>Establishment and functioning of the Economic Unit (EU) within the KCS</t>
  </si>
  <si>
    <t>Draft Strategy on the field of execution of criminal sanctions</t>
  </si>
  <si>
    <t>Renovated correctional institutions/functionalization of new CC</t>
  </si>
  <si>
    <t xml:space="preserve">Fighting corruption, smuggling, nepotism and discrimination in the prison system </t>
  </si>
  <si>
    <t>Administrative costs</t>
  </si>
  <si>
    <t>KPC        ACA           KP      Ombudsman CPHFR KRCT</t>
  </si>
  <si>
    <t>NPISAA Article 3-4 SAA, 3.24</t>
  </si>
  <si>
    <t>Institutional capacity building of PSK for supervision of persons sentenced with measures of alternative punishment and released on bail</t>
  </si>
  <si>
    <t>8,00 &amp; donors</t>
  </si>
  <si>
    <t>KAPS          KJI       IPA project "Further strengthening of the KCS and KPS"</t>
  </si>
  <si>
    <t>Raising the awareness of professional and public opinion on the imposition and execution of measures and alternative penalties</t>
  </si>
  <si>
    <t xml:space="preserve">1 Round tables with judges, prosecutors, lawyers and other professionals (December)
2. Awareness campaigns                                            3. Increased number of cases with MDA and released on bail (December)                       </t>
  </si>
  <si>
    <t>KJC            KPC             KJI        KAPS     IPA project "Further strengthening of the KCS and KPS"</t>
  </si>
  <si>
    <t xml:space="preserve">Strengthening the Inspectorate and their capacity building in the fight against corruption, organized crime and smuggling in correctional institutions </t>
  </si>
  <si>
    <t>5,500            &amp; donors</t>
  </si>
  <si>
    <t>NPISAA Chapter 23</t>
  </si>
  <si>
    <t>Strengthening capacities of forensic medicine and investigation of war crimes</t>
  </si>
  <si>
    <t>Reorganization of IFM and forensic capacity building (anthropologist, a forensic toxicologist)</t>
  </si>
  <si>
    <t>MH                MIA                  KPC             KJC             MPA     IPA project "Strengthening and modernization of forensic medicine, phase II"</t>
  </si>
  <si>
    <t>Increasing the efficiency and quality of forensic services;</t>
  </si>
  <si>
    <t>8000&amp;  50,000 Donation IPA II Project</t>
  </si>
  <si>
    <t xml:space="preserve"> KJC          KPC              MH           MIA  OPM (GCMP)       IPA project "Strengthening and modernization of forensic medicine, phase II"</t>
  </si>
  <si>
    <t>NPISAA  Article 3 ,</t>
  </si>
  <si>
    <t>Establishment of the Department for investigation of war crimes</t>
  </si>
  <si>
    <t>1.Internal Regulation of MJ; adopted (September)                   2. Department for investigation of war crimes; functionalized (December)</t>
  </si>
  <si>
    <t>Functionalisation of the program for compensating crime victims (CCV)</t>
  </si>
  <si>
    <t>MPA           OPM             MF                MIA             KJC              KPC             MLSW</t>
  </si>
  <si>
    <t xml:space="preserve">NPISAA Article 91 </t>
  </si>
  <si>
    <t xml:space="preserve"> Development of professional capacities for efficient operation in the field of justice</t>
  </si>
  <si>
    <t>Capacity building of State Advocacy Office of the Republic of Kosovo</t>
  </si>
  <si>
    <t>MPA          OPM        MED        KIPA       IPA project "Support to free legal professions and the Bar Association</t>
  </si>
  <si>
    <t>Increased efficiency of administration of seized or confiscated assets</t>
  </si>
  <si>
    <t>KJC          KPC           KIPA</t>
  </si>
  <si>
    <t xml:space="preserve">Promotion of activities related to strengthening the rule of law </t>
  </si>
  <si>
    <t>120,191 Donation</t>
  </si>
  <si>
    <t xml:space="preserve">MLSW      MIA                          AGE               MH                 </t>
  </si>
  <si>
    <t>National Strategy of the Republic of Kosovo for protection against domestic violence and Action Plan</t>
  </si>
  <si>
    <t>Ministry of Diaspora</t>
  </si>
  <si>
    <t>Timeline</t>
  </si>
  <si>
    <t>Promotion and advancement of social and political rights of Diaspora</t>
  </si>
  <si>
    <t xml:space="preserve">Publication of preliminary results of the physical Registry and Awareness about the online Registry of Diaspora </t>
  </si>
  <si>
    <t>1. Preliminary results of the physical registry, prepared and published; (March)
2. Awareness video spot for online registration of Diaspora published in electronic media (April)</t>
  </si>
  <si>
    <t xml:space="preserve">MFA, MIA, KAS, CRA, Municipalities and Customs </t>
  </si>
  <si>
    <t>Measure 6, Activity 1</t>
  </si>
  <si>
    <t>Strategy on Diaspora and Migration 2013-2018 and Action Plan 1.2.3</t>
  </si>
  <si>
    <t>Sensitizing the Diaspora to participate in elections in Kosovo</t>
  </si>
  <si>
    <t>Procedures for participation of Diaspora in elections, promoted.</t>
  </si>
  <si>
    <t xml:space="preserve">MFA, CEC, Civil Society </t>
  </si>
  <si>
    <t>Strategy on Diaspora and Migration 2013-2018 and Action Plan</t>
  </si>
  <si>
    <t>Regulation of the legal basis for Diaspora</t>
  </si>
  <si>
    <t>April - September</t>
  </si>
  <si>
    <t xml:space="preserve">1. Law on Diaspora, adopted; (July) 
2. Draft Regulation on systematization of jobs in MoD, adopted (April)
3. Amendment-Supplement of the Regulation on subsidies, approved by the Minister (March)                                            </t>
  </si>
  <si>
    <t xml:space="preserve">Line ministries </t>
  </si>
  <si>
    <t xml:space="preserve">Strategy on Diaspora and Migration 2013-2018 and Action Plan for implementation of the Strategy on Diaspora and Migration 2013-2018, Concept Paper on Diaspora </t>
  </si>
  <si>
    <t>Promotion of Diaspora in media</t>
  </si>
  <si>
    <t>February December</t>
  </si>
  <si>
    <t xml:space="preserve">1. Articles on the success of businesses, associations, networks and various organizations in the Diaspora, realized and promoted through the website of MoD.
2. Promotional materials published on social media and alternative media.                  </t>
  </si>
  <si>
    <t xml:space="preserve">RTK, Albanian media in Diaspora, media in Kosovo and Albania </t>
  </si>
  <si>
    <t>Measure 19, Activity 4</t>
  </si>
  <si>
    <t>Strategy on Diaspora and Migration 2013-2018 and Action Plan for implementation of the Strategy on Diaspora and Migration 2013-2018</t>
  </si>
  <si>
    <t>Identity preservation and strengthening the ties with Diaspora</t>
  </si>
  <si>
    <t>Allocation of annual awards</t>
  </si>
  <si>
    <t>August</t>
  </si>
  <si>
    <t xml:space="preserve">RTK, other media </t>
  </si>
  <si>
    <t>Preservation, promotion and the fostering of knowledge about Albanian cultural identity in the Diaspora</t>
  </si>
  <si>
    <t xml:space="preserve">1. Over 1,000 members of Diaspora involved in activities.
2. Organization of at least 70 activities during the "Days of Diaspora in Kosovo";
3. At least 20 realized activities: (concerts, theatre plays, films and exhibitions) from Cultural Centres in Sweden, Switzerland and Turkey, and 4 levels of Albanian language courses realized for about 100 participants.
4. At least 30 beneficiaries of subsidies in the fields of culture, education, sports, etc.
</t>
  </si>
  <si>
    <t>MFA, MCYS, MC (Albania), MEST, MES (Albania), MSWY (Albania).</t>
  </si>
  <si>
    <t xml:space="preserve">Strategy on Diaspora and Migration 2013-2018 and Action Plan 2.1.3, 2.1.5, 2.1.4, 2.2.1, Agreements between Kosovo and Albania </t>
  </si>
  <si>
    <t>Organization of internship program for students from Diaspora in the institutions of Kosovo and Albania</t>
  </si>
  <si>
    <t>March - December</t>
  </si>
  <si>
    <t>At least 100 students will benefit from internship in institutions (December).</t>
  </si>
  <si>
    <t>All public institutions, MSWY (Albania)</t>
  </si>
  <si>
    <t>Measure 6, Activity 2</t>
  </si>
  <si>
    <t>Strategy on Diaspora and Migration 2013-2018 and Action Plan 2.4.2</t>
  </si>
  <si>
    <t>Organization of supplementary education in Diaspora</t>
  </si>
  <si>
    <t>February-November</t>
  </si>
  <si>
    <t>1. Knowledge quizzes organized, in at least 5 countries;
2. Distribution of books and teaching material on request, in at least 5 countries 
3. Organize at least one workshop for teachers in Diaspora.</t>
  </si>
  <si>
    <t>MEST, MES (Albania), MFA (Consulates), KCB</t>
  </si>
  <si>
    <t>Strategy on Diaspora and Migration 2013-2018 and Action Plan 2.1.4 2.1.1,  Agreement between Kosovo and Albania , dated 23 March 2015,  on organizing the teaching of Albanian language and culture in Diaspora</t>
  </si>
  <si>
    <t>Integration of Diaspora members in the countries where they live</t>
  </si>
  <si>
    <t>Support for the established networks and strengthening these networks</t>
  </si>
  <si>
    <t>January-September</t>
  </si>
  <si>
    <t>1. At least 2 events co-organized with Diaspora networks (March, September);
2. Participation of over 50 members of the Diaspora networks (September)</t>
  </si>
  <si>
    <t>Measure 19, Activity 5</t>
  </si>
  <si>
    <t>Strategy on Diaspora and Migration 2013-2018 and Action Plan 2.2.1, 3.1.1, 3.3.1</t>
  </si>
  <si>
    <t>Organization of a school contest in Austria with pupils attending additional classes and pupils of the host countries</t>
  </si>
  <si>
    <t xml:space="preserve">February - June </t>
  </si>
  <si>
    <t>1. Participation of at least 70 pupils in additional classes in Albanian language
2. Participation of at least 30 pupils of the host countries
3. Support the activities from the host country institutions</t>
  </si>
  <si>
    <t xml:space="preserve">Embassies and Consulates of RKS, Host country institutions </t>
  </si>
  <si>
    <t>Strategy on Diaspora and Migration 2013-2018 and Action Plan 3.1.2</t>
  </si>
  <si>
    <t>Organization of sports activities with registered clubs in the host countries</t>
  </si>
  <si>
    <t xml:space="preserve">March - November </t>
  </si>
  <si>
    <t>1. Co-organization of at least 3 sports activities 
2. Participation of at least 150 participants in activities</t>
  </si>
  <si>
    <t xml:space="preserve">Embassies and Consulates of RKS, Football Federation of Kosovo, Sports Federations </t>
  </si>
  <si>
    <t>Strategy on Diaspora and Migration 2013-2018 and Action Plan 3.2.1</t>
  </si>
  <si>
    <t>Facilitate the involvement of Diaspora in socio-economic development</t>
  </si>
  <si>
    <t xml:space="preserve">Functioning of the Business Networks in Diaspora and the Annual Meetings </t>
  </si>
  <si>
    <t>1. At least 5 meetings for the functioning of NBAD, supported by the MoD; (March, September)
2. At least 1 annual meeting with the Presidiums of NBAD, supported by the MoD. (June)</t>
  </si>
  <si>
    <t>NBAD</t>
  </si>
  <si>
    <t>Total</t>
  </si>
  <si>
    <t>Ministry of Finance</t>
  </si>
  <si>
    <t>Further strengthening the Fiscal Discipline and sound public finances.</t>
  </si>
  <si>
    <t>Cooperation with local and international institutions</t>
  </si>
  <si>
    <t>Administrative cost</t>
  </si>
  <si>
    <t>OPM, MFA, MEI, relevant Ministries, Development Partners</t>
  </si>
  <si>
    <t xml:space="preserve">Kosovo Government Program, </t>
  </si>
  <si>
    <t xml:space="preserve">Further improvement of electronic system for tax and custom revenues and property tax collection.
</t>
  </si>
  <si>
    <t>IMF, EC, SIDA</t>
  </si>
  <si>
    <t>Measure 15, activity 1</t>
  </si>
  <si>
    <t>Increasing efficiency of provided services and increasing transparency in revenues system.</t>
  </si>
  <si>
    <t>FVA, Municipalities, SIDA, USAID, DEMOS</t>
  </si>
  <si>
    <t>Measure 8, activity 1</t>
  </si>
  <si>
    <t>Strategic Plan of KC 2016-2018, Agreement between MoF-SIDA and other partners.</t>
  </si>
  <si>
    <t xml:space="preserve">Development of the methodology for PIFC and operational procedures for implementation 
</t>
  </si>
  <si>
    <t xml:space="preserve">1. Program for monitoring the budgetary organization for assessing activities of the financial management and control and for monitoring the Internal Audi Units, revised  
2. Drafted methodology
3. Operational procedures, drafted
</t>
  </si>
  <si>
    <t xml:space="preserve">PIFC Strategy 2015-2019
</t>
  </si>
  <si>
    <t>Professional development in the field of financial management and control</t>
  </si>
  <si>
    <t>IKAP, Professional institutions</t>
  </si>
  <si>
    <t xml:space="preserve">Law on PFMA and LIA 
PFIC Strategy 2015-2019
</t>
  </si>
  <si>
    <t xml:space="preserve">PFMRS 2016-2020
</t>
  </si>
  <si>
    <t>Assessment of implementation of requirements deriving from International Public Sector Accounting Standards (IPSAS).</t>
  </si>
  <si>
    <t>1. Plan for advancing the application of IPSAS standards</t>
  </si>
  <si>
    <t xml:space="preserve">Government, </t>
  </si>
  <si>
    <t>Government, ASK</t>
  </si>
  <si>
    <t>Increasing the frequent access to fiscal data.</t>
  </si>
  <si>
    <t>1. Monthly publications for revenues and budget expenses.</t>
  </si>
  <si>
    <t>Advancement in quarterly report in Government Financial Statistics (GFS) – IMF</t>
  </si>
  <si>
    <t>1. GFS Standard for annual financial reporting, adopted.</t>
  </si>
  <si>
    <t>Advancement of electronic system for salaries information management</t>
  </si>
  <si>
    <t xml:space="preserve">1.Salaries system developed from SQL 2008 to SQL 2012
2. Job catalogues incorporated in salaries system.
</t>
  </si>
  <si>
    <t>Development of the scope of State Borrowing and cash management</t>
  </si>
  <si>
    <t xml:space="preserve">Investors of securities, BOs. 
</t>
  </si>
  <si>
    <t xml:space="preserve">State Debt Program 
</t>
  </si>
  <si>
    <t xml:space="preserve">Integration and advancement of systems and infrastructure in MoF </t>
  </si>
  <si>
    <t>Government, BOs, PPRC</t>
  </si>
  <si>
    <t>Public Finance Management Reforms Strategy, Public Internal Financial Control Strategy</t>
  </si>
  <si>
    <t xml:space="preserve">Increasing allocating effectiveness
</t>
  </si>
  <si>
    <t>Drafting the MTEF Document 2018-2020.</t>
  </si>
  <si>
    <t>January - April</t>
  </si>
  <si>
    <t>1. Government decision on approving MTEF 2018-2020</t>
  </si>
  <si>
    <t xml:space="preserve">Assembly and Government of the Republic of Kosovo;  Office of Strategic Planning, OPM; Budgetary Organizations; </t>
  </si>
  <si>
    <t xml:space="preserve">Declaration of Strategic Priorities of the Government,  Decisions of the Commission for Grants; Letter of Intent and IMF report </t>
  </si>
  <si>
    <t>Drafting the Budget Proposal of the Republic of Kosovo for 2018 and assessments for 2019 and 2020.</t>
  </si>
  <si>
    <t xml:space="preserve">October in government
</t>
  </si>
  <si>
    <t>1. Approved budget</t>
  </si>
  <si>
    <t xml:space="preserve">Declaration of Strategic Priorities of the Government,  MTEF, </t>
  </si>
  <si>
    <t>Budget Review for 2017</t>
  </si>
  <si>
    <t>April - August</t>
  </si>
  <si>
    <t>Budgetary Organization.</t>
  </si>
  <si>
    <t>Drafting the Report on Assessing the Adequacy of municipal funding system</t>
  </si>
  <si>
    <t>January - May</t>
  </si>
  <si>
    <t>1. Government decision for document approval.</t>
  </si>
  <si>
    <t>Municipalities, Government, Line Ministries</t>
  </si>
  <si>
    <t>Advancement and development of PIP and BDMS systems for budget planning and monitoring</t>
  </si>
  <si>
    <t>1. PIP and BDMS modules, linked.</t>
  </si>
  <si>
    <t>All BOs at central and local level</t>
  </si>
  <si>
    <t>Ensuring operational efficiency of public finance</t>
  </si>
  <si>
    <t>Legal regulations in the field of procurement</t>
  </si>
  <si>
    <t xml:space="preserve">1. Administrative Instruction for the list of items to be jointly used for 2017, drafted and approved 
</t>
  </si>
  <si>
    <t>All Contracting Authorities of the central and local level.</t>
  </si>
  <si>
    <t>Developing, monitoring and measuring the performance of contracts for centralized procurements</t>
  </si>
  <si>
    <t xml:space="preserve">1. Saving budgetary means as a result of centralized procurements.
</t>
  </si>
  <si>
    <t>All participating parties in relevant contracts of centralized procurements.</t>
  </si>
  <si>
    <t>Measure 12, activity 1</t>
  </si>
  <si>
    <t xml:space="preserve">Building capacities of internal auditors through training for certification and ongoing professional education  </t>
  </si>
  <si>
    <t>July - December</t>
  </si>
  <si>
    <t xml:space="preserve">1. Number of certified internal auditors               
2. Number of Directors of IAU trained for strategic reporting and planning
3.   Number of internal auditors trained for quality assurance
</t>
  </si>
  <si>
    <t>KIPA-MEST</t>
  </si>
  <si>
    <t>PIFC Strategy 2015-2019
Ongoing professional education</t>
  </si>
  <si>
    <t>Monitoring and assessing the Budgetary Organizations for implementation of Financial Management and Control and internal audit</t>
  </si>
  <si>
    <t>IAU</t>
  </si>
  <si>
    <t xml:space="preserve">PIFC Strategy 2015-2019
</t>
  </si>
  <si>
    <t xml:space="preserve">Harmonization of rules with international standards of accounting, audit and financial reporting; New Law on Accounting, Financial Report and Audit. </t>
  </si>
  <si>
    <t>1. Law on Accounting, Financial Report and Audit, drafted; 
2. Public consultations with Civil Society and development partners, held; 
3. Seminars held in 6 regional centres of Kosovo
4. Ongoing education for tax inspector about the requirements of the Law and relevant Administrative Instruction.</t>
  </si>
  <si>
    <t>Kosovo Financial Reporting Council, Secretariat and Tax Administration of Kosovo</t>
  </si>
  <si>
    <t>European Reform Agenda (ERA), Cooperation Agreement between KFRC and TAK.</t>
  </si>
  <si>
    <t>Monitoring the compliance of Annual Financial Statements with the requirements deriving from the Law on Accounting, Financial Reporting and Audit.</t>
  </si>
  <si>
    <t>April - December</t>
  </si>
  <si>
    <t>Advancement in European Integration process.</t>
  </si>
  <si>
    <t xml:space="preserve">Normative Acts foreseen for 2017.
</t>
  </si>
  <si>
    <t>OPM, MEI,
Budget Department, Bodies proposing the normative acts, Line Ministries</t>
  </si>
  <si>
    <t xml:space="preserve">PFM Reform as a precondition for benefiting from Sector Budget Support (SBS) </t>
  </si>
  <si>
    <t>EU Office, EC, OPM, MEI, MPA,</t>
  </si>
  <si>
    <t>Ministry of Kosovo Security Force</t>
  </si>
  <si>
    <t xml:space="preserve">Maintenance and advancement of operational capacities and abilities for supporting civil authorities
</t>
  </si>
  <si>
    <t xml:space="preserve">Advancing operational capacities, abilities and readiness for supporting local and international civil authorities through systematic training sessions and exercises; 
</t>
  </si>
  <si>
    <t xml:space="preserve"> 1. Central and municipal institutions of the country, 
2. Central and municipal institutions of the country, 
3. Local and international non-governmental and humanitarian organizations
</t>
  </si>
  <si>
    <t xml:space="preserve"> 
1. Analysis of Strategic Security Sector Review (SSSR) (2014),
2. Objectives of KSF Minister (2017),
4. Directive of KSF Commander (2017),
5. Annual Strategic Priorities of the Secretary General of KSF (2017)</t>
  </si>
  <si>
    <t xml:space="preserve">Completing tasks for the implementation of KSF mission (humanitarian demining, disposal of unexploded ordnance, search- rescue, medical assistance, etc.);
</t>
  </si>
  <si>
    <t>MIA, AME and other local and international government institutions and non-governmental and humanitarian local and international organizations</t>
  </si>
  <si>
    <t xml:space="preserve">Further strengthening the human, material and infrastructural resources management system 
</t>
  </si>
  <si>
    <t>MPA, NALT, MoF, DCAF,CIDS, DIB,DIRI, partner countries,etc.</t>
  </si>
  <si>
    <t xml:space="preserve">Promotion of realization of human rights, communities rights and gender equality in KSF
</t>
  </si>
  <si>
    <t xml:space="preserve">Engagement in increasing the number of recruiters staff from military and civilian staff among non-majority communities;
</t>
  </si>
  <si>
    <t>1. Central and municipal institutions of the country,
 2. Local and international non-governmental organizations</t>
  </si>
  <si>
    <t>Increasing transparency, participation of citizens and civil society in decision-making and protection of media freedom</t>
  </si>
  <si>
    <t xml:space="preserve">Implementation of KSF Integrity Plan (2016-2018) </t>
  </si>
  <si>
    <t>1. Training sessions organized by Britain (DAUK) and Norway (CIDS) organization; March-July;
2. Awareness-raising campaigns on the importance of integrity in protection and security institutions in units of  MKSG/KSF, April-December;
3. Other activities based on the matrix for implementation (2016-2018)</t>
  </si>
  <si>
    <t>MoF, ZAP, MPA, CIDS, local structure, media company, NGO, etc.</t>
  </si>
  <si>
    <t>1. Analysis of Strategic Security Sector Review (SSSR) (2014),
2. Objectives of KSF Minister (2017),
4. Directive of KSF Commander (2017),
4.Government Plan (2015-2018) and its Implementation Plan.</t>
  </si>
  <si>
    <t>1.Provision of access to official documents for interested entities and citizens;</t>
  </si>
  <si>
    <t xml:space="preserve">Periodical publications, published, January - December </t>
  </si>
  <si>
    <t>Further advancement of capacities in the field of public relations and media.</t>
  </si>
  <si>
    <t>MoF, ZAP, MPA, local structure, media company, NGO, etc.</t>
  </si>
  <si>
    <t>Ministry of Infrastructure</t>
  </si>
  <si>
    <t>1. Creating a favourable and safe environment for increasing quality of services in the field of transport</t>
  </si>
  <si>
    <t>Improvement and modernization of services in passengers transport in bus stops</t>
  </si>
  <si>
    <t xml:space="preserve"> 10 bus stops, constructed</t>
  </si>
  <si>
    <t>Association of relevant fields</t>
  </si>
  <si>
    <t>Sectorial Strategy and Multimodal Transport</t>
  </si>
  <si>
    <t>Creating a database and electronic system in the field of road transport.</t>
  </si>
  <si>
    <t xml:space="preserve">Database and electronic system, established and functionalized </t>
  </si>
  <si>
    <t>Improving the security in rail infrastructure.</t>
  </si>
  <si>
    <t>5 Railway level crossings, completed</t>
  </si>
  <si>
    <t>Drafting policies of strategic development of civil aviation sector</t>
  </si>
  <si>
    <t>Civil Aviation Strategy, finalized</t>
  </si>
  <si>
    <t>CAA, NSA,MoF,MED,MIA, TAIEX/ASSISTANCE, OTHERS</t>
  </si>
  <si>
    <t>Expanding the runway and creating a landing system in the airport "ADEM JASHARI" in Prishtina</t>
  </si>
  <si>
    <t xml:space="preserve"> 1.Terms of Reference for the Project for Expanding the Runway of the Airport and establishment of air navigation services system, completed.
2. Contracting the design company, project development and monitoring its implementation, in all stages until the completion of the project (12-18 months), completed.
3. Approving the final project and initiating the procurement procedures for project, completed.</t>
  </si>
  <si>
    <t>Monitoring the implementation of the applicable legislation governing the field of road infrastructure, technical controls and driving schools, through inspections.</t>
  </si>
  <si>
    <t>1)   700 inspections carried out in road infrastructure.
2)  950 inspections carried out in road transport. 
3)  520 inspections carried out in technical control centres. 
4)  1180 inspections carried out in driving schools (January-December)                              
5) Training sessions for the staff of five (5) inspectors (control on road for dangerous goods), completed.</t>
  </si>
  <si>
    <t>MIA,
KP,
Competent Courts,
Municipal Assemblies,
KCC, TAIEX</t>
  </si>
  <si>
    <t>Creating a favourable environment in the field of road transport by establishing legal frameworks for conditions of access of operators to market, road transport services for passengers and goods, terminals of goods and bus stations.</t>
  </si>
  <si>
    <t xml:space="preserve">Draft Law on Road Transport, approved </t>
  </si>
  <si>
    <t>MIA, KP,</t>
  </si>
  <si>
    <t>Legislative Plan 2017, Sectorial Strategy and Multimodal Transport</t>
  </si>
  <si>
    <t>Establishing the legal basis for regulating the legal status, protection, safety of public roads and associated facilities, establishment of the road management and inspection supervision.</t>
  </si>
  <si>
    <t>Draft Law on Roads, approved</t>
  </si>
  <si>
    <t>Drafting bylaws from the Law on Railways</t>
  </si>
  <si>
    <t>RRA, INFRAKOS,TRAINKOS</t>
  </si>
  <si>
    <t>2. Increasing safety in communication and environment protection</t>
  </si>
  <si>
    <t>Establishing the legal basis for driving and rest in local and international transport, as well as application of analogue and digital tachograph.</t>
  </si>
  <si>
    <t>Concept Paper on Driving and Rest Time, drafted</t>
  </si>
  <si>
    <t>Improving the institutional coordination process regarding the safety issues in road traffic</t>
  </si>
  <si>
    <t xml:space="preserve"> 1)  3 meetings of Road Safety Council, held
2)   Number of applied recommendations</t>
  </si>
  <si>
    <t xml:space="preserve">MEST,MoH
MIA,
KP, </t>
  </si>
  <si>
    <t>Road Safety Strategy</t>
  </si>
  <si>
    <t xml:space="preserve">Campaigns for education and awareness-raising in road traffic. </t>
  </si>
  <si>
    <t xml:space="preserve"> 1) 1750 surveys, completed (December)
2) 10,000 brochures, handed over (December) </t>
  </si>
  <si>
    <t xml:space="preserve">MEST,
MIA,
KP, </t>
  </si>
  <si>
    <t>Improving the testing process by using the online system of application, registration, application of the exam of candidates for driver.</t>
  </si>
  <si>
    <t>1) 30,000 tested electronically  
2) 70,000 candidates registered in application "e-shoferi"
3) 70,000 candidates applied electronically for the exam.</t>
  </si>
  <si>
    <t>Improvement of polygons and accompanying facilities infrastructure in RUDL (Regional Units for Driving License).</t>
  </si>
  <si>
    <t xml:space="preserve">7 polygons and accompanying facilities, completed </t>
  </si>
  <si>
    <t>Establishment of the system for controlling and measuring the gases emitted by vehicles</t>
  </si>
  <si>
    <t>Establishment of the infrastructure to control the regularity of vehicles on the road (mobile controls)</t>
  </si>
  <si>
    <t xml:space="preserve"> 1. Approved legislation (October 2017).
2. Announcement and selection of the bidder, completed (November 2017)
3. The device for controlling the regularity of vehicles on the road, provided (December 2017)</t>
  </si>
  <si>
    <t>Supplementing the legal framework for traffic rules.</t>
  </si>
  <si>
    <t>Supplementing the legal framework for driving license</t>
  </si>
  <si>
    <t>Cooperation and membership of the Republic of Kosovo in international organizations in the field of transport</t>
  </si>
  <si>
    <t>Janar -December 2017</t>
  </si>
  <si>
    <t>Regular participation in activities organized by  SEETO for the purpose of coordinating the activities of Kosovo with regional initiatives</t>
  </si>
  <si>
    <t>1) Four meetings of the Steering Committee, held.                                           (March - June - October - December)             
2) Two annual meetings of the Working Groups, held.             (March - November)
3) One annual meeting of the regional ministers, held. (December)                                          4) Three annual meeting with the Transport facilitation Working Group (TFWG), January - December, held.</t>
  </si>
  <si>
    <t xml:space="preserve">Intensification of contacts and cooperation with international organizations in the field of road transport </t>
  </si>
  <si>
    <t>Preparation of instruments for application for membership of Kosovo to international organizations in the field of transport</t>
  </si>
  <si>
    <t>Initiation of bilateral agreements in the field of road transport.</t>
  </si>
  <si>
    <t xml:space="preserve">Bilateral agreements initiated/dialogues with the following countries. 1.Germany; 2.Macedonia; 3.Norway; 4.Luxembourg; 5. Netherlands; 6. Baltic States; 7. Denmark (December)  </t>
  </si>
  <si>
    <t>Rehabilitation of existing network, as well as construction of new roads</t>
  </si>
  <si>
    <t xml:space="preserve">Construction and rehabilitation of bridges
</t>
  </si>
  <si>
    <t>Bridges of 246 m length, completed</t>
  </si>
  <si>
    <t>Horizontal and vertical signalling of national and regional roads</t>
  </si>
  <si>
    <t xml:space="preserve">1940 km roads, signalled </t>
  </si>
  <si>
    <t>Rehabilitation of national roads</t>
  </si>
  <si>
    <t>Development and rehabilitation of road infrastructure at the municipal level</t>
  </si>
  <si>
    <t>27 km local roads, constructed</t>
  </si>
  <si>
    <t xml:space="preserve">Expansion of the national road network by constructing new roads  </t>
  </si>
  <si>
    <t>77 km new roads, constructed</t>
  </si>
  <si>
    <t>Ministry of European Integration</t>
  </si>
  <si>
    <t xml:space="preserve">Coordination of national policies development and evaluation on meeting SAA obligations </t>
  </si>
  <si>
    <t xml:space="preserve">Policy planning for the  implementation of SAA </t>
  </si>
  <si>
    <t>1) March 
2) December</t>
  </si>
  <si>
    <t xml:space="preserve">1)NPISAA 2017 is revised and adopted by the Government
2) The draft of NPISAA 2018 , drafted
</t>
  </si>
  <si>
    <t>15,000
5,000 (KB)
10,000 (GIZ)</t>
  </si>
  <si>
    <t>OPM
Line Ministries   Independent Institutions</t>
  </si>
  <si>
    <t>SPPKP 2017-2021, Strategic objective 1, Strategic objective 1.1</t>
  </si>
  <si>
    <t xml:space="preserve">Coordinating the Implementation of the National Programme for the  Implementation of SAA (NPISAA)
 </t>
  </si>
  <si>
    <t xml:space="preserve">1) September
2) December
</t>
  </si>
  <si>
    <t>200.000
(European Commission)</t>
  </si>
  <si>
    <t>Chapter: 3.1, 3.2,  3.4, 3.6, 3.7, 3.8, 3.9, 3.24, 3.25</t>
  </si>
  <si>
    <t xml:space="preserve">Implementation of the European Agenda by Monitoring the implementation of the National Programme for the Implementation of the SAA (NPISAA) and of the European Reform Agenda (ERA)
</t>
  </si>
  <si>
    <t xml:space="preserve">1) June
2) December
3) December
4) December
 </t>
  </si>
  <si>
    <t>50,000
30,000 (KB)
20,000 (GIZ)</t>
  </si>
  <si>
    <t xml:space="preserve">OPM
MF
Line Ministries </t>
  </si>
  <si>
    <t>Leadership and management of EU accession reforms through Stabilisation and Association Structures.</t>
  </si>
  <si>
    <t>Development of the first round of meetings of the Stabilisation and Association structures (SAS)</t>
  </si>
  <si>
    <t>1) March
2) December
3) December
4) December
5) December
6) June</t>
  </si>
  <si>
    <t xml:space="preserve">1) Instructions for operation of Stabilisation and Association structures, drafted;
2) Participation within the work in the Stabilisation and Association Council 
3) The first meeting of Stabilisation and Association Committee, held  
4) Meetings of seven (7) subcommittees, held
5) Participation within the two stabilization and association individual groups;
6) The mechanism for consultation with CSOs and other stakeholders within Stabilization and Association structures, drafted.
</t>
  </si>
  <si>
    <t>120,000
100,000 KB
20,000 GIZ</t>
  </si>
  <si>
    <t xml:space="preserve">Further advancement of the process of approximating national legislation with EU acquis in order to implement the SAA </t>
  </si>
  <si>
    <t>Further improvement of the legal framework and approximating instruments</t>
  </si>
  <si>
    <r>
      <t xml:space="preserve">1) Electronic platform on approximating the national legislation with the acquis, functionalized;
</t>
    </r>
    <r>
      <rPr>
        <b/>
        <sz val="11"/>
        <rFont val="Book Antiqua"/>
        <family val="1"/>
      </rPr>
      <t>2)</t>
    </r>
    <r>
      <rPr>
        <sz val="11"/>
        <rFont val="Book Antiqua"/>
        <family val="1"/>
      </rPr>
      <t xml:space="preserve"> The guideline on assessing the level of approximation with the acquis (analysis of legislative, implementation and enforcement gaps), drafted;
</t>
    </r>
    <r>
      <rPr>
        <b/>
        <sz val="11"/>
        <rFont val="Book Antiqua"/>
        <family val="1"/>
      </rPr>
      <t>3)</t>
    </r>
    <r>
      <rPr>
        <sz val="11"/>
        <rFont val="Book Antiqua"/>
        <family val="1"/>
      </rPr>
      <t xml:space="preserve">Practical guidelines on approximating the legislation of Republic of Kosovo with the European Union legislation, updated ;
4) Training on approximating the national legislation with the acquis, developed ; 
</t>
    </r>
  </si>
  <si>
    <t>Chapter 3.1</t>
  </si>
  <si>
    <t>Institutional capacity building for the implementation of  SAA</t>
  </si>
  <si>
    <t>1) December
2) December
3) December</t>
  </si>
  <si>
    <t xml:space="preserve">1) Modules on Training of Trainers (TOT) for eight (8) chapters of acquis, developed ;
2) Participants of TOT for 8 priority chapters selected and the scheduling of TPT modules, drafted 
3) ten (10) training on approximating the legislation, held 
</t>
  </si>
  <si>
    <t>45,000 EUR
10,000 (KB)
15,000 (EU)
20,000 (GIZ)</t>
  </si>
  <si>
    <t>KIPA,
OPM,
Line Ministries</t>
  </si>
  <si>
    <t>Chapter 3.1, 3.2,  3.4, 3.6, 3.7, 3.8, 3.9, 3.24, 3.25</t>
  </si>
  <si>
    <t>SPPKP 2017-2021, Strategic objective 4, Strategic objective 4.2</t>
  </si>
  <si>
    <t xml:space="preserve">Coordination of EU acquis translation into official languages of Kosovo </t>
  </si>
  <si>
    <t xml:space="preserve">LM, Independent Agencies
LM, Faculty of Philology (UP), </t>
  </si>
  <si>
    <t>chapter 3.1</t>
  </si>
  <si>
    <t>Establishment of monitoring mechanism for the period after visa liberalization</t>
  </si>
  <si>
    <t xml:space="preserve">1) March
</t>
  </si>
  <si>
    <t>1) Preparation of decision-making analysis and recommendations regarding the projection  of structures for the management of post visa liberalization process, and the preparation of monitoring and evaluating methodology of implementation of the Schengen rules</t>
  </si>
  <si>
    <t>chapter 3.24 and 3.25</t>
  </si>
  <si>
    <t xml:space="preserve">Coordination of assistance of EU and bilateral donors </t>
  </si>
  <si>
    <t>Programming, coordinating and monitoring of EU financial instruments (IPA, IPA MB, TAIEX, Twinning</t>
  </si>
  <si>
    <t>1) December</t>
  </si>
  <si>
    <t>1) EU financial instruments (IPA, IPA MB, TAIEX, Twinning) for 2017, programmed</t>
  </si>
  <si>
    <t>Chapter 3.23</t>
  </si>
  <si>
    <t>SPPKP 2017-2021, Strategic objective 2, Strategic objective 2.4</t>
  </si>
  <si>
    <t>WBIF programming</t>
  </si>
  <si>
    <t>1) WBIF 2017, programmed</t>
  </si>
  <si>
    <t>Improving the involvement of civil society and other stakeholders in the process of EI and promotion of SAA</t>
  </si>
  <si>
    <t xml:space="preserve">Increased participation of CSOs and other stakeholders in planning of policies and monitoring their implementation
</t>
  </si>
  <si>
    <t>1) March
2) December
3) December</t>
  </si>
  <si>
    <t xml:space="preserve">1) NPISAA public consultations, held;
2)  Implementation of NPISAA and ERA monitored by CSOs and other stakeholders;
3) Consultations with CSOs and other stakeholders for IPA programming, held;
</t>
  </si>
  <si>
    <t>Public information and promotion of SAA</t>
  </si>
  <si>
    <t>1) December
2) December</t>
  </si>
  <si>
    <t>1) The number of promotional and informational products, prepared and distributed;
2) The number of public activities for promoting  SAA, held.</t>
  </si>
  <si>
    <t>Ministry of Labour and Social Welfare</t>
  </si>
  <si>
    <t xml:space="preserve">Functioning of the Employment Agency of the Republic of Kosovo
</t>
  </si>
  <si>
    <t xml:space="preserve">1. Director General of EARK appointed; 
2. Protocol of cooperation between MLSW and EARK for transferring of staff, wages, jobs, and movable and immovable, signed; </t>
  </si>
  <si>
    <t>DLE - EARK</t>
  </si>
  <si>
    <t>Implementation of active programs and projects in the labour market</t>
  </si>
  <si>
    <t>Around 5,000 thousand job seekers and unemployed, registered in the employment offices in active programs and projects in the labour market</t>
  </si>
  <si>
    <t>EARK</t>
  </si>
  <si>
    <t xml:space="preserve">3rd measure, 3rd activity </t>
  </si>
  <si>
    <t xml:space="preserve">Licensing of non-public providers of employment </t>
  </si>
  <si>
    <t>DLE</t>
  </si>
  <si>
    <t xml:space="preserve"> Economic Reform Programme</t>
  </si>
  <si>
    <t>Development of quality of training services, provided in the Vocational Training Centre</t>
  </si>
  <si>
    <r>
      <t xml:space="preserve">EARK, </t>
    </r>
    <r>
      <rPr>
        <sz val="11"/>
        <color theme="1"/>
        <rFont val="Book Antiqua"/>
        <family val="1"/>
      </rPr>
      <t>KAA,</t>
    </r>
    <r>
      <rPr>
        <sz val="11"/>
        <rFont val="Book Antiqua"/>
        <family val="1"/>
      </rPr>
      <t xml:space="preserve"> MEST</t>
    </r>
  </si>
  <si>
    <t>3rd measure, 3rd activity</t>
  </si>
  <si>
    <t>MLSW Sectoral Strategy 2015 - 2020; Economic Reform Programme</t>
  </si>
  <si>
    <t>Development of the legal framework and policies in the field of employment</t>
  </si>
  <si>
    <t>MF, MTI, MH, interest groups</t>
  </si>
  <si>
    <t>NPISAA chapter 19, Point 3.20 
Social Policies and Employment</t>
  </si>
  <si>
    <t>1. Improvement of social welfare through expanding and increasing the provision quality of social and family services, with special focus on vulnerable groups and gender equality</t>
  </si>
  <si>
    <r>
      <rPr>
        <b/>
        <sz val="11"/>
        <rFont val="Book Antiqua"/>
        <family val="1"/>
      </rPr>
      <t>1.</t>
    </r>
    <r>
      <rPr>
        <sz val="11"/>
        <rFont val="Book Antiqua"/>
        <family val="1"/>
      </rPr>
      <t xml:space="preserve"> Implementation of the social assistance scheme, payment of family housing for children and compensation for families who have children with disabilities.</t>
    </r>
  </si>
  <si>
    <r>
      <rPr>
        <b/>
        <sz val="11"/>
        <rFont val="Book Antiqua"/>
        <family val="1"/>
      </rPr>
      <t>1.</t>
    </r>
    <r>
      <rPr>
        <sz val="11"/>
        <rFont val="Book Antiqua"/>
        <family val="1"/>
      </rPr>
      <t xml:space="preserve">  26,000 families benefiting from SAS; 
</t>
    </r>
    <r>
      <rPr>
        <b/>
        <sz val="11"/>
        <rFont val="Book Antiqua"/>
        <family val="1"/>
      </rPr>
      <t>2.</t>
    </r>
    <r>
      <rPr>
        <sz val="11"/>
        <rFont val="Book Antiqua"/>
        <family val="1"/>
      </rPr>
      <t xml:space="preserve"> 650 children under the care of family housing; 
</t>
    </r>
    <r>
      <rPr>
        <b/>
        <sz val="11"/>
        <rFont val="Book Antiqua"/>
        <family val="1"/>
      </rPr>
      <t xml:space="preserve">3. </t>
    </r>
    <r>
      <rPr>
        <sz val="11"/>
        <rFont val="Book Antiqua"/>
        <family val="1"/>
      </rPr>
      <t>3,000 children with disabilities benefiting from the scheme; (January to December)</t>
    </r>
  </si>
  <si>
    <t>MF, Municipalities</t>
  </si>
  <si>
    <t>NPISAA chapter 19, Point 3.20 Social Policies and Employment</t>
  </si>
  <si>
    <r>
      <rPr>
        <b/>
        <sz val="11"/>
        <rFont val="Book Antiqua"/>
        <family val="1"/>
      </rPr>
      <t>2.</t>
    </r>
    <r>
      <rPr>
        <sz val="11"/>
        <rFont val="Book Antiqua"/>
        <family val="1"/>
      </rPr>
      <t xml:space="preserve"> Drafting of the new minimum standards for social and family services as well as inspection and monitoring of their implementation. </t>
    </r>
  </si>
  <si>
    <r>
      <rPr>
        <b/>
        <sz val="11"/>
        <rFont val="Book Antiqua"/>
        <family val="1"/>
      </rPr>
      <t>1.</t>
    </r>
    <r>
      <rPr>
        <sz val="11"/>
        <rFont val="Book Antiqua"/>
        <family val="1"/>
      </rPr>
      <t xml:space="preserve"> 10 minimum standards adopted and promoted, in March; 
</t>
    </r>
    <r>
      <rPr>
        <b/>
        <sz val="11"/>
        <rFont val="Book Antiqua"/>
        <family val="1"/>
      </rPr>
      <t>2.</t>
    </r>
    <r>
      <rPr>
        <sz val="11"/>
        <rFont val="Book Antiqua"/>
        <family val="1"/>
      </rPr>
      <t xml:space="preserve"> 10 providers of social and family services, monitored and inspected (November)
</t>
    </r>
  </si>
  <si>
    <t>Municipalities</t>
  </si>
  <si>
    <t>NPISAA, chapter 19: Social Policies and Employment</t>
  </si>
  <si>
    <t>3. Support and funding of NGO projects providing social and family services</t>
  </si>
  <si>
    <t xml:space="preserve">January - December     </t>
  </si>
  <si>
    <t xml:space="preserve">1. 10 supported NGOs in implementation of projects for protection of violence and trafficking victims (April)                                        2. 10 supported NGOs for implementation of projects providing services for protection of children, elderly persons and persons with disabilities (June)               </t>
  </si>
  <si>
    <t>OPM, Municipalities</t>
  </si>
  <si>
    <t>NPISAA chapter 19: Social Policies and Employment</t>
  </si>
  <si>
    <t>4. Drafting of sub-legal acts in the field of social services and adoption of legal amendments  as well as the projecting of funding formula for social services</t>
  </si>
  <si>
    <t xml:space="preserve">March-November     </t>
  </si>
  <si>
    <t>MF, MLGA, OPM, Municipalities</t>
  </si>
  <si>
    <t>Licensing and training of social employees and staff of municipalities in providing social and family services and using of the new software.</t>
  </si>
  <si>
    <t xml:space="preserve">March-December  </t>
  </si>
  <si>
    <t>MF, GCSFS, Municipalities</t>
  </si>
  <si>
    <t xml:space="preserve">3. Raising the social welfare of pensioners through establishing of sustainable and functional system which would provide and enable better benefits for all pensioners; </t>
  </si>
  <si>
    <t>2. Initiation of the implementation of the new pension schemes arising under Law No.04 / L-131 on pension schemes financed by the State.</t>
  </si>
  <si>
    <t xml:space="preserve">1. The number of beneficiaries identified </t>
  </si>
  <si>
    <t>MLSW Sectoral Strategy 2014 - 2020,  Action Plan 2014-2016.</t>
  </si>
  <si>
    <t xml:space="preserve">Reaching of bilateral and multilateral agreements on recognition of the Social Insurance of Kosovo citizens, worked and lived in other countries. </t>
  </si>
  <si>
    <t>1. 3 agreements with countries (Republic of Albania, Switzerland and Belgium, negotiated) 
2.  3 agreements with countries (Austria, Germany and Croatia), initiated.</t>
  </si>
  <si>
    <t>MF, MFA, MoJ, MEI, OPM.</t>
  </si>
  <si>
    <t>NPISAA,   Point 3.3     Chapter 2; Employees freedom of movement.</t>
  </si>
  <si>
    <t xml:space="preserve">4. Identification and detection of death cases of  pension beneficiaries </t>
  </si>
  <si>
    <t>1. The number of cases identified;          2. The amount of means returned.</t>
  </si>
  <si>
    <t>MIA, Religious communities</t>
  </si>
  <si>
    <t>Review of the legal framework in the field of pensions</t>
  </si>
  <si>
    <t>MH, OPM</t>
  </si>
  <si>
    <t>NPISAA, chapter 19 Social Policies and Employment</t>
  </si>
  <si>
    <t>Supplementing of the legal framework for the treatment of persons with disabilities</t>
  </si>
  <si>
    <t xml:space="preserve">January-June </t>
  </si>
  <si>
    <t>MF, OPM, MH.</t>
  </si>
  <si>
    <t>Improving the welfare and support of categories deriving from war</t>
  </si>
  <si>
    <t>Implementation of pensions and benefits for invalids, families of martyrs and the families of civilian victims</t>
  </si>
  <si>
    <t>2000 families of martyrs, beneficiary</t>
  </si>
  <si>
    <t>Implementation of veterans' pension</t>
  </si>
  <si>
    <t>28276 beneficiaries (approximately)</t>
  </si>
  <si>
    <t>Undertaking of all actions for the functioning of mechanisms for the implementation of Law no.04/lL-054, on the status and the rights of the Martyrs, Invalids, Veterans, Members of Kosovo Liberation Army, Civilian Victims of War and their Families and Law No. 04/L-172, amending the Law No. 04/L-054</t>
  </si>
  <si>
    <t xml:space="preserve">1. Government Commission and the Secretariat for the recognition and verification of the status of sexual violence victims during the Kosovo Liberation War, functionalized (March);
2.Training of members of the Government Commission (June);  
3. The decision for determining the amount of the pension for sexual violence victims during the war of the KLA (June), 
4.Administrative Instruction on application procedures of the pension scheme and the benefits provided by the legislation in force on war values, adopted in May  
5. Administrative Instruction on the registration procedures, adopted in May 
6.Administrative Instruction for the compensation of the funeral
expenses and military honours on occasion of the death of veteran, member and the invalid of the KLA, adopted in June             
</t>
  </si>
  <si>
    <t>Support of the NGOs deriving from the war, and the rehabilitation of these categories</t>
  </si>
  <si>
    <t>April -September</t>
  </si>
  <si>
    <t>4 agreements signed and implemented for the rehabilitation of categories deriving from the war</t>
  </si>
  <si>
    <t>Development of the data management system for Schemes of categories deriving from war, and staff training on software using and managing</t>
  </si>
  <si>
    <t>1.Software of Schemes of categories deriving from war, developed 
2. 18 officials, trained</t>
  </si>
  <si>
    <t>5.  Improving the working conditions of employees and the reduction of informal employment</t>
  </si>
  <si>
    <t>2. Development and supplementing of the legal framework of employment relationship, safety and health at work</t>
  </si>
  <si>
    <t>7th measure, 2nd activity</t>
  </si>
  <si>
    <t xml:space="preserve">Informing and raising awareness of employees and employers regarding  innovations of legislation in the field of working conditions
</t>
  </si>
  <si>
    <t>July-September</t>
  </si>
  <si>
    <t>LI</t>
  </si>
  <si>
    <t>Strategic Development Plan of the Labour Inspectorate 2017-2021</t>
  </si>
  <si>
    <t>Carrying out more frequent inspection visits to employers and the organization of inspection campaigns across regions</t>
  </si>
  <si>
    <t>1.Increasing the number of inspections from approximately 10,000 to approximately 11,000; 
2. Organization of inspection campaigns across regions, a campaign for each of the 7 regions.</t>
  </si>
  <si>
    <t>7th measure, 3rd activity</t>
  </si>
  <si>
    <t>Organizing of trainings for new adopted legislation</t>
  </si>
  <si>
    <t>1.At least 10 trainings carried out in 5 Kosovo regions for 50 labour inspectors .</t>
  </si>
  <si>
    <t>January- June</t>
  </si>
  <si>
    <t>7th measure, 4th activity</t>
  </si>
  <si>
    <t>Functionalization of the Health Insurance Fund</t>
  </si>
  <si>
    <t>MPA;TAK</t>
  </si>
  <si>
    <t xml:space="preserve">November </t>
  </si>
  <si>
    <t>MF/Government</t>
  </si>
  <si>
    <t>Increasing human capacities to promote access in primary health care</t>
  </si>
  <si>
    <t>20 trained officials</t>
  </si>
  <si>
    <t xml:space="preserve">June </t>
  </si>
  <si>
    <t>HUCSK; Municipalities</t>
  </si>
  <si>
    <t xml:space="preserve">March;                </t>
  </si>
  <si>
    <t xml:space="preserve">The development of public communication policies on health insurance  </t>
  </si>
  <si>
    <t>Evaluation of HIS project's first phase  (pilot)</t>
  </si>
  <si>
    <t>AIS</t>
  </si>
  <si>
    <t xml:space="preserve">The scope of the physical components and their configuration for creating the information system in health  </t>
  </si>
  <si>
    <t>Hardware extended in 200 health institutions</t>
  </si>
  <si>
    <t>April</t>
  </si>
  <si>
    <t>Development of promotion and health education for maternal and child health</t>
  </si>
  <si>
    <t xml:space="preserve">SAA            Article 106; NPISAA          " Health protection" </t>
  </si>
  <si>
    <t>Prevention of infections through immunization</t>
  </si>
  <si>
    <t>February</t>
  </si>
  <si>
    <t xml:space="preserve">HUCSK </t>
  </si>
  <si>
    <t xml:space="preserve">April-December </t>
  </si>
  <si>
    <t>Defining the strategic policies for the health sector development</t>
  </si>
  <si>
    <t xml:space="preserve">Government; Municipalities </t>
  </si>
  <si>
    <t>Improving the population access in relation to health</t>
  </si>
  <si>
    <t>May</t>
  </si>
  <si>
    <t>Education and Health Promotion Strategy adopted</t>
  </si>
  <si>
    <t>Improving the distribution of health professionals</t>
  </si>
  <si>
    <t>HR Strategic Plan adopted</t>
  </si>
  <si>
    <t xml:space="preserve">MEST; Municipalities </t>
  </si>
  <si>
    <t>The development of standard procedures for good medical practice</t>
  </si>
  <si>
    <t>Administrative Instruction for Guideline and clinical protocols adopted; Five (5) Guidelines adopted</t>
  </si>
  <si>
    <t xml:space="preserve">Arrangement of organizing specialist and sub-specialist education of health professionals </t>
  </si>
  <si>
    <t xml:space="preserve">Municipalities </t>
  </si>
  <si>
    <t xml:space="preserve">HUCSK; Municipalities </t>
  </si>
  <si>
    <t>Organization and functionalization of  organizational structure of the Ministry of Health</t>
  </si>
  <si>
    <t>June- December</t>
  </si>
  <si>
    <t>MEI;MF /Government</t>
  </si>
  <si>
    <t>Developing measures for cancer control</t>
  </si>
  <si>
    <t>Number of screening activities carried out in pilot project</t>
  </si>
  <si>
    <t xml:space="preserve">Strengthening of institutional capacities and approximation with Acquis   </t>
  </si>
  <si>
    <t>July</t>
  </si>
  <si>
    <t>HUCSK;</t>
  </si>
  <si>
    <t>Kosovo Health Project</t>
  </si>
  <si>
    <t>1. Amending and Supplementing of AI 16/2014 on setting procedures for submission and review of applications for terms of construction permits for category III projects; 2. Amending and Supplementing of AI No.22 / 2012 on construction permit and administrative and infrastructure regulatory charges; 3. Amendment of the AI ​​No.10 / 2013 on setting procedures for submission and review of applications for terms of construction and construction permits;
4. Amending and Supplementing of AI No.18/2013 on minimum standards and procedures for inspection supervision and issuance of certificate of occupancy; 5. The number of issued terms of construction 6. Number of the construction Permits issued; Use 7. Number of certificates issued; 8. The number of  Legalization permits, issued.</t>
  </si>
  <si>
    <t>MESP, MIA, MED</t>
  </si>
  <si>
    <t>National Development Strategy  2016 -2021, Measure 9.2</t>
  </si>
  <si>
    <t>Law No. 04/L-174 on Spatial Planning; Law No.04/L-110 on construction; Law No.04/L-188 on treatment of construction without permit</t>
  </si>
  <si>
    <t>The expansion of electronic services to businesses and citizens</t>
  </si>
  <si>
    <t>1. The number of electronic services compared with the same period last year;
2. The number of rulings, public and individual;
3. The number of workshops and introductory information for innovations</t>
  </si>
  <si>
    <t>Strategic Plan 2015-2020, SAA- Article 105 Taxes</t>
  </si>
  <si>
    <t>Strategic Plan 2015-2020, SAA- Article70 paragraph 3</t>
  </si>
  <si>
    <t xml:space="preserve">Strategic Plan of KC 2016-2018
</t>
  </si>
  <si>
    <t>Implementation of agreements for the Elimination of Double Taxation</t>
  </si>
  <si>
    <t>1. Number of individual rulings;
2. Number of agreements initiated</t>
  </si>
  <si>
    <t>Issuing of instruction for Authorised Economic Operators (AEO)</t>
  </si>
  <si>
    <t xml:space="preserve">1) January-March </t>
  </si>
  <si>
    <t>1.  AEO instruction , signed                          2.Number of operators identified</t>
  </si>
  <si>
    <t xml:space="preserve">Administrative cost </t>
  </si>
  <si>
    <t xml:space="preserve">Measure 8, activity 2 </t>
  </si>
  <si>
    <t>1. Number of businesses using the portal</t>
  </si>
  <si>
    <t>TAK business portal operationalization</t>
  </si>
  <si>
    <t>Establishment of One Stop Shop from Kosovo Customs</t>
  </si>
  <si>
    <t>KC, FVA</t>
  </si>
  <si>
    <t>Increasing the efficiency of law enforcement mechanisms in the prevention of violent extremism, organized crime and combating terrorism</t>
  </si>
  <si>
    <t>Functionalization of the Referral Mechanism in Gjilan and the establishment of new mechanisms</t>
  </si>
  <si>
    <t>1. Referral Mechanism in Gjilan, functionalized (September)
2. The number of mechanisms in other municipalities, established (December)</t>
  </si>
  <si>
    <t>Municipalities, International Partners</t>
  </si>
  <si>
    <t>Chapter 24: Justice, Freedom and Security / fight against terrorism</t>
  </si>
  <si>
    <t xml:space="preserve">1. Strategy on Prevention of Violent Extremism and Radicalisation Leading to Terrorism and its Action Plan 2015-2020.
2. Strategy against Terrorism and its Action Plan 2012-2017
</t>
  </si>
  <si>
    <t>Initiation of procedures for the establishment of the division for de-radicalization</t>
  </si>
  <si>
    <t>1. Procedures for the establishment of the division for de-radicalization, initiated</t>
  </si>
  <si>
    <t>Administrative Cost</t>
  </si>
  <si>
    <t xml:space="preserve">Provision of trainings to municipal officials, and the development of manuals for identification of cases of extremism and radicalism
</t>
  </si>
  <si>
    <t>1. Number of training and trained officials (December)
2. Manuals drafted (June)</t>
  </si>
  <si>
    <t>Administrative cost 
Donors</t>
  </si>
  <si>
    <t>Intensifying activities against organized crime and smuggling</t>
  </si>
  <si>
    <t>KBP, ICO</t>
  </si>
  <si>
    <t>Strategic Plan of KC 2016-2019</t>
  </si>
  <si>
    <t xml:space="preserve">Strategic Plan of KC 2016-2018
National IBM Strategy
</t>
  </si>
  <si>
    <t xml:space="preserve">Government Annual Work Plan for 2017         </t>
  </si>
  <si>
    <t>Office of Prime Minister</t>
  </si>
  <si>
    <t>Institutions involved</t>
  </si>
  <si>
    <t xml:space="preserve">Improvement of the process for strategic planning, development, coordination and monitoring of policy and legislation
</t>
  </si>
  <si>
    <t>Improvement of policy development framework</t>
  </si>
  <si>
    <t xml:space="preserve">Improvement of the process and quality of the Government Work Plan </t>
  </si>
  <si>
    <t xml:space="preserve">1. The guidelines for drafting GAWP revised, October
2. Monitoring system of GAWP and decisions of the Government advanced, March
3. Guidelines for the monitoring of the GAWP, revised, March
4% of the implementation of  GAWP and Government decision 
4. 2 trainings for TOT
5. 12 trainings for drafting and reporting of the work plan
6. Conference for launching the idea of an indicative plan </t>
  </si>
  <si>
    <t>1. Activities within the Strategic Planning Steering Group developed
2. Meetings of the Strategic Planning Committee based on an integrated yearly calendar, held "</t>
  </si>
  <si>
    <t>Operating cost</t>
  </si>
  <si>
    <t>MF, MEI</t>
  </si>
  <si>
    <t>Strategy for improvement of strategic planning and policy coordination 2017-2021</t>
  </si>
  <si>
    <t>Coordination with the EC in the context of the ERP assessment and ministerial dialogue between the EU and Western Balkan countries for structural reforms in the context of ERP</t>
  </si>
  <si>
    <t xml:space="preserve">1. Economic Reform Program for 2018-2020 developed and approved
2. Report on monitoring the implementation of structural reform measures within the ERP,  developed
 </t>
  </si>
  <si>
    <t xml:space="preserve">MF and Line Ministries  </t>
  </si>
  <si>
    <t>Coordination of development of strategic and operational documents and ensuring their compliance with the Government's priorities</t>
  </si>
  <si>
    <t>1. Opinions on proposals of institutions for drafting strategic documents, developed
2. Monitoring of the implementation of the Annual Strategic Documents Plan</t>
  </si>
  <si>
    <t xml:space="preserve">Line Ministries </t>
  </si>
  <si>
    <t xml:space="preserve">Strategy for improvement of strategic planning and policy coordination </t>
  </si>
  <si>
    <t>Administrative capacity building for planning and policy coordination</t>
  </si>
  <si>
    <t>1). The number of trainers prepared, for the planning and implementation of the SAA and policy development;
  2.) The number of trained officials for policy development within central government  institutions and all line ministries through training programs and trainers program.</t>
  </si>
  <si>
    <t>Coordination, development of legislation, review of legal acts  and sub legal acts proposed by the institutions.</t>
  </si>
  <si>
    <t>Ministries</t>
  </si>
  <si>
    <t xml:space="preserve">Assembly, MEI and other relevant institutions  </t>
  </si>
  <si>
    <t>Analysis and review of Government Communication Service with the Public;</t>
  </si>
  <si>
    <t>Drafting of Concept document for government communication service with the public</t>
  </si>
  <si>
    <t xml:space="preserve">January - March </t>
  </si>
  <si>
    <t xml:space="preserve">National Plan for the Rights of Persons with Disabilities, adopted. </t>
  </si>
  <si>
    <t>Ministries, municipalities, NGOs and, OPAK</t>
  </si>
  <si>
    <t>Chapter 23 of the acquis: Judiciary and fundamental rights</t>
  </si>
  <si>
    <t>National Strategy on the Rights of Persons with Disabilities 2013-2023</t>
  </si>
  <si>
    <t>1. Number of services provided
2. Number and percentage of beneficiaries</t>
  </si>
  <si>
    <t>Public institutions</t>
  </si>
  <si>
    <t xml:space="preserve">Government Regulation No. 14/15 on provision of services in the Sign Languages in the Republic of Kosovo </t>
  </si>
  <si>
    <t>Monitoring the implementation of the Law on Protection from Discrimination in protecting the rights of Persons with Disabilities</t>
  </si>
  <si>
    <t xml:space="preserve">Monitoring indicators reported </t>
  </si>
  <si>
    <t xml:space="preserve">Ministries, Municipalities </t>
  </si>
  <si>
    <t xml:space="preserve">1. Children's rights indicators identified
</t>
  </si>
  <si>
    <t>Kosovo budget; Donors</t>
  </si>
  <si>
    <t xml:space="preserve">Ministries, Municipalities, Unicef </t>
  </si>
  <si>
    <t>Article 3 and 4 of the SAA; Chapter 23 of the acquis: Judiciary and fundamental rights</t>
  </si>
  <si>
    <t xml:space="preserve">Sustainable Development Goals (SDG) and the Millennium Challenge Corporation (MCC). </t>
  </si>
  <si>
    <t>Development of new Strategic policies on Children's Rights (2017-2022)</t>
  </si>
  <si>
    <t xml:space="preserve">Strategic document approved </t>
  </si>
  <si>
    <t xml:space="preserve">Ministries, Municipalities, NGO,Unicef, </t>
  </si>
  <si>
    <t>Government Work Plan (2015-2018)</t>
  </si>
  <si>
    <t>Monitoring the implementation of the Protocol for the prevention, referral and treatment of violence in pre-university institutions</t>
  </si>
  <si>
    <t>Monitoring indicators defined</t>
  </si>
  <si>
    <t>Ministries, Municipalities</t>
  </si>
  <si>
    <t>Regulation – GRK No. 21/2013 for Protocol for the Prevention and Reference of Violence in Institutions of Pre-University Education</t>
  </si>
  <si>
    <t>Monitoring the implementation of indicators of justice for children</t>
  </si>
  <si>
    <t>Indicators of justice for children; Code of Justice for Juveniles</t>
  </si>
  <si>
    <t>Improvement of coordination, monitoring and accountability in the field of persons with disabilities</t>
  </si>
  <si>
    <t xml:space="preserve">1. Number of established structures,
2. Number of monitoring reports (percentage, level of accomplishment of the plan)"
</t>
  </si>
  <si>
    <t xml:space="preserve">Kosovo budget; </t>
  </si>
  <si>
    <t>Ministries, municipalities, international agencies, NGOs</t>
  </si>
  <si>
    <t>Strategy and Action Plan for the inclusion of Roma, Ashkali and Egyptian communities in Kosovo Society 2017-2021</t>
  </si>
  <si>
    <t>Monitoring the implementation of recommendations on the Framework Convention for the Protection of National Minorities</t>
  </si>
  <si>
    <t>1. 1.Annual report drafted
2. Indicators for the level of implementation reported</t>
  </si>
  <si>
    <t>Framework Convention for the Protection of National Minorities</t>
  </si>
  <si>
    <t>Establishment of institutional mechanisms for protection from discrimination in Ministries and Municipalities</t>
  </si>
  <si>
    <t>Kosovo Budget</t>
  </si>
  <si>
    <t>Legal Office / Office of the Prime Minister, Ministries, Municipalities, International agencies, NGOs</t>
  </si>
  <si>
    <t xml:space="preserve"> Information materials and mass communication prepared and presented </t>
  </si>
  <si>
    <t>Ministries, Municipalities, International agencies, NGOs</t>
  </si>
  <si>
    <t>National Adaptation Programme of Acquis</t>
  </si>
  <si>
    <t>Review of strategic framework for Human Rights</t>
  </si>
  <si>
    <t>Strategy (2017 -2022) and the Action Plan for Human Rights approved by the Government</t>
  </si>
  <si>
    <t xml:space="preserve">Quality improvement of statistical information for user needs and integration of statistical system in the EU system. </t>
  </si>
  <si>
    <t>Publications (reports) made / posted on the web site of KAS with total of 125 reports published.</t>
  </si>
  <si>
    <t>TAK, CBK, other ministries and agencies in terms of administrative resources</t>
  </si>
  <si>
    <t>3:19. Chapter 18 of the acquis: Statistics NPIMSA, from order 757</t>
  </si>
  <si>
    <t xml:space="preserve"> December</t>
  </si>
  <si>
    <t>The program approved by the Government of the Republic of Kosovo</t>
  </si>
  <si>
    <t>In accordance with the Law on Budget of the Republic of Kosovo for the respective years.</t>
  </si>
  <si>
    <t>Amendment of the legal framework aimed at strengthening the institutional and professional independence of KAS</t>
  </si>
  <si>
    <t>January-March</t>
  </si>
  <si>
    <t>Adoption of amended draft Law on Official Statistics by Assembly</t>
  </si>
  <si>
    <t>GCS, OPM, MEI</t>
  </si>
  <si>
    <t>3:19. Chapter 18 of the acquis: Statistics
NPISAA, "Order 227"</t>
  </si>
  <si>
    <t xml:space="preserve">The work plan, the 5-year program of official statistics </t>
  </si>
  <si>
    <t>Cooperation with Eurostat to assess the statistical system of Kosovo (Peer Review)</t>
  </si>
  <si>
    <t xml:space="preserve">Report compiled by Eurostat for general statistical system in Kosovo published </t>
  </si>
  <si>
    <t>OPM, CBK, MF, media, NGOs, important users of official statistics.</t>
  </si>
  <si>
    <t>Eurostat program</t>
  </si>
  <si>
    <t xml:space="preserve">1. The feasibility report for the approach (methodology) in registration, published
</t>
  </si>
  <si>
    <t>OPM, MLGA, municipalities, etc.</t>
  </si>
  <si>
    <t>The next round of censuses (an international process)</t>
  </si>
  <si>
    <t>Enhancement of cooperation between local and international actors, and intensification of regional cooperation</t>
  </si>
  <si>
    <t>GCMP, MFA</t>
  </si>
  <si>
    <t>Regional cooperation and international obligations (1.2.)</t>
  </si>
  <si>
    <t>GCMP, MJ-MFI, Municipalities</t>
  </si>
  <si>
    <t>Providing new information and processing sites or open cases, and treatment of mortuary remains</t>
  </si>
  <si>
    <t>GCMP, MIA -WCIU, MJ-MFI, Prosecutors' office</t>
  </si>
  <si>
    <t xml:space="preserve">Number of supported projects and initiatives; the number of sets of clothes treated in a professional manner, in terms of conservation; </t>
  </si>
  <si>
    <t xml:space="preserve">GCMP, MCYS, Kosovo Museum, </t>
  </si>
  <si>
    <t>Completion of legislation in the field of radiation protection and nuclear safety</t>
  </si>
  <si>
    <t>Agency, the Kosovo Government and Assembly, OPM, MF, MPA, MH, MTI,</t>
  </si>
  <si>
    <t>SAA, Article 114-Energy</t>
  </si>
  <si>
    <t>Completion of strategic and legal framework in the field of radiation protection and nuclear safety.</t>
  </si>
  <si>
    <t xml:space="preserve"> 1.Strategy and action plan for radiation protection and nuclear safety 
2.Work Plan for assessment of danger posed by depleted uranium in the territory of Kosovo 
3. Training plan </t>
  </si>
  <si>
    <t>MESP, MED, MH, MI, MFS, MIA, KC, UCCK, IMP, NGOs, KARPNS</t>
  </si>
  <si>
    <t>Prevention, and risk reduction and management of radiation sources and radioactive waste.</t>
  </si>
  <si>
    <t>1.Activities organized in schools, television shows and the distribution of leaflets to inform the public and rise their awareness of radiation protection and nuclear safety. 2.Organiyzation of public debates, professional staff training, workshops and conferences both in local and regional level.</t>
  </si>
  <si>
    <t>MEST, MESP, MH, IMP, HUCSK, MTI</t>
  </si>
  <si>
    <t>Strengthening and control of law enforcement</t>
  </si>
  <si>
    <t>1.  Licensing practices with ionizing radiation. 2.Licensing of operators for export-import, transport and transit of radioactive materials. 3.Regular, periodic and extraordinary inspections. 4.Inpsections upon applications for licenses and permits.</t>
  </si>
  <si>
    <t>MESP, MH, MI, MIA, KC. KARPNS</t>
  </si>
  <si>
    <t>Transposition of EU regulations and drafting of new regulations in the area of aviation and railways, and implementation of domestic regulation of AAIIC.</t>
  </si>
  <si>
    <t>1. 3 regulations transposed
2. Legal act for internal regulation of AAIIC designed "</t>
  </si>
  <si>
    <t>OPM, CAA, RRA, MIA, KP, PIA, ANSA, TrainKos, Infra, MI</t>
  </si>
  <si>
    <t>Capacity building of AAIIC for air  and railway accidents investigation</t>
  </si>
  <si>
    <t>1. 3 Basic and 1 refreshment training</t>
  </si>
  <si>
    <t>1. Activities attended
2. Memoranda of Cooperation signed</t>
  </si>
  <si>
    <t>Implementation of respecting the use of official languages at all levels</t>
  </si>
  <si>
    <t xml:space="preserve">Implementation of specific recommendations and observations issued by the OLC </t>
  </si>
  <si>
    <t>1. Percentage of implemented recommendations 
2. Number of regulated forms and inscriptions
3. final reports compiled</t>
  </si>
  <si>
    <t>OPM, OLC, and other institutions</t>
  </si>
  <si>
    <t>Functionalization of the electronic system for monitoring the municipalities in implementing LUL</t>
  </si>
  <si>
    <t>OLC and municipalities</t>
  </si>
  <si>
    <t>1. The number of language dictionaries
2. Number of employees trained 3. Enhancement of cooperation with regional institutions..</t>
  </si>
  <si>
    <t xml:space="preserve">OLC with partners </t>
  </si>
  <si>
    <t>Organization of round tables with the aim of raising awareness of the society and institutions to language rights</t>
  </si>
  <si>
    <t>1. 5 Round Tables convened
2. Animated film produced
3. Prize awarded for journalism
4. The European Day of Languages marked</t>
  </si>
  <si>
    <t xml:space="preserve">Support to sustainable development for communities </t>
  </si>
  <si>
    <t>Norwegian Embassy</t>
  </si>
  <si>
    <t>Protection of historical heritage of minority communities</t>
  </si>
  <si>
    <t>1. The roof of the Peja/Pec Patriarchate renovated</t>
  </si>
  <si>
    <t>Cooperation agreements with NGOs and the media</t>
  </si>
  <si>
    <t>The budget of the Office of Community Affairs</t>
  </si>
  <si>
    <t>Undertaking of emergency measures in case of presented needs by communities (Rapid Response Project)</t>
  </si>
  <si>
    <t>Number of interventions implemented</t>
  </si>
  <si>
    <t xml:space="preserve">OCA and UNDP </t>
  </si>
  <si>
    <t>Support to initiatives arising from municipalities for infrastructure projects in support to communities</t>
  </si>
  <si>
    <t>The number of projects funded</t>
  </si>
  <si>
    <t xml:space="preserve">Spreading of the values and practices that promote gender equality,
protection of the rights, strengthening the role and position of women in society. </t>
  </si>
  <si>
    <t>January - September</t>
  </si>
  <si>
    <t>Kosovo Programme for Gender Equality 2017-2020 approved</t>
  </si>
  <si>
    <t>5,000.00 euro AGE 
32,000.00 SIDA</t>
  </si>
  <si>
    <t>Ministries, Municipalities and SIDA</t>
  </si>
  <si>
    <t xml:space="preserve">Article 3 and 4 of SAA </t>
  </si>
  <si>
    <t>Measure 3</t>
  </si>
  <si>
    <t>Promotion of Law on Gender Equality and public policies approved by the Government to ensure gender equality; 1) Develop introductory package for gender equality. At least 5 activities carried out…</t>
  </si>
  <si>
    <t>LoGE</t>
  </si>
  <si>
    <t>January - June</t>
  </si>
  <si>
    <t xml:space="preserve"> Assessing the situation at the country level from a gender perspective </t>
  </si>
  <si>
    <t>The gender equality index developed</t>
  </si>
  <si>
    <r>
      <t xml:space="preserve">5,000 </t>
    </r>
    <r>
      <rPr>
        <sz val="11"/>
        <rFont val="Calibri"/>
        <family val="2"/>
      </rPr>
      <t xml:space="preserve">€
</t>
    </r>
    <r>
      <rPr>
        <sz val="11"/>
        <rFont val="Book Antiqua"/>
        <family val="1"/>
      </rPr>
      <t>24,000.00 Euro SIDA</t>
    </r>
  </si>
  <si>
    <t>Taking initiatives that support the implementation of gender equality.</t>
  </si>
  <si>
    <t>Affirmative measures approved</t>
  </si>
  <si>
    <t xml:space="preserve">MF, MEST and SIDA  </t>
  </si>
  <si>
    <t>Support to new initiatives to strengthen the position of women in society through subsidies.</t>
  </si>
  <si>
    <t>Number of beneficiaries</t>
  </si>
  <si>
    <t>Capacity building through training for public officials on gender equality, gender budgeting and protection from domestic violence</t>
  </si>
  <si>
    <t>Number of trainings organized</t>
  </si>
  <si>
    <t>Marking the 16 Days of Activism, and promotional activities.</t>
  </si>
  <si>
    <t>Campaigns organized, events performed</t>
  </si>
  <si>
    <t>Promoting and sharing best practices for gender responsive budgeting</t>
  </si>
  <si>
    <t>April - October</t>
  </si>
  <si>
    <t>International Conference on the implementation of gender budgeting convened</t>
  </si>
  <si>
    <t>Completion of the legal framework and public policies designed to ensure gender equality and protection from domestic violence</t>
  </si>
  <si>
    <t>Development of a strategy on internal communication and public information</t>
  </si>
  <si>
    <t xml:space="preserve">April - December </t>
  </si>
  <si>
    <t>Strategy approved</t>
  </si>
  <si>
    <t xml:space="preserve">Development of partnerships with sister institutions in the field of gender equality and institutional development. </t>
  </si>
  <si>
    <t>Partnership implemented</t>
  </si>
  <si>
    <t xml:space="preserve">RKS institutions and SIDA </t>
  </si>
  <si>
    <t>Harmonization of legal and best practices for implementing gender responsive budgeting in institutions of RK</t>
  </si>
  <si>
    <t>Concept Document for the regulation and implementation of gender responsive budgeting in institutions of RK approved</t>
  </si>
  <si>
    <t xml:space="preserve"> MF and SIDA</t>
  </si>
  <si>
    <t xml:space="preserve">LoGE. Law on Public Finance Management  </t>
  </si>
  <si>
    <t>Alignment with the EU Acquis and establishment of legal infrastructure in the field of safeguarding animal health, public health and food safety, animal health protection from infectious diseases that threaten public health and the economy.</t>
  </si>
  <si>
    <t>1.Regulation for animal by-products; 2. Administrative Instruction for the identification and registration of dogs and cats; 3.Administrative Instruction on conditions of animal shelters; 4.Plans for official controls and sampling of the food business operators, which includes the national plan for monitoring of waste, developed.</t>
  </si>
  <si>
    <t>FVA OPM MAFRD MESP MLGA</t>
  </si>
  <si>
    <t>Article 102 of the SAA, point 3.13</t>
  </si>
  <si>
    <t>Construction of the factory for processing of animal by-products.</t>
  </si>
  <si>
    <t>Factories constructed</t>
  </si>
  <si>
    <t xml:space="preserve"> FVA EUO MAFRD MLGA</t>
  </si>
  <si>
    <t xml:space="preserve">Protection of Animal Health through intervention programs, diagnostic research, animal welfare and other actions, as well as the identification and registration of animals.  </t>
  </si>
  <si>
    <t xml:space="preserve">Article 102 of SAA point 3.13 </t>
  </si>
  <si>
    <t xml:space="preserve">Safeguard of Public Health, Animal Health through laboratory tests.  </t>
  </si>
  <si>
    <t xml:space="preserve">1.Obtaining and analyzing of samples, according to the National Plan for Official Controls 2017 for monitoring of animal diseases and food safety and quality; 2.Broadening of accreditation scope and maintenance of accredited methods ; 3.Participation of LUV in Proficiency tests Laboratory tests;        </t>
  </si>
  <si>
    <t>1. The number of regular and random checks;
2. Number of joint checks with KC sectors and other Agencies;
3. The number and judgments for collection and their total value ;</t>
  </si>
  <si>
    <t>KC,KP, FVA,TAK</t>
  </si>
  <si>
    <t>FIU-K, KIA, KP, SPRK</t>
  </si>
  <si>
    <t xml:space="preserve">Monitoring the financial activities of individuals or groups of radicals and extremists and compilation of monitoring and analytical intelligence reports from open and closed sources </t>
  </si>
  <si>
    <t xml:space="preserve">1. The number of cases analyzed
2. The number of reports received from reporting entities on terrorist financing suspicions - TFR
3. Cases Identified        
</t>
  </si>
  <si>
    <t>National Strategy of the Republic of Kosovo for the Prevention and Combating of Informal Economy, Money Laundering, Terrorist Financing and Financial Crimes 2014-2018
- Action Plan of Anti-Terrorism Strategy 2012-2017
- Action Plan of the Strategy against Organized Crime 2012-2017
- Action Plan for implementing of the Strategy on Prevention of Violent Extremism and Radicalisation Leading to Terrorism2015 - 2020</t>
  </si>
  <si>
    <t xml:space="preserve">National Strategy of the Republic of Kosovo for the Prevention and Combating of Informal Economy, Money Laundering, Terrorist Financing and Financial Crimes 2014-2018
- Action Plan of Anti-Terrorism Strategy 2012-2017
- Action Plan of the Strategy against Organized Crime 2012-2017
- Action Plan for implementing of the Strategy on Prevention of Violent Extremism and Radicalisation Leading to Terrorism2015 - 2020
</t>
  </si>
  <si>
    <t xml:space="preserve">FIU-K,KIA,KP,SPRK, TAK, KC, </t>
  </si>
  <si>
    <t>Promotion of cooperation and coordination between institutions and increased cooperation with local law enforcement agencies</t>
  </si>
  <si>
    <t xml:space="preserve">1. Number of regular meetings for targeting serious crimes
2. The number of money laundering investigations relied on the expertise of FIU-K analysis 
</t>
  </si>
  <si>
    <t>Capacity building in the fight against terrorism and terrorist financing</t>
  </si>
  <si>
    <t xml:space="preserve">1. Joint training of law enforcement institutions.
2. basic  and specialized training in the fight against extremism, radicalism and terrorism                                         
</t>
  </si>
  <si>
    <t>MIA, KP, KAPS, OPM, KPC, KJC FIU, KC, TAK, International Partners</t>
  </si>
  <si>
    <t>Performance and Resource Plan to the Financial Intelligence Unit of Kosovo 2016-2019</t>
  </si>
  <si>
    <t>The implementation of public administration reform through qualitative and quantitative review of state agencies including the necessary legal framework</t>
  </si>
  <si>
    <t>Review of inter-agency functions under the  legislative and executive authorities in view of their optimization</t>
  </si>
  <si>
    <t xml:space="preserve">1. Roadmap on qualitative and quantitative review of agencies, approved 
</t>
  </si>
  <si>
    <t>Measure 5, Activity 1</t>
  </si>
  <si>
    <t>Measure 1, Activity 1,2 and 3</t>
  </si>
  <si>
    <t>Adjustment of legislation in the field of organization of public administration, on Civil Service, on salaries, on Administrative Disputes, and freedom of association of NGOs</t>
  </si>
  <si>
    <t>Further refinement of policy planning and coordination</t>
  </si>
  <si>
    <t>Ministry of Culture,Youth and Sport</t>
  </si>
  <si>
    <t xml:space="preserve">1. Public institutions support increased to 9%; 
2. Feasibility study and conceptual project for the Opera and Ballet Theatre, drafted; (300,000.0)                                                              3. Renovation of the National Library of Kosovo, completed (173,378.0)
4. Museum of Contemporary Art (150,000.0)                               
</t>
  </si>
  <si>
    <t>Public cultural institutions</t>
  </si>
  <si>
    <t>Action Plan for the implementation of Government Program</t>
  </si>
  <si>
    <t>Policy development in the field of culture</t>
  </si>
  <si>
    <t>1. National Strategy for Culture, adopted; (January-March)
2. Concept Document on the Culture Promotion; (January-March)
3. Concept Document on Publishing Activity and Book;( January-March)</t>
  </si>
  <si>
    <t>OPM,MF, MEI,MEST, public cultural institutions, civil society, etc.</t>
  </si>
  <si>
    <t>Supporting independent culture, including the dialgoue and cultural diversity</t>
  </si>
  <si>
    <t>A public announcement for cultural projects of individual creators, NGOs, cultural associations, as well as dialogue and cultural diversity.</t>
  </si>
  <si>
    <t>Creative individuals, NGOs, cultural associations, etc</t>
  </si>
  <si>
    <t xml:space="preserve">Culture internationalization through participation in international events of book, film, visual arts and music </t>
  </si>
  <si>
    <t>Public and private cultural institutions of Kosovo</t>
  </si>
  <si>
    <t>Medium Term Expenditure Framework 2017-2019</t>
  </si>
  <si>
    <t>Protection, preservation and promotion of cultural heritage</t>
  </si>
  <si>
    <t>Policy development in cultural heritage field and creation of  data keeping system and information about the cultural heritage objects</t>
  </si>
  <si>
    <t>MESP, MLGA, MEI, MF, OPM, Municipalities, NGOs and other responsible institutions</t>
  </si>
  <si>
    <t xml:space="preserve">Application of Article 3, 4  dhe Article 108 of SAA </t>
  </si>
  <si>
    <t xml:space="preserve">EC report on Kosovo for 2016  </t>
  </si>
  <si>
    <r>
      <rPr>
        <sz val="11"/>
        <color indexed="8"/>
        <rFont val="Book Antiqua"/>
        <family val="1"/>
      </rPr>
      <t xml:space="preserve">1. Public website and database, updated; </t>
    </r>
    <r>
      <rPr>
        <sz val="11"/>
        <rFont val="Book Antiqua"/>
        <family val="1"/>
      </rPr>
      <t xml:space="preserve">
2. Marking of Cultural Heritage and improving access to assets 
3. Conservation and restoration laboratory 
3. Management Plan for "Upliana" Archaeological Park  4. The establishment of the Nature Museum, the feasibility study and conceptual project.</t>
    </r>
  </si>
  <si>
    <t>Municipalities, owners, donors</t>
  </si>
  <si>
    <t>Completion of the legal framework for movable and spiritual heritage, establishing the preservation system and their promotion</t>
  </si>
  <si>
    <t xml:space="preserve">1.Concept Document for Museums , adopted; 
2. Card for the movable heritage registration               3. Spiritual heritage list drafted and published in public website and database  
</t>
  </si>
  <si>
    <t>OPM, Municipalities, MF, MEI and other responsible institutions</t>
  </si>
  <si>
    <t xml:space="preserve">Setting up standards for integrated management of cultural heritage and putting it in the function of cultural tourism development </t>
  </si>
  <si>
    <r>
      <t xml:space="preserve">1. 7 Guidelines for defining and handling defence perimeters of Cultural Heritage assets, Protection Areas and Protected Surfaces, adopted;
2.  Guideline for marking Cultural Heritage assets approved;
3. </t>
    </r>
    <r>
      <rPr>
        <sz val="11"/>
        <color indexed="10"/>
        <rFont val="Book Antiqua"/>
        <family val="1"/>
      </rPr>
      <t xml:space="preserve"> </t>
    </r>
    <r>
      <rPr>
        <sz val="11"/>
        <color indexed="8"/>
        <rFont val="Book Antiqua"/>
        <family val="1"/>
      </rPr>
      <t>Protection Perimeters of Cultural Heritage assets, Protection Areas and Protected Areas defined</t>
    </r>
    <r>
      <rPr>
        <sz val="11"/>
        <rFont val="Book Antiqua"/>
        <family val="1"/>
      </rPr>
      <t xml:space="preserve">
3. Websites of subordinate institutions of Cultural Heritage Database</t>
    </r>
    <r>
      <rPr>
        <sz val="11"/>
        <color rgb="FFFF0000"/>
        <rFont val="Book Antiqua"/>
        <family val="1"/>
      </rPr>
      <t xml:space="preserve"> </t>
    </r>
    <r>
      <rPr>
        <sz val="11"/>
        <rFont val="Book Antiqua"/>
        <family val="1"/>
      </rPr>
      <t>created; 
4. Management Plans for Cultural Heritage Assets;
5. Publications related to cultural heritage;  
6.The number of activities within the international days related to cultural heritage, organized</t>
    </r>
    <r>
      <rPr>
        <sz val="11"/>
        <color indexed="8"/>
        <rFont val="Book Antiqua"/>
        <family val="1"/>
      </rPr>
      <t>.</t>
    </r>
  </si>
  <si>
    <t xml:space="preserve">Support and promotion of the youth sector and improving services to youth  </t>
  </si>
  <si>
    <t xml:space="preserve">Capacity building of youth organizations and supporting youth mechanisms to develop more qualitative programs and services for youth and increasing vital skills for youth (organization of professional training programs and non-formal for youth) </t>
  </si>
  <si>
    <t>1. At least two projects at the country level and 10 trainings, held
2. 10 youth centers and LYAC supported    
3. 2 invitations for application within the year.</t>
  </si>
  <si>
    <t>Municipalities, MEST, MLSW, Donors, KCC, GIZ</t>
  </si>
  <si>
    <t xml:space="preserve">Application of Article 108 of SAA </t>
  </si>
  <si>
    <t>Strategy for Youth 2013-2017</t>
  </si>
  <si>
    <t>Capacity building and supporting youth organizations for prevention of violent extremism and radicalisation leading to terrorism</t>
  </si>
  <si>
    <t>1. Seven (7) meetings/regional workshops         
2. Trainings for dialogue and tolerance in at least 10 municipalities of Kosovo        
3. One (1) awareness campaign at national level</t>
  </si>
  <si>
    <t>Municipalities, OPM, MIA, Donors</t>
  </si>
  <si>
    <t>Strategy on Prevention of Violent Extremism and Radicalisation leading to terrorism 2015-2020</t>
  </si>
  <si>
    <t>Support for development of programs in entrepreneurship trainings, grants and equipment for start-ups as well as professional trainings for retraining and provision of internship (practical work).</t>
  </si>
  <si>
    <t>At least 200 younth beneficiaries of trainings and youth 40 grante beneficiaries</t>
  </si>
  <si>
    <t>First Pillar of NDS</t>
  </si>
  <si>
    <t xml:space="preserve">Increasing of interethnic social cohesion between the youth and supporting projects in rural areas, for youth with special needs, young females and youth </t>
  </si>
  <si>
    <t xml:space="preserve">Supporting at least 20 projects </t>
  </si>
  <si>
    <t>LYAC, Youth Centers</t>
  </si>
  <si>
    <t xml:space="preserve">Supporting youth on development of activities for voluntary work and promotion of preventing the negative occurrences </t>
  </si>
  <si>
    <t xml:space="preserve">40 projects carried out.                   </t>
  </si>
  <si>
    <t xml:space="preserve">Municipalities, youth organizations    </t>
  </si>
  <si>
    <r>
      <t xml:space="preserve">Support for building capacities in the </t>
    </r>
    <r>
      <rPr>
        <sz val="11"/>
        <rFont val="Book Antiqua"/>
        <family val="1"/>
      </rPr>
      <t>KOC,</t>
    </r>
    <r>
      <rPr>
        <sz val="11"/>
        <color theme="1"/>
        <rFont val="Book Antiqua"/>
        <family val="1"/>
      </rPr>
      <t xml:space="preserve"> sports federations and sports clubs also the sports massiveness for all </t>
    </r>
  </si>
  <si>
    <t xml:space="preserve">300 coaches, doctors, sports administrators and referees trained. </t>
  </si>
  <si>
    <t>OPM, Municipalities, Kosovo Olympic Committee, Sports federations and clubs</t>
  </si>
  <si>
    <t>Policy development in the field of sport</t>
  </si>
  <si>
    <t>1. Concept Document on Sport,                                       2. Regulations and Administrative Instructions           3. Strategic plan for sport 2017-2021</t>
  </si>
  <si>
    <t>Kosovo Olympic Committee, Sports Federations, Clubs</t>
  </si>
  <si>
    <t>Education and empowering of Copyright and Related Rights implementation</t>
  </si>
  <si>
    <t xml:space="preserve">Education on copyright and public awareness </t>
  </si>
  <si>
    <t xml:space="preserve">1. Lectures at high schools and universities held, February - December                                       
 2. Conference for marking the World Intellectual Property Day, held and publication of journal "Autori" third edition (April - June)                                                                                                                                                                                                                        3. Workshop with law enforcement institutions held June - September, 
4. 2 workshops on copyright for rights holders', (September- October)   </t>
  </si>
  <si>
    <t xml:space="preserve">Office on the Copyright and Related Rights (OCRR), MTI, KJC, Ministry of Education, University administration, and the Directorates of Education in the relevant cities </t>
  </si>
  <si>
    <t>Application of Article 77 and 78 of SAA</t>
  </si>
  <si>
    <t>Capacity building of the Office staff and the Associations for Collective Management of Copyright</t>
  </si>
  <si>
    <t xml:space="preserve">1. Training for Collective Management of Copyright for the collective associations staff, OCRR staff, lawyers, media representatives - held October                            2. Training for overseeing the implementation of copyright and fighting physical and digital piracy for market inspectors, economic crimes police, independent media commission - held September </t>
  </si>
  <si>
    <t>Associations for Collective Management of Copyright, KC,                            KP,                                   IT</t>
  </si>
  <si>
    <t>1. Strategy for measures to reduce the piracy level 2017- 2021, adopted;                                                                                                                         2. 3 Undertaken actions for fighting physical piracy in the main centers of country 
3. Undertaken actions against digital piracy in coordination to the unit against cyber crimes in the Kosovo Police 
3. Awareness campaign on the importance of copyright and piracy damage to creativity and country's economy</t>
  </si>
  <si>
    <r>
      <rPr>
        <sz val="11"/>
        <rFont val="Book Antiqua"/>
        <family val="1"/>
      </rPr>
      <t>MTI-IPA</t>
    </r>
    <r>
      <rPr>
        <sz val="11"/>
        <color rgb="FFFF0000"/>
        <rFont val="Book Antiqua"/>
        <family val="1"/>
      </rPr>
      <t xml:space="preserve">                                           </t>
    </r>
    <r>
      <rPr>
        <sz val="11"/>
        <rFont val="Book Antiqua"/>
        <family val="1"/>
      </rPr>
      <t>MJ, MF                             KP</t>
    </r>
  </si>
  <si>
    <t xml:space="preserve">Advancing the legal framework in order to implement the Law on Copyright and harmonization with EU Acquis </t>
  </si>
  <si>
    <t xml:space="preserve">1.  Regulation for Specific Compensations adopted in (December)  
2. Completion of the Regulation No. 05/2013 for mediation in the field of copyright adopted (October)  </t>
  </si>
  <si>
    <t xml:space="preserve">KC,                            KP,                                   IT, KCC </t>
  </si>
  <si>
    <t xml:space="preserve">Regional cooperation with the World Intellectual Property Organization and its Member States in order to benefit from its training and membership programs </t>
  </si>
  <si>
    <t>1. 1 study visit for OCRR staff in one of the regional offices to observe closely their work, (June);                              
2. Participation in two WIPO conferences and regional conferences for the aim of recognition and lobbying for membership in WIPO;  February - December               3. Regional conference organized (September)</t>
  </si>
  <si>
    <t>MTI-IPA                                                              MF                                KP</t>
  </si>
  <si>
    <r>
      <t>Capacity</t>
    </r>
    <r>
      <rPr>
        <sz val="11"/>
        <rFont val="Book Antiqua"/>
        <family val="1"/>
      </rPr>
      <t xml:space="preserve"> building in the field of sport referees, </t>
    </r>
    <r>
      <rPr>
        <sz val="11"/>
        <color theme="1"/>
        <rFont val="Book Antiqua"/>
        <family val="1"/>
      </rPr>
      <t>administrators, coaches and sports medicine</t>
    </r>
  </si>
  <si>
    <t xml:space="preserve">Table B: Activities that aim achieving Ministry priorities
</t>
  </si>
  <si>
    <t xml:space="preserve">Financial cost
</t>
  </si>
  <si>
    <t>Completion of the legal framework regulating the field of civil service</t>
  </si>
  <si>
    <t xml:space="preserve">1. Draft regulation on the amendment of the Administrative Instruction no. 01/2008 - MPS on Identification Cards for officials in institutions of Republic of Kosovo.
2. Draft regulation for training of civil servants, adopted.
3. Draft regulation on job positions of Public Administration and processing in HRMIS/payroll system.  
                      </t>
  </si>
  <si>
    <t>Review of the policies and legal framework governing the liability of public administration</t>
  </si>
  <si>
    <t xml:space="preserve">January-December
</t>
  </si>
  <si>
    <t xml:space="preserve">Concept Paper for the (extrajudicial) liability of Public Administration, drafted                        </t>
  </si>
  <si>
    <t>Measure 4, Activity 3</t>
  </si>
  <si>
    <t>SMPA 2015-2020</t>
  </si>
  <si>
    <t>60.000,00 (Advancement of modules and  maintenance of the system)</t>
  </si>
  <si>
    <t>PA modernization with the aim of further improvement of services provided to citizens</t>
  </si>
  <si>
    <t>Performance evaluation for achieving the objectives defined in the Strategy on Modernization of Public Administration</t>
  </si>
  <si>
    <t>1. Reports on evaluation of SMPA and APSMPA, completed
2. Document of SMPA and AP, reviewed</t>
  </si>
  <si>
    <t>National Action Plan for data opening (Open Data), adopted</t>
  </si>
  <si>
    <t>Identification of measures to be undertaken by MPA in order to increase the integrity of MPA employees</t>
  </si>
  <si>
    <t>Integrity Plan for MPA, adopted</t>
  </si>
  <si>
    <t xml:space="preserve">SMPA 2015-2020, APSMPA 2015-2017
</t>
  </si>
  <si>
    <t>Evaluation of service delivery through the e-box system</t>
  </si>
  <si>
    <t>The number of reports for services evaluated</t>
  </si>
  <si>
    <t>Measure 8, Activity 1</t>
  </si>
  <si>
    <t>SMPA 2015-2020, APSMPA 2015-2017</t>
  </si>
  <si>
    <t>Identification of public administrative services provided by PA</t>
  </si>
  <si>
    <t>List of identified services (service registry)</t>
  </si>
  <si>
    <t>Raising the quality of services through e-Government</t>
  </si>
  <si>
    <t>Preparation and implementation of projects in the field of electronic systems</t>
  </si>
  <si>
    <t>Preparation and implementation of projects in the field of infrastructure</t>
  </si>
  <si>
    <t xml:space="preserve">Policies, sub-legal acts and standards, drafted and adopted.
Concept paper for administering the databases. </t>
  </si>
  <si>
    <t>Advancing, expansion and implementation of projects in the field of e-governance and infrastructure in SDC</t>
  </si>
  <si>
    <t>Improvement and development of the physical infrastructure of government institutions in order to provide adequate physical conditions for their functioning</t>
  </si>
  <si>
    <t xml:space="preserve">Improvement and development of the physical infrastructure of government institutions </t>
  </si>
  <si>
    <t>Training of civil servants</t>
  </si>
  <si>
    <t>Rising of capacities through training sessions</t>
  </si>
  <si>
    <t xml:space="preserve">1.Approximately 80 training courses organized; 
2.Approximately 2850 civil servants trained;
</t>
  </si>
  <si>
    <t>Measure 7, Activity 1</t>
  </si>
  <si>
    <t>Strategy for Modernization of Public Administration 2015-2020. Strategy for Training of Civil Servants 2015-2017</t>
  </si>
  <si>
    <t>Coordination and organization of training sessions with partners, projects and other institutions</t>
  </si>
  <si>
    <t>Approximately 15 training courses organized</t>
  </si>
  <si>
    <t>GIZ,USAID,UNDP,WB,UNHABITAT</t>
  </si>
  <si>
    <t>Action Plan for the Strategy on Training of Civil Servants 2016-2018</t>
  </si>
  <si>
    <t>Improvement of the training quality</t>
  </si>
  <si>
    <t>April-October</t>
  </si>
  <si>
    <t xml:space="preserve">1. Thirty certified trainers in public policy program,
2.  Fifty certified trainers for KIPA trainers network,  
              </t>
  </si>
  <si>
    <t>KIPA 2016-2018 Medium Term Strategy. Cooperation agreements with: GIZ,</t>
  </si>
  <si>
    <t>Functionality of the procedure for evaluating the impact of training</t>
  </si>
  <si>
    <t> October-December</t>
  </si>
  <si>
    <t>The impact of training for two courses, evaluated</t>
  </si>
  <si>
    <t>KIPA 2016-2018 Medium Term Strategy. Cooperation agreements with: GIZ, KIPA training procedure</t>
  </si>
  <si>
    <t>Improvement of internal capacities through reorganization</t>
  </si>
  <si>
    <t> May-December</t>
  </si>
  <si>
    <t>Organization structure, prepared and functionalized</t>
  </si>
  <si>
    <t>Fight against terrorism, organized crime and corruption</t>
  </si>
  <si>
    <t>Advancement of institutional reforms and policies in the fight against terrorism</t>
  </si>
  <si>
    <t>1. New Strategy against Terrorism, drafted according to EU standards (December)
2. Number of training sessions on specific investigation methods of investigations related to extremist religious groups (December)
3. Advancement of equipment in the field of information technology (December)</t>
  </si>
  <si>
    <t>450,000 € budgeted
Donors</t>
  </si>
  <si>
    <t>KP, KPI, KPC, KJC, FIU, KC, TAK, International partners</t>
  </si>
  <si>
    <t>Chapter 24: Justice, freedom and security/fights against terrorism</t>
  </si>
  <si>
    <t>1. Strategy and Action Plan against Terrorism 2012-2017</t>
  </si>
  <si>
    <t>Advancement of policies and strengthening the fight against organized crime and corruption</t>
  </si>
  <si>
    <t xml:space="preserve">1. New Strategy against Organized Crime, organized (December)
2. Number of financial investigations in cases of organized crime and corruption (December)
3. Number of cases of smuggling weapons, investigated (December)
4. Number of cases and persons arrested for trafficking in human beings (December)
</t>
  </si>
  <si>
    <t>Administrative cost Donors</t>
  </si>
  <si>
    <t>Chapter 24: Justice, freedom and security/fight against organized crime and cooperation with police</t>
  </si>
  <si>
    <t xml:space="preserve">1. National Strategy and Action Plan against Organized Crime 2012-2017.
2. National Strategy and Action Plan against Trafficking in Human Beings 2015-2019. 
3. National Strategy on Crime Prevention and Action Plan 2013-2017
4. National Small Arms Light Weapons Control and Collection Strategy and Action Plan 2013-2016.              </t>
  </si>
  <si>
    <t>Advancement of policies and strengthening the fight against drugs</t>
  </si>
  <si>
    <t xml:space="preserve">Chapter 24: Justice, freedom and security/fight against narcotics </t>
  </si>
  <si>
    <t xml:space="preserve">1. National Strategy against Narcotics and Action Plan 2012-2017.
2. National Strategy and Action Plan against Organized Crime 2012-2017.
          </t>
  </si>
  <si>
    <t xml:space="preserve">1. Number of inspections carried out (December)
2. Number of complaints received and handled (December)
3. Handling and investigation with priority of all cases suspected of corruption elements (December)
</t>
  </si>
  <si>
    <t>KPI, KP, KPC, International partners</t>
  </si>
  <si>
    <t>Chapter 23: Judiciary and fundamental rights/fight against corruption</t>
  </si>
  <si>
    <t>1. National Strategy and Action Plan against Organized Crime 2012-2017.
2. Strategic Development Plan of the Kosovo Police Inspectorate 2016-2018</t>
  </si>
  <si>
    <t>Building capacities of Kosovo Agency on Forensic in carrying out forensic expertises</t>
  </si>
  <si>
    <t>1. Number of training sessions and trained officials (December)
2. Forensic equipment, advanced (December)</t>
  </si>
  <si>
    <t>2.5 million € (European Commission)
Around $1,155,000 USA Embassy (INL)</t>
  </si>
  <si>
    <t>KAF, International partners</t>
  </si>
  <si>
    <t>Chapter 24: Justice, freedom and security/fight against organized crime and police cooperation/fights against narcotics</t>
  </si>
  <si>
    <t xml:space="preserve">1. National Strategy and Action Plan against Organized Crime 2012-2017.
2. National Strategy against Narcotics and Action Plan 2012-2017.
3. Strategy against Terrorism and Action Plan 2012-2017
4. National Cyber Security Strategy and Action Plan 2016-2019
</t>
  </si>
  <si>
    <t>Maintenance and protection of public security</t>
  </si>
  <si>
    <t>1. Law on Critical Infrastructure, adopted (October)
2. Analysis for institutional framework, drafted (June)
3. Training for risk-assessment, organized (November)</t>
  </si>
  <si>
    <t>Administrative cost
Donors</t>
  </si>
  <si>
    <t xml:space="preserve">EMA, KP, KAPS, all ministries </t>
  </si>
  <si>
    <t>Chapter 24: Justice, freedom and security/ fight against terrorism</t>
  </si>
  <si>
    <t xml:space="preserve">1. Strategy against Terrorism and Action Plan 2012-2017
2. National Response Plan
3. Integrated Emergency Management System </t>
  </si>
  <si>
    <t>Advancement of legal framework and infrastructure for increasing cyber security</t>
  </si>
  <si>
    <t>312,400 € budgeted
Donors</t>
  </si>
  <si>
    <t>KP, KAF, International partners</t>
  </si>
  <si>
    <t>Chapter 24: Justice, freedom and security/ fight against terrorism/fight against organized crime and police cooperation/fight against narcotics</t>
  </si>
  <si>
    <t>1. National Cyber Security Strategy and Action Plan 2016-2019</t>
  </si>
  <si>
    <t xml:space="preserve">Further development of legal framework, policies and human capacities in the field of public security </t>
  </si>
  <si>
    <r>
      <t>1. National Small Arms Light Weapons Control and Collection Strategy and Action Plan 2017-2021, adopted (March)  
2. Concept Paper on Public Peace and Order, adopted (June)
3. Concept Paper on Public Gatherings, adopted (June)  
4. Organization of at least 250 training sessions from KAPS in the field of public security (December)
5. Training at least 4,000 officers in KAPS in the field of public security (December)  
6. Regional Conference in the field of public security, organized by KAPS (October)</t>
    </r>
    <r>
      <rPr>
        <sz val="11"/>
        <color rgb="FFFF0000"/>
        <rFont val="Book Antiqua"/>
        <family val="1"/>
      </rPr>
      <t xml:space="preserve">    </t>
    </r>
    <r>
      <rPr>
        <sz val="11"/>
        <rFont val="Book Antiqua"/>
        <family val="1"/>
      </rPr>
      <t xml:space="preserve">         
7. Awareness-raising campaigns in the field of public security, organized (December)                                                      
</t>
    </r>
  </si>
  <si>
    <t>500,000 € budgeted
Donors</t>
  </si>
  <si>
    <t>KAPS, KP, KPI, EMA, KAF, Public Security Agencies, International partners</t>
  </si>
  <si>
    <t xml:space="preserve">1. Development Strategy of Kosovo Academy for Public Safety 2014-2018 
2. Strategy against Terrorism and Action Plan 2012-2017
3. National Strategy against Narcotics and Action Plan 2012-2017.
4. National Strategy and Action Plan against Organized Crime 2012-2017.
5. National Small Arms Light Weapons Control and Collection Strategy and Action Plan 2013-2016
</t>
  </si>
  <si>
    <t xml:space="preserve">1. Strategy and Action Plan for Community Safety 2017-2019, adopted (March)
2. Strategy for Intelligence-Led Policing, assessed and reviewed (June)
</t>
  </si>
  <si>
    <t>KP, Municipalities</t>
  </si>
  <si>
    <t>KP, Local Security Forums, International partners</t>
  </si>
  <si>
    <t>1. Strategy for Intelligence-Led Policing
2. Strategy and Action Plan for Community Safety 2016-2021
3. Strategy and Action Plan for Community Safety 2012-2016</t>
  </si>
  <si>
    <t>Efficient emergency situations management</t>
  </si>
  <si>
    <t xml:space="preserve">1. Development of supporting emergent functions of National Response Plan (December)
</t>
  </si>
  <si>
    <t>20,000 € budgeted</t>
  </si>
  <si>
    <t>All ministries</t>
  </si>
  <si>
    <t>Chapter 27: Environment</t>
  </si>
  <si>
    <t>1. National Response Plan
2. Integrated Emergency Management System</t>
  </si>
  <si>
    <t>Further efforts for membership to Interpol and signature of agreement with  Europol</t>
  </si>
  <si>
    <t>1. Increasing contacts and communication for membership to Interpol (December)
2. Agreement with Europol, signed (December)</t>
  </si>
  <si>
    <t xml:space="preserve">1. National Strategy against Terrorism and Action Plan 2012-2017.
2. National Strategy against Narcotics and Action Plan 2012-2017.
3. National Strategy and Action Plan against Trafficking in Human Beings 2015-2019.
4. National Strategy and Action Plan against Organized Crime 2012-2017.
5.National Cyber Security Strategy and Action Plan 2016-2019.
6. National Strategy on Integrated Border Management and Action Plan 2013-2018.            
</t>
  </si>
  <si>
    <t>Efficient process implementation after visa liberalization</t>
  </si>
  <si>
    <t>1. Number of persons with illegal residence and asylum seekers in Schengen Area, as well as effective implementation of readmission agreements, monitored (December)   
2. Awareness-raising campaigns for prevention of illegal migration, promotion of legal migration and information of citizens about rights and obligations deriving from visa-free movement, organized (December)</t>
  </si>
  <si>
    <t>40,000 € (Donation for Twinning Project)
200,000 € (Donation from Swiss Project for AQM)</t>
  </si>
  <si>
    <t>MEI, MFA</t>
  </si>
  <si>
    <t>Chapter 24: Justice, freedom and security/Migration/Border management/Asylum</t>
  </si>
  <si>
    <t>1. Migration Strategy and Action Plan 2013-2018.</t>
  </si>
  <si>
    <t>Implementation of agreements reached within the EU-facilitated dialogue for normalization of relations between Republic of Kosovo and Serbia</t>
  </si>
  <si>
    <t xml:space="preserve">1. CRA Offices opened in four north municipalities 
2. Commencment of the work in four joint border points
3. Registration of vehicles with Kosovo license plates not registered so far 
</t>
  </si>
  <si>
    <r>
      <t xml:space="preserve">222,364 </t>
    </r>
    <r>
      <rPr>
        <sz val="11"/>
        <rFont val="Calibri"/>
        <family val="2"/>
      </rPr>
      <t>€</t>
    </r>
    <r>
      <rPr>
        <sz val="11"/>
        <rFont val="Book Antiqua"/>
        <family val="1"/>
      </rPr>
      <t xml:space="preserve"> budgeted
Donors</t>
    </r>
  </si>
  <si>
    <t>MFA, Ministry for Dialogue</t>
  </si>
  <si>
    <t>Chapter 24: Justice, freedom and security/border management</t>
  </si>
  <si>
    <t>1. National Strategy on Integrated Border Management and Action Plan 2013-2018.
2. European Reform Agenda (ERA)</t>
  </si>
  <si>
    <t>Further development of legal framework and approximation with acquis communautaire</t>
  </si>
  <si>
    <t>1. Number of draft laws approved by the Government (December)
2. Number of other bylaws, adopted (December) 
Group bylaws by policy fields????</t>
  </si>
  <si>
    <t>MEI, Line Ministries, International partners</t>
  </si>
  <si>
    <t>Chapter 24: Justice, freedom and security</t>
  </si>
  <si>
    <t>Signature and supplement - amendment of existing agreements for readmission and return</t>
  </si>
  <si>
    <t xml:space="preserve">1. Agreement with Latvia, signed (December)
2. Agreement with Macedonia, signed (December)              
</t>
  </si>
  <si>
    <t>KP, MFA, International partners</t>
  </si>
  <si>
    <t>Chapter 24: Justice, freedom and security/migration</t>
  </si>
  <si>
    <t>1. Migration Strategy and Action Plan 2013-2018</t>
  </si>
  <si>
    <t>Migration and Border Management</t>
  </si>
  <si>
    <t>Futher improvement of the policy framework and continuation of institutional reforms in the field of border management</t>
  </si>
  <si>
    <r>
      <rPr>
        <sz val="11"/>
        <rFont val="Book Antiqua"/>
        <family val="1"/>
      </rPr>
      <t>1. Strategy on Integrated Border Management, reviewed (December)</t>
    </r>
    <r>
      <rPr>
        <sz val="11"/>
        <color rgb="FFFF0000"/>
        <rFont val="Book Antiqua"/>
        <family val="1"/>
      </rPr>
      <t xml:space="preserve">
</t>
    </r>
    <r>
      <rPr>
        <sz val="11"/>
        <rFont val="Book Antiqua"/>
        <family val="1"/>
      </rPr>
      <t>2. Infrastructure and equipment in Border Crossing Points, improved and advanced (December)
3. Training curriculum of Border Police with basic training sessions, advanced and specialized, drafted and updated (June)</t>
    </r>
    <r>
      <rPr>
        <sz val="11"/>
        <color rgb="FFFF0000"/>
        <rFont val="Book Antiqua"/>
        <family val="1"/>
      </rPr>
      <t xml:space="preserve">
</t>
    </r>
    <r>
      <rPr>
        <sz val="11"/>
        <rFont val="Book Antiqua"/>
        <family val="1"/>
      </rPr>
      <t xml:space="preserve">4. Operational Protocol for tripartite center Kosovo-Albania-Montenegro, signed (September)
</t>
    </r>
    <r>
      <rPr>
        <sz val="11"/>
        <color rgb="FFFF0000"/>
        <rFont val="Book Antiqua"/>
        <family val="1"/>
      </rPr>
      <t xml:space="preserve">
</t>
    </r>
  </si>
  <si>
    <t>2,575,517 € budgeted
10,400,000 € donors (European Commission)</t>
  </si>
  <si>
    <t>KP, KC, FVA, NCBM, International partners</t>
  </si>
  <si>
    <t>1. National Strategy on Integrated Border Management and Action Plan 2013-2018
2. European Reform Agenda (ERA)</t>
  </si>
  <si>
    <t>Building capacities for efficient management of migration and asylum</t>
  </si>
  <si>
    <t xml:space="preserve">1. Role and sources of National Migration Coordinator, empowered (December)
2. Number of training sessions for DCAM Officers (December)
</t>
  </si>
  <si>
    <t>Donors (Swiss Project for GAM)
60,000 € donors (UNHCR, Twinning Project, Regional Project)</t>
  </si>
  <si>
    <t>KP, Swiss Project for AQM, Twinning Project, International partners</t>
  </si>
  <si>
    <t>Drafting the Migration Profile for 2016 with data related to the aspects of migration management</t>
  </si>
  <si>
    <t xml:space="preserve">1. Migration Profile 2016, adopted
</t>
  </si>
  <si>
    <t>Administrative cost
Donors (Swiss Project for GAM)</t>
  </si>
  <si>
    <t>Government Authority, Swiss Project for AQM, Twinning Project, International partners</t>
  </si>
  <si>
    <t>Advancement of policies in the field of reintegration</t>
  </si>
  <si>
    <t xml:space="preserve">1. New Strategy for the Reintegration of Repatriated Persons and Action Plan 2017-2022, drafted (September)
2. Regulation (GRK) 04/2016 on reintegration of repatriated persons and management of the reintegration program, reviewed (September)                           
3. Regulation (MIA) no.04/2015 on subsidizing projects that promote sustainable reintegraion, reviewed (December)
4. Supplementing and amending the Guidelines/PSOs for Reintegration (December)
</t>
  </si>
  <si>
    <t>Administrative cost
40,000 € donors</t>
  </si>
  <si>
    <t>MLSW, MoH, MESP</t>
  </si>
  <si>
    <t>1. Strategy for the Reintegration of Repatriated Persons and Action Plan 2013-2017</t>
  </si>
  <si>
    <t xml:space="preserve">Monitoring the implementation of policies focused on sustainable reintegration  </t>
  </si>
  <si>
    <t xml:space="preserve">1. Number of persons benefiting from Reintegration Fund 
2. Number of business plans approved and executed
3. Number of beneficiaries of consulting for business development 
4. Number of persons participating in professional training sessions
5. Number of employees
6. Number of vulnerable persons benefiting from this fund
7. Number of unaccompanied children returned and reintegrated                                                                             </t>
  </si>
  <si>
    <t>2,756,719 € budgeted</t>
  </si>
  <si>
    <t>MLSW, MoH, MEST, Municipalities, International partners</t>
  </si>
  <si>
    <t>Enhancing document security and improving services for citizens</t>
  </si>
  <si>
    <t>Improvement of services of civil status for citizens</t>
  </si>
  <si>
    <t xml:space="preserve">1. System of waiting in queue for CRA, provided (March)
2. Driving license with new design according to the amended legislation, issued (December)
3. Services of Civil Status in consular missions, expanded  (December)                                                       
 4. Number of services provided for online application for documents of civil status (December)            </t>
  </si>
  <si>
    <t>20,000  € budgeted</t>
  </si>
  <si>
    <t>CRA, MFA, MI, MPA</t>
  </si>
  <si>
    <t>Chapter 24: Justice, freedom and security/documents security</t>
  </si>
  <si>
    <t>Measure 8</t>
  </si>
  <si>
    <t xml:space="preserve">1. Electronic Government Strategy
</t>
  </si>
  <si>
    <t>Advancement of electronic systems</t>
  </si>
  <si>
    <t>1. Electronic archive, established (December)
2. System of Civil Status with Address System, linked (December)
3. New Vehicle Registration System, established (December)</t>
  </si>
  <si>
    <t xml:space="preserve">350,000 € budgeted
</t>
  </si>
  <si>
    <t>CRA, AKK</t>
  </si>
  <si>
    <t xml:space="preserve">Continuation of the Project for digitalization of certified copies of books of civil status returned from  Serbia </t>
  </si>
  <si>
    <t xml:space="preserve">1. Number of civil status books digitalized
2. Number of digitalized data verified 
</t>
  </si>
  <si>
    <t>1,000,000 € Donation (European Commission)</t>
  </si>
  <si>
    <t>CRA</t>
  </si>
  <si>
    <t>1. Government Program 2015-2018</t>
  </si>
  <si>
    <t>Continuation of construction and renovation of  MCVRs and CEDs</t>
  </si>
  <si>
    <t>1. Number of facilities constructed and renovated (November)
2. Security equipment provided and installed in MCVR and CED (March)</t>
  </si>
  <si>
    <t>3,374,316 € budgeted</t>
  </si>
  <si>
    <t>CRA, Municipalities</t>
  </si>
  <si>
    <t>1. Increasing for 30 % of inspections in the field of Civil Status, compared to the previous year (December)
2. Increasing for 30 % of inspections in CED compared to the previous year (December)
3. Increasing for 30 % of inspections in CVR compared to the previous year (December)</t>
  </si>
  <si>
    <t>Increasing macro-fiscal sustainability and improvement of public finance management</t>
  </si>
  <si>
    <t>Informing public on macro-fiscal developments</t>
  </si>
  <si>
    <t>1. Publication of Macro-economic Overviews
2. Publication of monthly reports of Government revenues and expenditures</t>
  </si>
  <si>
    <t>Government program</t>
  </si>
  <si>
    <t>Establishing the projections model for the purpose of increasing the quality of projections.</t>
  </si>
  <si>
    <t xml:space="preserve">1. Establishment of sub-models for projecting the economic indicators </t>
  </si>
  <si>
    <t>Drafting the Economic Reform Program 2017-2019</t>
  </si>
  <si>
    <t>1. Economic Reform Program (ERP), drafted.</t>
  </si>
  <si>
    <t>OPM, MEI, Line Ministries</t>
  </si>
  <si>
    <t>Country Report for Kosovo</t>
  </si>
  <si>
    <t>Fulfilling the conditions for benefiting for the Sector Budget Support (SBS) in the field of PFM</t>
  </si>
  <si>
    <t>1. SBS for PFM, adopted</t>
  </si>
  <si>
    <t xml:space="preserve">EU Office, EC, MEI, </t>
  </si>
  <si>
    <t>PFMRS 2016-2020, Action Plan for the Implementation of PFMRS 2016-2018</t>
  </si>
  <si>
    <t xml:space="preserve">1. Holding meetings for the dialogue for PFM
</t>
  </si>
  <si>
    <t>EU Office, EC, Development Partners, CSOs</t>
  </si>
  <si>
    <t xml:space="preserve">PFMRS 2016-2020, </t>
  </si>
  <si>
    <t>1. MoF, MPA; 2. KIPA; 3. TAK, KBRA, Kosovo Police</t>
  </si>
  <si>
    <t>Measure 7; activity 3</t>
  </si>
  <si>
    <t>Development Plan of Labour Inspectorate 2017-2021</t>
  </si>
  <si>
    <t>Establishment of information management system in Labour Inspectorate</t>
  </si>
  <si>
    <t>1. SIIP Platform, developed; 
2. Software, developed and functional; 
3. Inspectorate staff trained for using SIIP</t>
  </si>
  <si>
    <t>TAK; TRUST</t>
  </si>
  <si>
    <t>Measure 7; activity 4</t>
  </si>
  <si>
    <t xml:space="preserve">Systematic implementation of the strategy and action plan approved for fighting the informal economy </t>
  </si>
  <si>
    <t xml:space="preserve">1. Independent sectorial risk assessment, carried out. 
2. Action Plan reviewed considering the findings from the risk assessment 
3. Tax compliance improved and implemented by protecting the fiscal interest of the country, employers rights and fair competition in the field of business. 
4. Inter-institutional approach and mechanisms in the field against money laundering, financial crime, financing of terrorism and corruption, including prevention, investigations, operations, enforced.
5. Regular annual reports, prepared, consulted and published.
</t>
  </si>
  <si>
    <t>Administrative cost and IPA Project 2015.</t>
  </si>
  <si>
    <t>Secretariat (for the Strategy for the Fight against the Informal Economy)</t>
  </si>
  <si>
    <t xml:space="preserve">Establishment of Tax and Customs Agency of Kosovo
</t>
  </si>
  <si>
    <t xml:space="preserve">1. AIs for the implementation of the Law on TCAK, drafted.
2. Location for new TCAK management, determined. </t>
  </si>
  <si>
    <t>Measure 15, activity 2</t>
  </si>
  <si>
    <t>Initial plan for the establishment of the Agency of Revenues approved by the Government of the Republic of Kosovo 22.07.2016</t>
  </si>
  <si>
    <t>Drafting analysis on the effect of policy amendment in the budget revenues and other economic indicators</t>
  </si>
  <si>
    <t>DBF, TAK, KC, Treasury</t>
  </si>
  <si>
    <t>Measure 11, Activity 3</t>
  </si>
  <si>
    <t>Updating the bulletin on fiscal policy in the country with amendments of tax policy during 2017</t>
  </si>
  <si>
    <t>1. Publication of updated bulletin</t>
  </si>
  <si>
    <t>DBF, TAK, KC</t>
  </si>
  <si>
    <t>Reviewing the list of products for custom duty exemptions conform to requests for exemptions form custom duty</t>
  </si>
  <si>
    <t>1. Identification of types of products for exemptions from custom duty.
2. Analysis for their justification and economic and fiscal impact</t>
  </si>
  <si>
    <t>DBF, TAK, KC, MTI</t>
  </si>
  <si>
    <t>Measure 19, Activity 2</t>
  </si>
  <si>
    <t xml:space="preserve">Government program. 
</t>
  </si>
  <si>
    <t>1. Approval of the law with identified amendments;</t>
  </si>
  <si>
    <t>TAK/MoF</t>
  </si>
  <si>
    <t>Measure 9, Activity 3</t>
  </si>
  <si>
    <t>Building capacities in the field of tax investigations, intelligence and tax control.</t>
  </si>
  <si>
    <t>1. Number of training sessions held</t>
  </si>
  <si>
    <t>TAK</t>
  </si>
  <si>
    <t>Measure 15, Activity 1</t>
  </si>
  <si>
    <t>TAK Strategic Plan 2015-2021</t>
  </si>
  <si>
    <t>Strengthening Kosovo Credit Guarantee Fund</t>
  </si>
  <si>
    <t>1,000,000.00 Euros transferred to the account of Kosovo Credit Guarantee Fund, December.</t>
  </si>
  <si>
    <t>MoF, CBK</t>
  </si>
  <si>
    <t xml:space="preserve">Chapter 1: Measure 3.2 </t>
  </si>
  <si>
    <t>Measure 16
Activity 1.</t>
  </si>
  <si>
    <t xml:space="preserve">Private Sector Development Strategy 2013-2017
Measure 1.3. </t>
  </si>
  <si>
    <t>Supporting small and medium-sized enterprises by facilitating access to finances and improving quality standards</t>
  </si>
  <si>
    <t>Strategy for Communities and Returns 2014-2018</t>
  </si>
  <si>
    <t>OPM, MLGA, MESP, MLSW, Municipalities, UNHCR</t>
  </si>
  <si>
    <t xml:space="preserve">Drafting, amending and supplementing of the legal framework for communities, return and reintegration. </t>
  </si>
  <si>
    <t>Drafting and completion of the legal framework for communities, return and reintegration</t>
  </si>
  <si>
    <t>Strategy for Communities and Returns 2014-2018, Guidelines to support returns</t>
  </si>
  <si>
    <t xml:space="preserve">Over 20 visits conducted. </t>
  </si>
  <si>
    <t>Provision of information for the displaced regarding conditions, criteria and procedures of return through go-see and go-inform visits</t>
  </si>
  <si>
    <t xml:space="preserve">DRC, MIA, IOM, UNHCR, </t>
  </si>
  <si>
    <t xml:space="preserve">Data base for the number and locations of the returnees and displaced persons has been established. </t>
  </si>
  <si>
    <t>Establishment of Information Management  System for displaced persons</t>
  </si>
  <si>
    <t>Proactive monitoring of returns, reintegration, inter-ethnic dialogue, community stabilization and development projects and programs</t>
  </si>
  <si>
    <t>Strategy for Communities and Returns 2014-2018, Regulation No. 02.2012.CV01 on financing NGO's projects and stabilization of communities</t>
  </si>
  <si>
    <t>Civil society</t>
  </si>
  <si>
    <t xml:space="preserve">Over 40 projects supported. </t>
  </si>
  <si>
    <t>Supporting of projects which are in function of return, reintegration and stabilization of communities, as well as allocation of grants for NGOs.</t>
  </si>
  <si>
    <t xml:space="preserve">Over 200 beneficiaries of harmonized packages supported.  </t>
  </si>
  <si>
    <t>Allocation of harmonized assistance packages, on the occasion of DP return</t>
  </si>
  <si>
    <t xml:space="preserve">€ 1,5 mil. </t>
  </si>
  <si>
    <t xml:space="preserve">Over 300 beneficiaries supported. </t>
  </si>
  <si>
    <t>Supply of construction material for the purpose of stabilization, reintegration and sustainable socio-economic development.</t>
  </si>
  <si>
    <t>Strategy for Communities and Returns 2014-2018, Project within IPA 2014</t>
  </si>
  <si>
    <t>Municipalities, EC</t>
  </si>
  <si>
    <t xml:space="preserve">EU – € 1 mil. </t>
  </si>
  <si>
    <t xml:space="preserve">1. Number of supported projects, January-December.
2. Number of employed persons in sustainable positions of the long term employment, January-December.  </t>
  </si>
  <si>
    <t>Continuation of the project "EC Programme for Community Stabilization III" third phase to create income generation and employment opportunities among minority communities in all regions of Kosovo (the project implementation period 2015-2017)</t>
  </si>
  <si>
    <t>Strengthening and stabilization of communities in Kosovo</t>
  </si>
  <si>
    <t>Municipalities, MLGA, MI</t>
  </si>
  <si>
    <t xml:space="preserve">Over 20 infrastructure projects, developed.  </t>
  </si>
  <si>
    <t xml:space="preserve">Development of infrastructure projects in cooperation between central and local level. </t>
  </si>
  <si>
    <t>MA Shtërpcë/Strpce</t>
  </si>
  <si>
    <t xml:space="preserve">MCR /EU – 60 families / MCR – € 100,000.00 /EU – € 3,5 mil. (2015-2017) </t>
  </si>
  <si>
    <r>
      <t xml:space="preserve">MCR </t>
    </r>
    <r>
      <rPr>
        <sz val="11"/>
        <rFont val="Calibri"/>
        <family val="2"/>
        <charset val="238"/>
      </rPr>
      <t xml:space="preserve">€ </t>
    </r>
    <r>
      <rPr>
        <sz val="11"/>
        <rFont val="Book Antiqua"/>
        <family val="1"/>
      </rPr>
      <t xml:space="preserve">2.980.000,00 mln, EU </t>
    </r>
    <r>
      <rPr>
        <sz val="11"/>
        <rFont val="Calibri"/>
        <family val="2"/>
        <charset val="238"/>
      </rPr>
      <t>€</t>
    </r>
    <r>
      <rPr>
        <sz val="11"/>
        <rFont val="Book Antiqua"/>
        <family val="1"/>
      </rPr>
      <t xml:space="preserve"> 1.000.000,00 mln  </t>
    </r>
  </si>
  <si>
    <t xml:space="preserve">1. Over 60 houses, rebuilt, December.                                                                                                                                                                                  2. Over 85 houses, rebuilt, January-December. 
</t>
  </si>
  <si>
    <t>Support for return to rebuild houses</t>
  </si>
  <si>
    <t>Return of displaced persons and sustainable solution</t>
  </si>
  <si>
    <t>Ministry for Communities and Returns</t>
  </si>
  <si>
    <t>Promote quality infrastructure</t>
  </si>
  <si>
    <t>November</t>
  </si>
  <si>
    <t>MED
MESP
MIA
MoH
MI</t>
  </si>
  <si>
    <t xml:space="preserve">Chapter 1: Measure 3.2. </t>
  </si>
  <si>
    <t>Measure 18
Activity 1</t>
  </si>
  <si>
    <t>Advance standardization system</t>
  </si>
  <si>
    <t>January- - December</t>
  </si>
  <si>
    <t>MoF, MESP, MI, MED</t>
  </si>
  <si>
    <t>Measure 16
Activity 1</t>
  </si>
  <si>
    <t>At least 5 enterprises supported with grants, December.</t>
  </si>
  <si>
    <t xml:space="preserve">Chapter 20: Measure 3.21. </t>
  </si>
  <si>
    <t xml:space="preserve">Measure 18, Activity 2
</t>
  </si>
  <si>
    <t>Organize investment forums in European cities aimed at promotion of investment potential</t>
  </si>
  <si>
    <t>At least 3 investment forums organized in European cities, December.</t>
  </si>
  <si>
    <t>Measure 19
Activity 1</t>
  </si>
  <si>
    <t>Implement after-care mechanism for foreign investors</t>
  </si>
  <si>
    <t xml:space="preserve">1. 2 situation assessments conducted with foreign investors that have invested in Kosovo, December;                                                     2. Software for foreign investors updated with data from the field, December. </t>
  </si>
  <si>
    <t>Measure 19
Activity 1-5</t>
  </si>
  <si>
    <t>Encourage strategic interest investments in implementing the Law on Strategic Investments</t>
  </si>
  <si>
    <t>Strategic interest projects presented to potential identified investors, December.</t>
  </si>
  <si>
    <t>PAK, municipalities</t>
  </si>
  <si>
    <t>Promote potential investments in Diaspora businesses</t>
  </si>
  <si>
    <t>At least 2 visits of Diaspora business delegations in Kosovo implemented, December.</t>
  </si>
  <si>
    <t>Ministry of Diaspora, MFA</t>
  </si>
  <si>
    <t xml:space="preserve">Chapter 20:  Measure 3.21. </t>
  </si>
  <si>
    <t>Measure 19
Activity 4</t>
  </si>
  <si>
    <t>Refresh and update promotion materials that present investment potential</t>
  </si>
  <si>
    <t>Hard copy and digital promotion materials prepared, December.</t>
  </si>
  <si>
    <t>Forums/conferences for attracting Diaspora investment in Kosovo.</t>
  </si>
  <si>
    <t>March - November</t>
  </si>
  <si>
    <t xml:space="preserve">1. At least 2 co-organized forums in Diaspora and Kosovo (April, September)                                  2. At least 300 Diaspora businesses participate in the forums/conferences;                                  3. Investment projects in Kosovo and Diaspora presented (November)                                                                      </t>
  </si>
  <si>
    <t>ADBN, Diaspora businesses, MTI -KIESA, Economic Chambers, MED, PAK</t>
  </si>
  <si>
    <t>Strategy on Diaspora and Migration 2013-2018 and Action Plan for the implementation of the Strategy on Diaspora and Migration</t>
  </si>
  <si>
    <t>B2B with Diaspora and Kosovo businesses and presentation of Kosovo products</t>
  </si>
  <si>
    <t>ADBN, economic chambers, MTI, municipalities</t>
  </si>
  <si>
    <t xml:space="preserve"> Measure 19, Activity 4</t>
  </si>
  <si>
    <t xml:space="preserve">Traditional meeting with Diaspora businesses that have invested in Kosovo </t>
  </si>
  <si>
    <t>May-December</t>
  </si>
  <si>
    <t>1. At least 80 Diaspora businesses that have invested in Kosovo attend the meeting (July)
2. Challenges, difficulties and advantages of Diaspora investment in Kosovo presented at the traditional meeting (December)</t>
  </si>
  <si>
    <t>ADBN, municipalities</t>
  </si>
  <si>
    <t>Improve institutional cooperation with relevant industrial policy stakeholders</t>
  </si>
  <si>
    <t xml:space="preserve">MED, MAFRD, MEST, MLSW </t>
  </si>
  <si>
    <t xml:space="preserve">Measure:17 Activity 2 </t>
  </si>
  <si>
    <t>Support to cluster development</t>
  </si>
  <si>
    <t>March-December</t>
  </si>
  <si>
    <t>MED, MAFRD, MEST</t>
  </si>
  <si>
    <t xml:space="preserve">Measure 17, Activity 2 </t>
  </si>
  <si>
    <t>ERP (Economic Reforms Program) 2017-2019, Measure 3: Sector development (Agriculture, industry, services)</t>
  </si>
  <si>
    <t>Improve cooperation with associations and other relevant stakeholders in the area of industry</t>
  </si>
  <si>
    <t>July-November</t>
  </si>
  <si>
    <t>1. Assessment study on identified challenges and opportunities for the development of 3 target industrial sectors, November;                           
2. Program for addressing the challenges and potential of the three target sectors drafted, November.</t>
  </si>
  <si>
    <t>MED, MEST, MAFRD</t>
  </si>
  <si>
    <t>Measure 17 Activity 2</t>
  </si>
  <si>
    <t>Situation assessment study related to value chains for target industry sectors</t>
  </si>
  <si>
    <t>1. Study on value chains for target industrial sectors finalized and published, August;                                                                    2. Three (3) regional consultation tables for the presentation of findings, November;                                                       3. Plan of value chains development measures drafted, September.</t>
  </si>
  <si>
    <t>MAFRD, MEST, University of Kosovo</t>
  </si>
  <si>
    <t>Measure:17, Activity 3</t>
  </si>
  <si>
    <t>Reactivate mining sites in horizons VIII and IX  of TREPÇA Mine in Stanterg</t>
  </si>
  <si>
    <t xml:space="preserve">Two mining sites in horizons VIII and IX  of TREPÇA Mine in Stanterg reactivated </t>
  </si>
  <si>
    <t>Measure 22, Activity 4</t>
  </si>
  <si>
    <t>Open new mining sites in horizons X-XI of  TREPÇA Mine</t>
  </si>
  <si>
    <t>Two new mining sites in horizons X-XI of TREPÇA mine open</t>
  </si>
  <si>
    <t xml:space="preserve"> Measure 22, Activity 4</t>
  </si>
  <si>
    <t>Support Trepça enterprise - PAK through subsidies for payment of salaries and wages to Trepça employees</t>
  </si>
  <si>
    <t>Payment of salaries and wages for 2350 employees</t>
  </si>
  <si>
    <t>Increase capacity of public board members</t>
  </si>
  <si>
    <t>80 board directors trained</t>
  </si>
  <si>
    <t>Central Public Enterprises</t>
  </si>
  <si>
    <t xml:space="preserve">Measure 24, Activity 3 </t>
  </si>
  <si>
    <t>Draft policies (amending and supplementing existing policy) on treatment of public enterprises</t>
  </si>
  <si>
    <t>Concept document approved</t>
  </si>
  <si>
    <t xml:space="preserve">Measure 24, Activity 1 </t>
  </si>
  <si>
    <t>Support agricultural and farming activities through the Direct Payment Agriculture Program</t>
  </si>
  <si>
    <t>MoF, municipalities</t>
  </si>
  <si>
    <t xml:space="preserve">                  Measure 31, Activity 4</t>
  </si>
  <si>
    <t xml:space="preserve">Around 443 investment projects supported:                
1. Beneficiaries of Measure 101 -Farm investments: 299;                                                  2. Beneficiaries of Measure 103 –Processing of agricultural products: 36;                                3. Beneficiaries of Measure 302 – Diversification of businesses in rural areas: 90 ;            
4. Beneficiaries of Measure 303-GLV:12;
5. Beneficiaries of irrigation measure: 6. 
                        </t>
  </si>
  <si>
    <t>MoF, municipalities, donors</t>
  </si>
  <si>
    <t>Support municipalities in drafting municipal development programs, including the urban area and the rural area, and reviewing agricultural land regulation policies</t>
  </si>
  <si>
    <t>1. Municipal development plans including the urban area and the rural area drafted;              2. Strategy for Regulation of Agricultural Land drafted</t>
  </si>
  <si>
    <t>700,000.00 Euros - GIZ</t>
  </si>
  <si>
    <t>KCA, FAO, MESP, municipalities</t>
  </si>
  <si>
    <t xml:space="preserve">Measure 20, Activity 2 </t>
  </si>
  <si>
    <t xml:space="preserve">Land Consolidation Strategy 2010-2020;                                       </t>
  </si>
  <si>
    <t>Continue unfinished process of agricultural land regulation in Municipality of Vushtrri and Drenas</t>
  </si>
  <si>
    <t>Data for 26 Cadastral Zones with an area of around 5.277 ha entered into the Immovable Property Rights Register</t>
  </si>
  <si>
    <t>30.000 Euros</t>
  </si>
  <si>
    <t>KCA, Municipal Land Consolidation Commission, geodesic company for project implementation and supervision, municipal cadastral offices, courts</t>
  </si>
  <si>
    <t>Measure 20 , Activity 4</t>
  </si>
  <si>
    <t>Agricultural land regulation on voluntary basis in the Municipality of Viti</t>
  </si>
  <si>
    <t>Area of 2370 ha of agricultural land in 7 Cadastral Zones regulated</t>
  </si>
  <si>
    <t xml:space="preserve">470,000.00 Euros </t>
  </si>
  <si>
    <t>KCA, Municipality of Viti</t>
  </si>
  <si>
    <t>Increase energy efficiency in public buildings</t>
  </si>
  <si>
    <t xml:space="preserve">1. EE measures implemented in 20 central level public buildings (December).
2. EE measures implemented in local level public buildings (Prishtina,  Gjilan, Ferizaj and Gjakova), (December). </t>
  </si>
  <si>
    <t>Ministry of Education, Science and Technology, Ministry of Health, municipalities of  Prishtina, Gjilan, Ferizj, Gjakova</t>
  </si>
  <si>
    <t>Chapter 15 
3.16</t>
  </si>
  <si>
    <t>Measure 27, Activity 2</t>
  </si>
  <si>
    <t>Measure 25, Activity 3</t>
  </si>
  <si>
    <t xml:space="preserve">Energy Strategy of the Republic of Kosovo 2009-2018
Economic Reforms Program
Program of the Government of the Republic of Kosovo 2015-2018; </t>
  </si>
  <si>
    <t>Feasibility Study for Rehabilitation of TPP Kosova B</t>
  </si>
  <si>
    <t>January-July</t>
  </si>
  <si>
    <t>Feasibility Study for Rehabilitation of TPP Kosova B prepared by contracted company (July)</t>
  </si>
  <si>
    <t>1.5 million Euros, EU funds within IPA 2014</t>
  </si>
  <si>
    <t>Ministry of Environment and Spatial Planning, Kosovo Energy Corporation, European Union Office in Kosovo</t>
  </si>
  <si>
    <t xml:space="preserve">Measure 25, Activity 1 </t>
  </si>
  <si>
    <t>Program of the Government 2015-2018; 
Energy Strategy of the Republic of Kosovo 2009-2018</t>
  </si>
  <si>
    <t>Increased energy capacity, implementation of energy efficiency measures and rational use of renewable sources to ensure sustainable energy supply</t>
  </si>
  <si>
    <t>Continue support to the agriculture support focusing on improvement of agriculture business infrastructure and regulation of agricultural land</t>
  </si>
  <si>
    <t>Good governance and satisfactory performance of state shareholding corporations</t>
  </si>
  <si>
    <t>Facilitation of the use of Kosovo mining potential and revitalization of Trepca in the function of economic development</t>
  </si>
  <si>
    <t>Advancement of industrial policies in Kosovo</t>
  </si>
  <si>
    <t>Increased level of Foreign Direct Investment (FDI) and Diaspora investment</t>
  </si>
  <si>
    <t>Implementation of  ‘Stand-By’ program with IMF in development projects</t>
  </si>
  <si>
    <t xml:space="preserve">1. ‘Stand-By’ program with IMF, implemented.
2. Criteria set by program fulfilled according to the deadline
</t>
  </si>
  <si>
    <t>IMF</t>
  </si>
  <si>
    <t xml:space="preserve">Budget Book, MTEF </t>
  </si>
  <si>
    <t>Preparing the prudent macro-fiscal framework as a basis for drafting the Kosovo budget and the Medium Term Expenditure Framework</t>
  </si>
  <si>
    <t>Ministry of Trade and Industry</t>
  </si>
  <si>
    <t>Promotion of export potential</t>
  </si>
  <si>
    <t>1. Promotional materials prepared and distributed to embassies of Kosovo, December;                    
2. At least 7 fairs for potential export sectors, organized, December; 
3. At least 3 trade missions, organized, December;                                                                                                              4. At least two potential markets for specific sectors identified, December.</t>
  </si>
  <si>
    <t>Chapter 20: measure 3.21</t>
  </si>
  <si>
    <t xml:space="preserve">The program of the Government of the Republic of Kosovo 2015-2018.
</t>
  </si>
  <si>
    <r>
      <t xml:space="preserve">1. Online registration system of businesses, developed and functional, March;        
2.Law on Business Organizations, adopted, February; 
3. A.I. pursuant to Law on Business Organizations, adopted, June;                                                                                        
4. Regulatory Impact Assessment, applied in order to further reduce the SMEs barriers, December. </t>
    </r>
    <r>
      <rPr>
        <sz val="11"/>
        <color indexed="10"/>
        <rFont val="Book Antiqua"/>
        <family val="1"/>
      </rPr>
      <t xml:space="preserve">     </t>
    </r>
    <r>
      <rPr>
        <sz val="11"/>
        <rFont val="Book Antiqua"/>
        <family val="1"/>
      </rPr>
      <t xml:space="preserve">                         </t>
    </r>
  </si>
  <si>
    <t xml:space="preserve">MF, TAK, Kosovo Customs  </t>
  </si>
  <si>
    <t>Chapter 6: measure 3.7</t>
  </si>
  <si>
    <t>Measure 8
Activity 1-4</t>
  </si>
  <si>
    <t>Support of MSMEs, potential entrepreneurs, young and female entrepreneurs</t>
  </si>
  <si>
    <t xml:space="preserve">1. A conference or fair organized, where 50 entrepreneurs are given the opportunity to participate, December;
2. Two months internship, made possible for at least 100 students or young graduates, December.
</t>
  </si>
  <si>
    <t xml:space="preserve">Agency on Gender Equality, 
MLSW,
Universities of Kosovo .
</t>
  </si>
  <si>
    <t>Chapter 20:  measure 3.21</t>
  </si>
  <si>
    <t xml:space="preserve"> Measure 16
Activity 1</t>
  </si>
  <si>
    <t>Development of economic zones through co-financing of physical infrastructure construction</t>
  </si>
  <si>
    <t>Co-financing of physical infrastructure construction for at least three economic zones, December</t>
  </si>
  <si>
    <t>Relevant municipalities</t>
  </si>
  <si>
    <t>The program of the Government of the Republic of Kosovo 2015-2018. 
1.Economic development, employment and welfare
1.2.2.Functionality of free trade zones.
1.3.Support to small and medium enterprises</t>
  </si>
  <si>
    <t xml:space="preserve">Promoting of public-private dialogue through joint meetings
</t>
  </si>
  <si>
    <t>7 conferences organized, December.</t>
  </si>
  <si>
    <t xml:space="preserve">Municipalities,
Business Associations,
Pension Trust, TAK,
Customs
</t>
  </si>
  <si>
    <t xml:space="preserve"> Chapter 20: measure 3.21</t>
  </si>
  <si>
    <t>Improvement of quality infrastructure legislation by aligning it with EU legislation aimed at improving the system of products conformity</t>
  </si>
  <si>
    <t>1. Law on Standardization, adopted, February
2. Law on Construction Products, adopted, February
3. Law on Metrology, adopted, February
4. Concept paper for conformity assessment, adopted, March
5. Technical regulation on safety of elevators in use (national regulation) adopted, June;
6. Technical regulation on labelling and marking of textile products, adopted, November                                                                                                                                  7. Regulation on the accreditation council, adopted, March;
8. Regulation on the professional council, adopted, March;
9. A.I on Organisation and Functioning of Accreditation Directory of Kosovo, adopted, March
10. A.I on Definition of Form, Content and Usage of Accreditation Symbol, March
11. A.I on Setting up Accreditation Tariffs, adopted, March
12. A.I on Metrological Supervision, adopted, May
13. A.I on Metrology Council, adopted, September
14. A.I revised according to the version of relevant European regulation of non-automatic weighing instruments (NAWI 2014), February</t>
  </si>
  <si>
    <t xml:space="preserve">Chapter 1: measure 3.2 </t>
  </si>
  <si>
    <t>Institutional improving of accreditation system</t>
  </si>
  <si>
    <t xml:space="preserve">1. Accreditation Directorate, prepared for the evaluation process of  European Accreditation Body, November;                                             2. Technical Committee for medicinal laboratory, established, October;                                                               
3. Database for managing of accreditation process electronically (online), developed, November. </t>
  </si>
  <si>
    <t xml:space="preserve"> Measure 18
Activity 1</t>
  </si>
  <si>
    <t xml:space="preserve">1. Laboratories of Metrology Agency of Kosovo, supplied with extra equipment, November; 
2. Calibration procedures, developed, December;
3. The number of comparisons of the quality of calibration laboratories in Kosovo, undertaken, December;                                                                   4.Verification process of gas measuring equipment, started, January;                                                                                   5. 
Chain of traceability transferred from international etalons to the primary KMA etalons, December. </t>
  </si>
  <si>
    <t>Improving the functioning of the regulator and the unification of market surveillance systems, including consumer protection.</t>
  </si>
  <si>
    <t>MF, TAK, Kosovo Customs, Police, MESP, MLGA</t>
  </si>
  <si>
    <t>Raising awareness of consumers</t>
  </si>
  <si>
    <t xml:space="preserve">1. Consumer complaints, received and reviewed, December;                                                                                      2.Three roundtables on consumer protection, organized, December;                                                                                          3. Distributed leaflets and messages sent to consumers, December. </t>
  </si>
  <si>
    <t>FVA, CBK</t>
  </si>
  <si>
    <t xml:space="preserve">Chapter 28: measure 3.29. </t>
  </si>
  <si>
    <t>Measure 10
Activity 1-3</t>
  </si>
  <si>
    <t>Further improvement of market inspection</t>
  </si>
  <si>
    <t xml:space="preserve">1. At least 260 inspections carried out for the control of hazardous products, December;                                                                         2. At least 685 inspections carried out during the year, December;                                                                                                               3.At least 650 inspections carried out in the trading sector with oil and its derivatives, December. </t>
  </si>
  <si>
    <t>Kosovo Customs, Police</t>
  </si>
  <si>
    <t xml:space="preserve">measure 3
activity 2 
</t>
  </si>
  <si>
    <t>Improving of the control, including management system of the data on movement of strategic goods in the local market</t>
  </si>
  <si>
    <t xml:space="preserve">1. Database for strategic goods, established and functional, June;                                        
 2. At least 10 business requirements for registration in the registry and licensing, received and reviewed, December;                                            
3. At least 25 businesses carrying out business activities with strategic goods, identified, December. </t>
  </si>
  <si>
    <t>MFA, MIA, MKSF, Kosovo Customs</t>
  </si>
  <si>
    <t>Improving of the legal framework of trade in goods</t>
  </si>
  <si>
    <t>MF, Kosovo Customs</t>
  </si>
  <si>
    <t>The membership in the World Trade Organization (WTO)</t>
  </si>
  <si>
    <t>January-November</t>
  </si>
  <si>
    <t xml:space="preserve">Application for membership in the WTO, prepared, November
</t>
  </si>
  <si>
    <t>MFA
MEI
OPM</t>
  </si>
  <si>
    <t>Negotiating of services with CEFTA, respectively recognition of qualifications</t>
  </si>
  <si>
    <t xml:space="preserve">1. Negotiation positions of services with CEFTA countries, prepared and  professions to be negotiated, identified, April;      
2. Horizontal legislation of services, reviewed and the report drafted, September;                        
3.Administrative Instruction on the functioning of  Point of Single Contact for Services trade, adopted, November </t>
  </si>
  <si>
    <t>MEST
MLSW, MF, MED, MEI, CBK</t>
  </si>
  <si>
    <t xml:space="preserve">Chapter 3: measure 3.4 </t>
  </si>
  <si>
    <t>Initiating of the process of negotiating agreements with CEFTA countries</t>
  </si>
  <si>
    <t>January-October</t>
  </si>
  <si>
    <t>Preparation of impact assessment, October.</t>
  </si>
  <si>
    <t>Measure 8
Activity 4</t>
  </si>
  <si>
    <t>Improvement of industrial property through the promotion of importance to businesses and capacity building of relevant institutions</t>
  </si>
  <si>
    <t>Development of the system of data management of Industrial Property Agency</t>
  </si>
  <si>
    <t>Promoting of industrial property importance</t>
  </si>
  <si>
    <t xml:space="preserve">1. World Intellectual Property Day, marked; April                                                           2. At least 10 workshops organized with students and business community, December                               
3. At least roundtables organized in local televisions, December  </t>
  </si>
  <si>
    <t>Courts, Prosecution, Kosovo Customs</t>
  </si>
  <si>
    <t xml:space="preserve">Chapter 7:  measure 3.4 </t>
  </si>
  <si>
    <t>Capacity building of institutions involved in the protection of Industrial Property</t>
  </si>
  <si>
    <t>1. At least 4 trainings organized for judges, prosecutors, and police in the field of Industrial Property, December;                                                                                       2. Participation in at least 6 trainings and conferences in which are introduced best practices  of industrial property, December;                                                                                        3. Staff for the registration of applications for industrial property protection, increased, October.</t>
  </si>
  <si>
    <t xml:space="preserve">Chapter 7: measure 3.8. </t>
  </si>
  <si>
    <t xml:space="preserve">Intensification of inter-institutional cooperation with the implementing  and policy-making institutions in the field of industrial property. </t>
  </si>
  <si>
    <t>Regular meetings of the State Council on Intellectual Property, held in  3 monthly basis, December.</t>
  </si>
  <si>
    <t xml:space="preserve">Chapter 7: measure 3.8 </t>
  </si>
  <si>
    <t>Improving of Intellectual Property policies</t>
  </si>
  <si>
    <t>January - March</t>
  </si>
  <si>
    <t>1. Strategy on Intellectual Property 2017-2020, adopted, June;                                         
 2.Implementation Plan of Strategy on Intellectual Property 2017-2020, adopted, June.</t>
  </si>
  <si>
    <t xml:space="preserve">Further improvement of the strategic framework through the linking of the main strategic documents with NDS, ensuring its implementation and consolidation of the Sectoral Strategy Framework </t>
  </si>
  <si>
    <t>1. Roadmap for implementation of NDS, consolidated
2. The methodology of monitoring and evaluation of the implementation of NDS, drafted
3. Administrative Instruction and manual on the preparation of new revised and drafted strategies,
2. instruction that defines the hierarchy of planning documents and development of sectoral strategies in accordance with the needs of NDS, developed</t>
  </si>
  <si>
    <t>Strategy on improvement of strategic planning and policy coordination 2017-2021</t>
  </si>
  <si>
    <t xml:space="preserve">Strengthening of linkage between public investment projects with NDS projects and sectoral strategies </t>
  </si>
  <si>
    <t>1. Percentage / number of priority projects (single project pipeline) linked with NDS</t>
  </si>
  <si>
    <t>Improved Coordination and Decision Making Process at the central level and at the level of ministries through coordination and better decision making</t>
  </si>
  <si>
    <t>1.  Strategic Management Group (SMG) in each line ministry, established.
2. Integrated Planning Calendar, drafted and implemented
3. Guidelines on monitoring the decisions of the government, revised, March</t>
  </si>
  <si>
    <t>Financial support for the municipal network of civil society organizations in order to increase their contribution to the promotion of local self-government</t>
  </si>
  <si>
    <t xml:space="preserve">1. 4 meetings with NGOs, organized
2. Twenty (20)  NGO projects, funded; </t>
  </si>
  <si>
    <t>MLGA/AKM/NGOs/Municipalities</t>
  </si>
  <si>
    <t xml:space="preserve">Measure 12, Activity  4
</t>
  </si>
  <si>
    <t>Government Program; Action Plan for the implementation of the Government program 2015-2018</t>
  </si>
  <si>
    <t>Drafting of new strategy for cooperation with civil society</t>
  </si>
  <si>
    <t>The report and the methodology of monitoring the implementation of Strategy 2017, developed and published.</t>
  </si>
  <si>
    <t xml:space="preserve">Ministries </t>
  </si>
  <si>
    <t>Government Strategy for Cooperation with Civil Society 2013 - 2017</t>
  </si>
  <si>
    <t xml:space="preserve">Establishment of Management Information System for public financing of CSOs                  </t>
  </si>
  <si>
    <t xml:space="preserve">1. Standards, developed
2. monitoring and reporting methodology for overall public funding of CSO programs, developed and published
</t>
  </si>
  <si>
    <t>The implementation of the minimum standards of monitoring and reporting on consultations with civil society</t>
  </si>
  <si>
    <t>1.Methodology for monitoring and reporting on the implementation of the standards of public consultations with key indicators developed
2. The average indicator of the quality of public consultation</t>
  </si>
  <si>
    <t>Government Strategic Priority No. 3. Improving the Competitiveness of Private Sector and Industrial Policies to Sustainable Economic Development</t>
  </si>
  <si>
    <t>1. Macro-fiscal framework drafted to conform to the fiscal rule provided by law</t>
  </si>
  <si>
    <t>1.EC technical assistance, within the IPA 2014 decommissioning process, arranged (June)
2. Environmental Impact Assessment and Social and dismantling plan, start to prepare (December)</t>
  </si>
  <si>
    <r>
      <t xml:space="preserve">200,000 </t>
    </r>
    <r>
      <rPr>
        <sz val="11"/>
        <rFont val="Calibri"/>
        <family val="2"/>
      </rPr>
      <t>€</t>
    </r>
    <r>
      <rPr>
        <sz val="11"/>
        <rFont val="Book Antiqua"/>
        <family val="1"/>
      </rPr>
      <t xml:space="preserve">
EU funds within the IPA 2014</t>
    </r>
  </si>
  <si>
    <t xml:space="preserve">Ministry of Environment and Spatial Planning,
Ministry of Labour and Social Welfare, Ministry of Finance
Ministry of European Integration
Energy Regulatory Office
Kosovo Energy Corporation, Transmission System and Market, European Union Office in Kosovo
</t>
  </si>
  <si>
    <t xml:space="preserve">Measure 25, activity 1 </t>
  </si>
  <si>
    <t>Economic Reforms Program 
Energy Strategy of the Republic of Kosovo 2009-2018,
The Government Decision No. 04/156</t>
  </si>
  <si>
    <t>Ministry of Environment and Spatial Planning</t>
  </si>
  <si>
    <t>Improving the state of the environment</t>
  </si>
  <si>
    <t xml:space="preserve">1. The number of stations maintained,
2. Air quality indicators reported </t>
  </si>
  <si>
    <t>190,000
NBK</t>
  </si>
  <si>
    <t>Chapter 27-Environment, Action 1156</t>
  </si>
  <si>
    <t xml:space="preserve">Strategy and Action Plan on Air Quality 
</t>
  </si>
  <si>
    <t>Monitoring of air pollution through emission measurement in the air from large combustion plants</t>
  </si>
  <si>
    <t xml:space="preserve">1. The number of emission measurements into air from large combustion plants
2. Air quality indicators reported </t>
  </si>
  <si>
    <t>KEC</t>
  </si>
  <si>
    <t>Chapter 27-Environment, Action 1155</t>
  </si>
  <si>
    <t>Drafting of list of potential operators that cause environmental pollution (Pollutant release and transfer register-PRTR.</t>
  </si>
  <si>
    <t>1. Number of operators that are subject to PRTR</t>
  </si>
  <si>
    <t>20,000
NBK</t>
  </si>
  <si>
    <t>Operators, MED, Municipalities, MTI</t>
  </si>
  <si>
    <t>Marking of protected areas (strict reserves)</t>
  </si>
  <si>
    <t xml:space="preserve">1. Marking of 19 Strict Nature Reserves    </t>
  </si>
  <si>
    <t>10,000 
NBK</t>
  </si>
  <si>
    <t xml:space="preserve">Management bodies of protected areas
</t>
  </si>
  <si>
    <t>Chapter 27 Environment, Action 1167</t>
  </si>
  <si>
    <t>Strategy and Action Plan on Biodiversity 2011-2020</t>
  </si>
  <si>
    <t>Preparation of the red list (red book) of fauna species and the completion of the legal framework for the protection of nature</t>
  </si>
  <si>
    <t>60,000 SIDA Programme</t>
  </si>
  <si>
    <t>University of Prishtina, MAFRD,
Environmental NGOs</t>
  </si>
  <si>
    <t>Chapter 27 Environment, Action 1165</t>
  </si>
  <si>
    <t xml:space="preserve">Strategy and Action Plan on Biodiversity 2011-2020                </t>
  </si>
  <si>
    <t>Establishment of the monitoring environmental performance system</t>
  </si>
  <si>
    <t xml:space="preserve">1. The list of indicators, developed and adopted (the number of approved environmental indicators)
</t>
  </si>
  <si>
    <t>70,000  SIDA Programme</t>
  </si>
  <si>
    <t>MED, MAFRD
Kosovo Agency of Statistics</t>
  </si>
  <si>
    <t xml:space="preserve">Measure 27, 28, 32, 33 and 34 </t>
  </si>
  <si>
    <t>Drafting of the policy for improving the administration of the Kosovo National Parks</t>
  </si>
  <si>
    <t>Concept Paper on improving the administration of National Parks of Kosovo, adopted</t>
  </si>
  <si>
    <t>Strengthening the management of the National Park "Sharri" and "Accursed Mountains"</t>
  </si>
  <si>
    <t xml:space="preserve">1. The number of identified areas for preparing regulatory plans; 
2.The number of trained officials 
3.The number of training held </t>
  </si>
  <si>
    <t>60,000 from NBK
+100,000 
from SIDA Programme</t>
  </si>
  <si>
    <t>MAFRD, Municipalities located in the area of Parks,
NGO</t>
  </si>
  <si>
    <t>Chapter 27 Environment, Action 1140</t>
  </si>
  <si>
    <t>Measure 33, activity 3</t>
  </si>
  <si>
    <t>Improvement of waste management system in Kosovo</t>
  </si>
  <si>
    <t>Continuing the Cleaning of Lepenc River from Asbestos waste</t>
  </si>
  <si>
    <t xml:space="preserve">93,000
NBK
</t>
  </si>
  <si>
    <t>The municipality of Hani i Elezit/Elez Han</t>
  </si>
  <si>
    <t>Chapter 27 Environment, Action 1157</t>
  </si>
  <si>
    <t>Measure 34, activity 5</t>
  </si>
  <si>
    <t>Environmental education and awareness on nature protection (Botanical Garden)</t>
  </si>
  <si>
    <t xml:space="preserve">1. Botanical Garden location, selected
2. Implementation Project, prepared
</t>
  </si>
  <si>
    <t>20,000 
NBK</t>
  </si>
  <si>
    <t>MEST, MAFRD, University of Prishtina, Municipality of Prishtina</t>
  </si>
  <si>
    <t>Chapter 27 Environment, Action 1166</t>
  </si>
  <si>
    <t>Improvement of the administrative procedures process for the issuance of Integrated Environmental Permit</t>
  </si>
  <si>
    <t xml:space="preserve">Concept paper on amending and supplementing Law No. 03/L-043 on integrated prevention pollution control, drafted </t>
  </si>
  <si>
    <t>OPM, MED, MTI, MEI, MF, MLGA</t>
  </si>
  <si>
    <t>Chapter  27 Environment, Action 463</t>
  </si>
  <si>
    <t>The transposition of the new EU Directive for the Environmental Impact Assessment</t>
  </si>
  <si>
    <t>Concept document on amending and supplementing Law No. 03/L-214 on Environmental Impact Assessment, drafted</t>
  </si>
  <si>
    <t>Chapter 27 Environment, Action 464</t>
  </si>
  <si>
    <t xml:space="preserve">Further transposition of the EU directives in the field area </t>
  </si>
  <si>
    <t>1. December        2. December</t>
  </si>
  <si>
    <t>1.Amending and Supplementing the Law No. 03/L-160 on Air Protection from Pollution;
2. AI No. 06/2007 on the rules and standards of the discharges on air by the stationary sources of pollution (amending and supplementing)</t>
  </si>
  <si>
    <t xml:space="preserve">Assembly of Kosovo, MTI,
MED, MoH,
MF
</t>
  </si>
  <si>
    <t>Chapter 27 Environment, Action 465</t>
  </si>
  <si>
    <t>Drafting of the legal framework for the management of waste from the  extractive industry</t>
  </si>
  <si>
    <t>Law on waste from the extractive industries, drafted</t>
  </si>
  <si>
    <t>Assembly of Kosovo, MTI, MF, MED, MEI, Waste management companies, Mining Operators</t>
  </si>
  <si>
    <t>Chapter 27 Environment, Action 466</t>
  </si>
  <si>
    <t>Waste Management Strategy 2013-2022</t>
  </si>
  <si>
    <t>Further transposition of the EU Regulation on biocidal products</t>
  </si>
  <si>
    <t xml:space="preserve">Amending and Supplementing the Law No. 03/L-119 on biocide products, drafted </t>
  </si>
  <si>
    <t xml:space="preserve">Assembly of Kosovo, MoH, MTI,
MAFRD
</t>
  </si>
  <si>
    <t>Chapter 27 Environment, Activity 467</t>
  </si>
  <si>
    <t xml:space="preserve">Amending and Supplementing the Law No. 02/L- 102 on noise protection, drafted </t>
  </si>
  <si>
    <t>Assembly of Kosovo, MoH, MEI,
MLGA, municipalities</t>
  </si>
  <si>
    <t>Chapter 27 Environment, Activity 468</t>
  </si>
  <si>
    <t>Drafting of the legal framework for hydrometeorological activities</t>
  </si>
  <si>
    <t xml:space="preserve">Law on Hydro-Meteorological activities, drafted </t>
  </si>
  <si>
    <t>Completion of the legal framework in the waste and chemicals area</t>
  </si>
  <si>
    <t xml:space="preserve">1. March
2. June            3. December   4. September 
5. December 
6. September
7. September
8. September
9. September
</t>
  </si>
  <si>
    <t xml:space="preserve">MED, MTI, MI, MoH, MAFRD, MF, MEI, KEC, municipalities, NGOs   </t>
  </si>
  <si>
    <t>Chapter 27, activity 471-478</t>
  </si>
  <si>
    <t xml:space="preserve">Water resources management </t>
  </si>
  <si>
    <t xml:space="preserve">Preliminary study for the establishment of the groundwater monitoring network </t>
  </si>
  <si>
    <t xml:space="preserve">1. Completed study </t>
  </si>
  <si>
    <t>70,000 (SIDA Programme)</t>
  </si>
  <si>
    <t xml:space="preserve">MED </t>
  </si>
  <si>
    <t>Chapter 27- Environment, Action 1163</t>
  </si>
  <si>
    <t>Measure 32, activity 3</t>
  </si>
  <si>
    <t>Research of groundwater in "Drini Bardhë" basin</t>
  </si>
  <si>
    <t>9,000
NBK</t>
  </si>
  <si>
    <t>MoH, Municipalities, University of Prishtina, MAFRD</t>
  </si>
  <si>
    <t>Preparation of the management plan for the "Drini i Bardhë" Basin</t>
  </si>
  <si>
    <t>1. Initial phase, identification of sensitive issues, finished</t>
  </si>
  <si>
    <t>OPM, MED, MEI, MF, Municipalities, MoH, Operators, environmental NGOs</t>
  </si>
  <si>
    <t>Chapter 27- Environment, Activity 1139</t>
  </si>
  <si>
    <t>Further transposition of the Water Framework Directive</t>
  </si>
  <si>
    <t xml:space="preserve">Concept paper on amending and supplementing the Law No. 04/L-147 on waters of Kosovo, drafted </t>
  </si>
  <si>
    <t>PMO, MEI, MF, Line Ministries</t>
  </si>
  <si>
    <t>Chapter 27- Environment, Action 469</t>
  </si>
  <si>
    <t xml:space="preserve">Strengthening spatial planning, construction, housing and land management and development of cadastre
</t>
  </si>
  <si>
    <t xml:space="preserve">Undertaking measures for the effective management of the legalization process and encouragement of the public for registration of illegal constructions </t>
  </si>
  <si>
    <t>1. December                          2. June-December             3. December</t>
  </si>
  <si>
    <t>2. Further development of the database on illegal constructions;
3.Establishment of inter-ministerial committees for drafting programs for legalization
3. Amendment of Law No. 04/L-1888 for treatment of illegal constructions
4.Campaigns conducted in the whole territory of the Republic of Kosovo;</t>
  </si>
  <si>
    <t>100,000
NBK</t>
  </si>
  <si>
    <t xml:space="preserve">
NGO, Government, Municipalities</t>
  </si>
  <si>
    <t>Administration and maintenance of the database on spatial planning "SPAK"</t>
  </si>
  <si>
    <t xml:space="preserve">1.  January - December;                  2.  January - December    </t>
  </si>
  <si>
    <t>Government, Municipalities</t>
  </si>
  <si>
    <t>Development of information management system for housing data</t>
  </si>
  <si>
    <t xml:space="preserve"> January - December</t>
  </si>
  <si>
    <t xml:space="preserve">1. Database for housing, developed </t>
  </si>
  <si>
    <t>Development of  Kosovo Cadastral Land Information System toward service-oriented architecture (SOA)</t>
  </si>
  <si>
    <t>1.The functional system used by Municipal Cadastral Office (38 MCO) for the registration of immovable property</t>
  </si>
  <si>
    <t>NBK  250,000 Euro and World Bank 350,000 Euro</t>
  </si>
  <si>
    <t>Kosova Cadastral Agency, Municipal Cadastre Offices</t>
  </si>
  <si>
    <t>NPISAA - The block of economic criteria,  Property Rights (narrative)</t>
  </si>
  <si>
    <t>Measure 13, activity 3</t>
  </si>
  <si>
    <t>Advancing the establishment of the digitalized system of cadastral archival records in the Municipal Cadastral Zone (MCZ)</t>
  </si>
  <si>
    <t>1. Archival documents  scanned and used by KCA and MCO in the daily work of maintaining the Cadastre (25 MCO)</t>
  </si>
  <si>
    <t>NBK 100,000 Euro and World Bank 180,000 Euro</t>
  </si>
  <si>
    <t>Advancing in establishment of address system in Kosovo throught the support of Municipalities in completing the adresses</t>
  </si>
  <si>
    <t>1. Physical placement of street signs in 10 municipalities 2. Physical placement of entrances numbers of residential facilities in 7 municipalities</t>
  </si>
  <si>
    <t xml:space="preserve">EU funds 1,000,000 </t>
  </si>
  <si>
    <t>Drafting of the Cadastre legal framework for cadastre</t>
  </si>
  <si>
    <t xml:space="preserve">Integrated Draft Law on Cadastre, drafted </t>
  </si>
  <si>
    <t xml:space="preserve">Strategic business plan for the Kosovo Cadastral Agency
</t>
  </si>
  <si>
    <t>Drafting of the Spatial Plan for Special Zone "Gadime Area"</t>
  </si>
  <si>
    <t>1.Decision of the Government on announcing Gadima as Special Zone, issued</t>
  </si>
  <si>
    <t>Establishment of a monitoring system for spatial development evaluating and planning</t>
  </si>
  <si>
    <t>1. Document with the analyzed indicators, completed</t>
  </si>
  <si>
    <t>Ministries,
Kosovo Agency of Statistics 
Municipalities,
Public and private universities,
NGO</t>
  </si>
  <si>
    <t>Completion of the legal framework in the field of spatial planning and development of the Map Zone of Kosovo</t>
  </si>
  <si>
    <t>1.December   2. December               3. December       4. March            5. September        6. March            7. March            8. February          9. Februar</t>
  </si>
  <si>
    <r>
      <rPr>
        <sz val="11"/>
        <color theme="1"/>
        <rFont val="Book Antiqua"/>
        <family val="1"/>
      </rPr>
      <t>1. Decision on the drafting and coordination of the zoning map of Kosovo and other spatial planning policy documents 
2.. Guidance on drafting of the Municipal zoning map, drafted                                                                                                       3. Investigation of the existing situation for the drafting of the zoning map of Kosovo, completed  
4.Administrative Instruction on Elements and Basic Requirements for Drafting, Implementation and Monitoring of zoning map of Kosovo                   
5. AI on Regulation of supervision, sanctions and undertaking of measures against any form of violation of the Law on Spatial Planning;     
6. Administrative Instruction on the classification, duties, responsibilities and content of elements and basic requirements for design, implementation and monitoring of the Spatial Plans for Special Zones.                                                               7. Administrative Instruction on the Method of Maintaining the database and obligations of public authorities and other natural and legal persons.                                                                 8.Administrative Instruction on Technical Norms on Spatial Planning                                                                   9.Administrative Instruction on the scope and responsibilities of the Institute for Spatial Planning.</t>
    </r>
    <r>
      <rPr>
        <sz val="11"/>
        <color rgb="FFFF0000"/>
        <rFont val="Book Antiqua"/>
        <family val="1"/>
      </rPr>
      <t xml:space="preserve">
</t>
    </r>
  </si>
  <si>
    <t>3. 150,000
NBK</t>
  </si>
  <si>
    <t>Line ministries,
Agencies,
Kosovo municipalities; NGOs</t>
  </si>
  <si>
    <t>Completion of the legal framework and policies in the field of housing</t>
  </si>
  <si>
    <t>1. March 2.June      3.June     4.June</t>
  </si>
  <si>
    <t>MEI, MF, Municipalities, NGOs, Government</t>
  </si>
  <si>
    <t>Drafting of the legal framework for regulating the implementation of architects and engineers professions in the area of construction</t>
  </si>
  <si>
    <t>The law on chambers of architects and engineers in construction field, designed</t>
  </si>
  <si>
    <t>MEI, MF, Associatiations and Professional Associations, Government, Assembly</t>
  </si>
  <si>
    <t>Strengthening of implementation surveillance  of the legislation and standards of the environment, water, nature, planning and construction protection</t>
  </si>
  <si>
    <t>Surveillance of inspections</t>
  </si>
  <si>
    <t>1. Number of inspections</t>
  </si>
  <si>
    <t>Police, Municipalities, Courts</t>
  </si>
  <si>
    <t>Surveillance of municipalities in the elimination of illegal landfills</t>
  </si>
  <si>
    <t xml:space="preserve">1. Number of illegal landfills eliminated in municipalities </t>
  </si>
  <si>
    <t>Undertaking measures to monitor air quality from pollution by vehicles</t>
  </si>
  <si>
    <t xml:space="preserve">1. Number of surveillance of vehicle technical control centres 
2. Number of punitive measures taken
</t>
  </si>
  <si>
    <t xml:space="preserve">Surveillance of the use of water resources in order to use them for the marketing of potable water </t>
  </si>
  <si>
    <t>1. Number of violations recorded by water packagers</t>
  </si>
  <si>
    <t>Court</t>
  </si>
  <si>
    <t xml:space="preserve">Control to prevent intervening on special protection areas </t>
  </si>
  <si>
    <t xml:space="preserve">1. Number of interventions identified
2. Number of penalizing measures undertaken </t>
  </si>
  <si>
    <t>Chapter  27-Environment, Action 1169</t>
  </si>
  <si>
    <t>Capacity building of central and local level inspectors for the implementation of environmental legislation</t>
  </si>
  <si>
    <t>1.Number of trainings held;
2.Number of trained inspectors</t>
  </si>
  <si>
    <t>Chapter  27-Environment, Action 1150</t>
  </si>
  <si>
    <t>System Operator,
Transmission and Market, Energy Regulatory Office</t>
  </si>
  <si>
    <t>Chapter15 
3.16</t>
  </si>
  <si>
    <t>Energy Strategy of the Republic of Kosovo 2009-2018,
The Transmission Development Plan 2015-2024</t>
  </si>
  <si>
    <t>Rehabilitation of SS 110/10 kV Peja 1 - GIS system,</t>
  </si>
  <si>
    <t>Energy Strategy of the Republic of Kosovo 2009-2018,
The Transmission Development Plan2016-2025</t>
  </si>
  <si>
    <t>Energy Strategy of the Republic of Kosovo 2009-2018,
The Transmission Development Plan2015-2024</t>
  </si>
  <si>
    <t>Completion of the legal framework with secondary legislation in the field of energy efficiency performance in buildings</t>
  </si>
  <si>
    <t>NGO, MEI, MF,  Municipalities</t>
  </si>
  <si>
    <t xml:space="preserve">1. Chapter 15, Action 265:
2. Chapter 15, Action 266:
3. Chapter 15, Action 267: </t>
  </si>
  <si>
    <t>Continued expansion of connectivity in the region to enable energy system optimization</t>
  </si>
  <si>
    <t>Pre-feasibility study for the pipeline Albania-Kosovo;</t>
  </si>
  <si>
    <t>1.The terms of reference for the implementation of the pre-feasibility study, prepared in support of technical assistance within WBIF- (May);
2. Pre-feasibility study for the pipeline Albania-Kosovo, completed (December);</t>
  </si>
  <si>
    <r>
      <t xml:space="preserve">1.  300,000 </t>
    </r>
    <r>
      <rPr>
        <sz val="11"/>
        <rFont val="Calibri"/>
        <family val="2"/>
      </rPr>
      <t>€</t>
    </r>
    <r>
      <rPr>
        <sz val="11"/>
        <rFont val="Book Antiqua"/>
        <family val="1"/>
      </rPr>
      <t xml:space="preserve">  Grant in the form of technical assistance, within WBIF (Grand Code: WB15-REG-ENE-01);</t>
    </r>
  </si>
  <si>
    <t>Ministry of European Integration, Ministry of Finance, Energy Regulatory Office, System Operator, Transmission and Market, Kosovo Energy Corporation</t>
  </si>
  <si>
    <t>Connection Agreement KOSTT - ENTSO-E, completed</t>
  </si>
  <si>
    <t>Energy Strategy of the Republic of Kosovo 2009-2018,
Connection Agreement KOSTT - ENTSO-E</t>
  </si>
  <si>
    <t xml:space="preserve">Energy Strategy of the Republic of Kosovo  2009-2018
Market Rules </t>
  </si>
  <si>
    <t xml:space="preserve">Secondary regulation Kosovo-Albania, </t>
  </si>
  <si>
    <t>KOSTT operation as regulatory area</t>
  </si>
  <si>
    <t>Energy Strategy of the Republic of Kosovo 2009-2018
Connection Agreement KOSTT - OST</t>
  </si>
  <si>
    <t>Establishment of metering groups and installation of OPGW in interconnection points</t>
  </si>
  <si>
    <t>Energy Strategy of the Republic of Kosovo 2009-2018,
Transmission Development Plan 2015-2024</t>
  </si>
  <si>
    <t>Completion of the main axes of international and regional road and the international railway lines</t>
  </si>
  <si>
    <t xml:space="preserve">1). Preliminary project of R7 (Besi-Merdare), completed
2). Priority segments of highway R6  22 km, completed
</t>
  </si>
  <si>
    <t xml:space="preserve">1).  1,200,000
( Donation WBIF)
2).  200,000,000
(BKK)
</t>
  </si>
  <si>
    <t>Expansion of the national roads  N2 Prishtina -Mitrovica and N9 Prishtina - Peja.</t>
  </si>
  <si>
    <t>1). 20  Km of segment (Vushtrri - Mitrovicë R6a/N2), completed in % 
2).  Preliminary project (Kijeva - Zahaq), completed</t>
  </si>
  <si>
    <t>1)  9,200,000
(Loans from Islamic Fund)
2) 1,400,000
( Donation WBIF)</t>
  </si>
  <si>
    <t xml:space="preserve">Involved institutions
2.WBIF                           </t>
  </si>
  <si>
    <t>Establishment and improvement of railway infrastructure</t>
  </si>
  <si>
    <t>1). Design project for railway route 10 (segment.F,Kosova-Mitrovica) completed
2). The first phase of priority segments rehabilitation of railway route 10 (segment Fushe Kosova-Hani i Elezit), launched
3). Project Design for route 7 Fushe Kosova-Podujeva - completed</t>
  </si>
  <si>
    <t>Multimodal Transport Strategy 2015-2025 2015-2025 and MoU I SEETO</t>
  </si>
  <si>
    <t>Establishment of Digital Technology Park</t>
  </si>
  <si>
    <t xml:space="preserve">Kosovo Strategy for Information Technology;
Economic Reform Programme (ERP) from 2016 to 2018, respectively Priority Field   #3 Services Sector Development 
</t>
  </si>
  <si>
    <t>World Bank, Regulatory Authority of Electronic and Postal Communications, municipalities</t>
  </si>
  <si>
    <t xml:space="preserve">Economic Reform Programme (ERP) from 2016 to 2018, respectively Priority Field # 3 Services Sector Development
Electronic communications sector policies - Digital Agenda for Kosovo 2013-2020;
</t>
  </si>
  <si>
    <t>Human Resource Development for the Digital Economy and Support for digital businesses</t>
  </si>
  <si>
    <t>1.Preparatory phase of the completed project                                    2. Selected location</t>
  </si>
  <si>
    <t xml:space="preserve">Kosovo waters draft strategy </t>
  </si>
  <si>
    <t>Rehabilitation of water supply system in 9 villages of Kaçanik municipality</t>
  </si>
  <si>
    <t>The number of rehabilitated water supplies</t>
  </si>
  <si>
    <t xml:space="preserve">Kosovo waters draft strategy  </t>
  </si>
  <si>
    <t xml:space="preserve">The first zone physical siege of water source                   
</t>
  </si>
  <si>
    <t>Civil works for the  completed physical siege</t>
  </si>
  <si>
    <t>Chapter27 Environment, Action 1159</t>
  </si>
  <si>
    <t>AI 28/2014 sanitary protected areas</t>
  </si>
  <si>
    <t xml:space="preserve">Drafted periodic reports </t>
  </si>
  <si>
    <t xml:space="preserve">Advancement of water sector reforms under the Government Water Policy </t>
  </si>
  <si>
    <t xml:space="preserve">Decision of Inter-Ministerial Water Council </t>
  </si>
  <si>
    <t xml:space="preserve">OPM, MESP, MED, RWC, WSRA, donors </t>
  </si>
  <si>
    <t>Chapter27</t>
  </si>
  <si>
    <t>Government Water Policy</t>
  </si>
  <si>
    <t>Ensuring sustainable use of forests in Kosovo</t>
  </si>
  <si>
    <t>National Inventory and definition of annual quotas for non-timber forest products</t>
  </si>
  <si>
    <t xml:space="preserve">62 types of non-timber forest products with economic value, inventoried
</t>
  </si>
  <si>
    <t>MESP,MLGA, APP, Municipalities</t>
  </si>
  <si>
    <t xml:space="preserve">Forestry Strategy2010 -2020 </t>
  </si>
  <si>
    <t xml:space="preserve">1. 2,000,000 seedlings, produced
2. 300 hectares, forested </t>
  </si>
  <si>
    <t>Municipalities,  MLSW</t>
  </si>
  <si>
    <t xml:space="preserve">Measure 33, Activity 1 </t>
  </si>
  <si>
    <t xml:space="preserve">Government Program of Republic of Kosovo 2015-2018;                   Strategy of Forestry , 2010-2020;                               </t>
  </si>
  <si>
    <t>MLSW, MIA,         Municipalities</t>
  </si>
  <si>
    <t xml:space="preserve">Measure 33, Activity1 </t>
  </si>
  <si>
    <t>More sustainable waste management</t>
  </si>
  <si>
    <t>Implementation of the Master Plan for municipal waste management for the improvement of municipal services</t>
  </si>
  <si>
    <t xml:space="preserve">1.17 Selected Municipalities meet the criteria of competition for clean environment
2. The municipality with the highest performance in waste management is selected as the winner
</t>
  </si>
  <si>
    <t>MESP; MLGA</t>
  </si>
  <si>
    <t>Chapter 27, Action 1158</t>
  </si>
  <si>
    <t>Measure 34, Activity 1</t>
  </si>
  <si>
    <t xml:space="preserve">Government Strategic Priority No. 5. European Agenda, Foreign Policy and Security </t>
  </si>
  <si>
    <t>Addressing obligations from the visa liberalization process and implementation of obligations arising from the SAA process</t>
  </si>
  <si>
    <t xml:space="preserve">Support and monitoring of municipality for addressing and implementing the obligations from the European agenda </t>
  </si>
  <si>
    <t>1. Integrated plans for implementation of obligations drafted for all municipalities
2. Average % of fulfilled measures</t>
  </si>
  <si>
    <t>MLGA, MEI, Municipalities, ACA, EC</t>
  </si>
  <si>
    <t>Policy planning for implementation of SAA and monitoring their implementation</t>
  </si>
  <si>
    <t>1) January-March
2) October -December</t>
  </si>
  <si>
    <t xml:space="preserve">NPISAA 2017, revised and approved by the Government and Assembly; March
2) Action plan of ERA for 2018, drafted and approved
</t>
  </si>
  <si>
    <t xml:space="preserve">OPM
Line Ministries  Independent institutions </t>
  </si>
  <si>
    <t>SIPPC 2017-2021, Strategic objective 1, Strategic objective 1.1</t>
  </si>
  <si>
    <t>1) Regular periodic reports on criteria related to combating organized crime and corruption</t>
  </si>
  <si>
    <t>MJ, MIA, KJC, KPC, ACA</t>
  </si>
  <si>
    <t>Chapter 3.24 and 3.25</t>
  </si>
  <si>
    <t>NDS, Pillar 2: Measure 14</t>
  </si>
  <si>
    <t>Promotion of good neighbourly relations and cooperation with all countries of the region</t>
  </si>
  <si>
    <t>MFA, OPM,</t>
  </si>
  <si>
    <t>Implementation of cross-border cooperation programs 1) 1 IPA 1 CBC Kosovo-Albania 2010-2013; 2) 1) IPA 2 CBC Kosovo-Albania 2014-2020; 3) IPA 1 CBC Kosovo-Macedonia 2010-2013; 4) 1) IPA 2 CBC Kosovo-Macedonia 2014-2020</t>
  </si>
  <si>
    <t>1.Strategic project for infrastructure between Krushev-Shishtavec, completed;
2. Cross-border project Shishtavec-Bellanovc, completed;
9 3. Implementation of 9 projects with Montenegro
2. Closure of calls and contracting the projects from IPA 2</t>
  </si>
  <si>
    <t>MLGA, MEI, EC</t>
  </si>
  <si>
    <t xml:space="preserve">Participation in new programs financed within the IPA Programme for Cross Border Cooperation </t>
  </si>
  <si>
    <t>1. Analysis of the program for cross-border cooperation with Serbia, drafted
2. Initiative for participation of Kosovo in transnational program, initiated</t>
  </si>
  <si>
    <t>MLGA/MEI</t>
  </si>
  <si>
    <t>Government Program;  Action Plan for implementation of Government Program 2015-2018</t>
  </si>
  <si>
    <t>Strengthening of international subjectivity and increasing the number of recognitions of Kosovo</t>
  </si>
  <si>
    <t>MFA, OPM, Presidency</t>
  </si>
  <si>
    <t>Signed agreements</t>
  </si>
  <si>
    <t xml:space="preserve">Number of appointed honorary consuls </t>
  </si>
  <si>
    <t>Conclusion of agreements on cooperation in the field of rule of law and police cooperation</t>
  </si>
  <si>
    <t>1. National Strategy against Organized Crime and Action Plan 2012-2017.
2. National Strategy against Human Trafficking and Action Plan 2015-2019. 
3. Strategy against Terrorism and Action Plan 2012-2017
3. National Strategy for Cyber Security and Action Plan 2016-2019</t>
  </si>
  <si>
    <t xml:space="preserve">Coordination of cooperation agreements with US, countries of the region, NATO, EU, under SOFA and other agreements, and the development of bilateral plans with different countries
</t>
  </si>
  <si>
    <t>1. Bilateral advisory meeting in the field of defence with US on tactical/operating level, January-March; October-December.
2. Bilateral advisory meeting in the field of defence with US on strategic level, July-September.
3. Annual joint training, January-December,
5 Conference: "KSF and Partners" April- October;</t>
  </si>
  <si>
    <t>1. Strengthening of bilateral and multilateral relations, as well as participation and membership in regional initiatives and beyond;
2. Strengthening of Kosovo's international subjectivity .</t>
  </si>
  <si>
    <t>Conclusion of various agreements for financing the projects that are part of the Single Project Pipeline and Investment Clause.</t>
  </si>
  <si>
    <t>DBNF, MFA, MEI and other institutions, depending on the agreement</t>
  </si>
  <si>
    <t>Membership in International Financial Institutions</t>
  </si>
  <si>
    <t>Membership agreement, signed</t>
  </si>
  <si>
    <t xml:space="preserve">Membership of Kosovo Customs in World Customs Organization </t>
  </si>
  <si>
    <t>Membership agreement</t>
  </si>
  <si>
    <t>Strategic Plan of KC 2016-2018</t>
  </si>
  <si>
    <t>Increase cooperation with other customs administrations and other trading partners of Kosovo.</t>
  </si>
  <si>
    <t>1. Joint initiatives, realized</t>
  </si>
  <si>
    <t>Strengthening the intergovernmental cooperation with a view to fulfil the commitments within the agenda of SEE 2020</t>
  </si>
  <si>
    <t>1. Keeping regular meetings with representative/focal points from the line ministries
2. Report with monitoring indicators</t>
  </si>
  <si>
    <t>Ministries, Kosovo Assembly</t>
  </si>
  <si>
    <t xml:space="preserve">Bloc 2: Political Criteria 1.3 </t>
  </si>
  <si>
    <t>Strategy of the Work Programme (SWP) 2017-2019 of RCC</t>
  </si>
  <si>
    <t>Advancement of economic, cultural and public diplomacy, as well as further strengthening of the external service of the Republic of Kosovo</t>
  </si>
  <si>
    <t>Organization of cultural events, exhibitions and concerts with the aim of promoting the image of Kosovo within the initiative "City Diplomacy"</t>
  </si>
  <si>
    <t>Advancing NATO approximation processes and Euro-Atlantic mechanisms</t>
  </si>
  <si>
    <t>Government Program 2015-2018</t>
  </si>
  <si>
    <t xml:space="preserve">Link to NPISAA </t>
  </si>
  <si>
    <t>Link to NPISAA</t>
  </si>
  <si>
    <t xml:space="preserve">Link with other strategic documents </t>
  </si>
  <si>
    <t>Link with other strategic documents</t>
  </si>
  <si>
    <t>Link to NDS</t>
  </si>
  <si>
    <t>Table B: Activities aiming to achieve the priorities of the Ministry</t>
  </si>
  <si>
    <t>Government Annual  Work Plan for 2017</t>
  </si>
  <si>
    <t xml:space="preserve">National Development Strategy 2016-2018
Strategic Plan of KC 2016-2018, 
</t>
  </si>
  <si>
    <t>1. Electronic services provided for taxpayers.
2. Percentage of taxpayers requests addressed by the Taxpayer Lawyer compared to 2016.
3. Mechanism for monitoring and collecting the internal excise and excise on gambling, advanced.
4. Trade facilities, approved
5. Municipal regulations for tax year 2018, prepared.
6. Annual forum for property tax, organized.
7. Seminars and workshops organized for taxpayers (TAK, PTD)</t>
  </si>
  <si>
    <t xml:space="preserve">1. Pilot projects implemented in 5 budgetary organizations for implementing the financial management and control 
2. Percentage of BO managers and Directors of IAU trained compared to the number of participants obliged from BO.
3. Percentage of institutions managers trained for the risk management/risk registers of BO.
4. Percentage of CAOs and financial officers trained for self-evaluating questionnaires of BO.
</t>
  </si>
  <si>
    <t>Efficient and transparent management of public finance through effective controls of commitments</t>
  </si>
  <si>
    <t xml:space="preserve">Update of accounting plan / revision of the rule.
</t>
  </si>
  <si>
    <t xml:space="preserve">1.The financial statements of budgetary organizations
</t>
  </si>
  <si>
    <t>Government, all BOs</t>
  </si>
  <si>
    <t>Establishment of the infrastructure necessary for the fulfilment of EUROSTAT requirements  for financial reporting in cooperation with KAS.</t>
  </si>
  <si>
    <t>1. Data-warehouse and reporting system, developed.
2. Disaster Recovery Backup, developed
3. Replacement of treasury computers with computers of Budgetary Organizations
4. E - Procurement System linked to Kosovo Financial Management Information System (KFMIS).</t>
  </si>
  <si>
    <t xml:space="preserve">1. % of Financial Statements received on time by the obliged parties.
2. % of the compliance of Annual Financial Statements with the requirements of deriving from the Law.
</t>
  </si>
  <si>
    <t xml:space="preserve">Kosovo Financial Reporting Council, Business Registration Office within MTI, Commission for Accounting and Audit Standards.
</t>
  </si>
  <si>
    <t>PFMRS 2016-2020, Action Plan for implementation of PFMRS 2016-2018</t>
  </si>
  <si>
    <t xml:space="preserve">1. Demining operations, operations of unexploded ordnance disposal, search and rescue, etc. as required. (January - December)
2. Medical assistance in the Municipality of Istog, January - December.                                                                                                                                                                                                                                                                                                                                                                3. Lectures on raising awareness on mines and other dangerous means organized in primary and secondary schools, January-Mars.                                                                                                                                                                                            4.  Two (2) actions for voluntary blood donation (January--March and July-September).
5. Project- levelling the yard of LSS "Hasan Prishtina" in the village of Busavat, Municipality of Kamenica, April-June.                                                                                                                                                       
6."Youth Camp 2017" with pupils of all schools, organized, April-June, 
7. Action "Ta pastrojmë Kosovën", organized, April-June.                                                                                                                                                                                                                                                                                                                                                                                                                                                                                                                                                                                                                                                                                                                                       8.Project- levelling the football stadium "2 Korriku" in Prishtina, April-June. 
10.Project-levelling the football stadium in the village of  Runik, Municipality of Skenderaj, July-September.
11.Lecture on the risk from pyrotechnics in several schools of the Republic of Kosovo, October - December.           </t>
  </si>
  <si>
    <t>Further development and advancement of capacities of human resources</t>
  </si>
  <si>
    <t xml:space="preserve">1. 100 training sessions , organized;
2. 150 participants in training sessions -150 military/civilian participants; (January - December).
3. 360 members of the reserve component of the KSF, trained, March - December
4. Musical Band Unit with 34 members trained with up to 36 training days.
5. Recruiting process;
a. 50 new soldiers, recruited, March-October;
b. 25 new cadets, recruited, April- September;
c. 5 civil servants, recruited;
</t>
  </si>
  <si>
    <t xml:space="preserve">1. Informational and awareness meetings with participants of communities in Force Units, January - December.
2. Meetings with leading structures of local municipalities and NGOs, January - December;                         
3. Number of recruits recruited among non-majority communities, January - December;
</t>
  </si>
  <si>
    <t xml:space="preserve">Around 5 officials of MKSF and KSF trained at the Regional Centre PARC - Macedonia, January - December
</t>
  </si>
  <si>
    <t xml:space="preserve">1. Request for external technical assistance, realized (April 2017)
2. Price list for measuring gases, completed. (May 2017)
3. Training at least 30 persons for measuring gases emitted from identified vehicles. (June 2017)
4. Identification of at least 7 centres for technical control who have professional competence for measuring gases, completed. (September 2017)
</t>
  </si>
  <si>
    <t>1. AI on the manner of organization and functioning of the Road Safety Council and other relevant issues, adopted.
2. AI on rules and conditions for the movement of jet ski and means equipped with slides, adopted. 
3. AI for winter equipment for vehicles, adopted.
4. AI on conditions and criteria for placing additional equipment in the vehicles and other relevant issues, adopted.
5. AI for organized transport of persons with road vehicles, adopted.
6. AI for safety seat, adopted.
7. AI on rules for movement of chariots and animals, adopted.
8. AI on rules of special destination vehicles, adopted. 
9. AI on marking special destination vehicles.
10. AI on signalling and regulation of road traffic, adopted.</t>
  </si>
  <si>
    <t>1. AI on polygon for safe driving, approved.
2. AI on additional training programme for safe driving, adopted. 
3. AI on procedures for application for foreign driving license, adopted.
4. Ai on rules and manner of organization of exam for Professional Qualification Certificate (CKP), adopted.
5. AI on minimal standards of psycho-physical abilities necessary for driving vehicles, adopted. 
6. AI on professional lecturers in driving schools, adopted.
7. AI on licensing driving schools, adopted.
8. AI on holding training sessions and seminars, adopted.
9. AI on trainers in the field of driving license, adopted. 
10. AI on training candidates for drivers, adopted.
11. AI on passing the exam for driving license, adopted. 
12. AI on professional supervision, adopted.
13. AI on examiners, adopted.</t>
  </si>
  <si>
    <t>Participation in the meetings of technical groups in  CIECA (International Commission for Driver Testing) and CITA (International Motor Vehicle Inspection Committee)</t>
  </si>
  <si>
    <t xml:space="preserve">1) Participation in at least five meetings of the working group within CITA, realized, December.                             
2) Participation and presentation of the Ministry in 49th Congress of CIECA, 
3) Participation in at least three meetings of the working group within CIECA, realized, December.)
</t>
  </si>
  <si>
    <t>Number of prepared instruments (discus the term)</t>
  </si>
  <si>
    <t>58.7 km roads, rehabilitated</t>
  </si>
  <si>
    <t>Continuation of the project "Support to the closing of collective centres" in Shtërpcë/Strpce Municipal Assembly (project implementation period 2015-2017)</t>
  </si>
  <si>
    <t>5 Collective centres in the Municipality of Shtërpcë/Strpce, closed</t>
  </si>
  <si>
    <t>Strategy for Communities and Returns 2014-2018, Regulation (circ.) - No. xx / 2015 - 2016 on return  of displaced persons and sustainable solution</t>
  </si>
  <si>
    <t xml:space="preserve">1. Draft Regulation on displaced persons and sustainable solution, approved, January-March.    
2. Concept document on determining criteria over MCR activities, drafted, January-March. 
3. Amending and supplementing of the Regulation for determining criteria over MCR activities, drafted, April-December.    
4. Amending and supplementing of the Regulation No. 40/2012 on internal organization and systematization of work places for the Ministry for Communities and Returns, drafted, January-June.  </t>
  </si>
  <si>
    <t>Strengthening  bilateral and multilateral relations, as well as participation and membership in regional initiatives and beyond</t>
  </si>
  <si>
    <t>Monitoring and assessing the implementation of remaining recommendations for meeting the criteria for the Roadmap on visa liberalization process</t>
  </si>
  <si>
    <t>Master plan for municipal waste management</t>
  </si>
  <si>
    <t>Undertaking measures to protect forests from fires</t>
  </si>
  <si>
    <t xml:space="preserve">Increase of forest area and change of forests structure, transition from degraded forests to forest seed  </t>
  </si>
  <si>
    <t>Measure 32</t>
  </si>
  <si>
    <t>Monitoring the Implementation of the Strategy for the Rural Water Supply and Wastewater Management,
approved  by the Inter-Ministerial Water Council in November 2014.</t>
  </si>
  <si>
    <t>Measure 32, activity 5</t>
  </si>
  <si>
    <t xml:space="preserve">Measure 32, activity 2  </t>
  </si>
  <si>
    <t>Measure 32, activity 2</t>
  </si>
  <si>
    <t>Chapter 27 Environment, Action 1161</t>
  </si>
  <si>
    <t>Construction of the wastewater treatment plant construction in Peja</t>
  </si>
  <si>
    <t>Rationalizing water use, and increasing production and distribution capacities</t>
  </si>
  <si>
    <t xml:space="preserve">Measure 30, activity 4 </t>
  </si>
  <si>
    <t>World Bank, Ministry of Labour and Social Welfare, Municipalities</t>
  </si>
  <si>
    <t>Human resources (trained 200-250) developed for  Digital Economy and Digital businesses (20-25 businesses), supported</t>
  </si>
  <si>
    <t>High speed broadband infrastructure , established (Pilot in a rural area-municipality/defined region)</t>
  </si>
  <si>
    <t xml:space="preserve">Pilot: Extension of high-speed broadband infrastructure  </t>
  </si>
  <si>
    <t xml:space="preserve">Scope of information technology infrastructure and implementation of Kosovo Digital Economy Programme - KODE </t>
  </si>
  <si>
    <t xml:space="preserve">Measure 4 activity 29.7 </t>
  </si>
  <si>
    <t>Sectorial strategy and Multimodal Transportation, 
National Development Strategy.
ERP (Economic Reform Programme)</t>
  </si>
  <si>
    <t>Measure 4 activity 29.3</t>
  </si>
  <si>
    <t>Measure 4 activities 29.1; 29.2</t>
  </si>
  <si>
    <t>Expansion of the national road network through the  construction of R7, segment Besi -Merdare (The border with Serbia) ; highway  R6 (Prishtina - Hani i Elezit)  .</t>
  </si>
  <si>
    <t>Measure 26, activity 1</t>
  </si>
  <si>
    <t>System Operator, Transmission and Market, Energy Regulatory Office</t>
  </si>
  <si>
    <t>Technical requirements deriving from ENTSO/ E, completed</t>
  </si>
  <si>
    <t>Measure 26, activity 2</t>
  </si>
  <si>
    <t>Concession management, implemented</t>
  </si>
  <si>
    <t xml:space="preserve">Concession management and Capacity Allocation through the office CAO (Capacity Allocation Office) </t>
  </si>
  <si>
    <t xml:space="preserve">Interconnection agreement with neighbouring countries, operation of KOSTT as regulatory area
</t>
  </si>
  <si>
    <t xml:space="preserve">Program of the Government of the Republic of Kosovo 2015-2018;
Energy Strategy of the Republic of Kosovo 2009-2018; 
</t>
  </si>
  <si>
    <t>Measure 27</t>
  </si>
  <si>
    <t xml:space="preserve">1. Regulations concerning the minimum requirements for energy performance in buildings;
2 Regulation on energy performance certificate of buildings;
3. Regulation on the methodology for calculating the minimum energy performance of buildings;
4. Regulation for the inspection of heating and cooling system;
</t>
  </si>
  <si>
    <t>Measure  26, 
activity 1</t>
  </si>
  <si>
    <t>Second autotransformer installation ATR2, 300 MVA in SS Peja 3 and SS Ferizaj 2,</t>
  </si>
  <si>
    <t>Capacity building, reliability of the transmission network operation and fulfilment of the N-1</t>
  </si>
  <si>
    <t xml:space="preserve">Installation of metering groups in the new commercial border KOSTT–KEDS/DSO,
</t>
  </si>
  <si>
    <t xml:space="preserve">Ministry of Finance, Ministry of Trade and Industry, Ministry of Labour and Social Welfare, Ministry of Environment and Spatial Planning, Energy Regulatory Office, Independent Commission for Mines and Minerals </t>
  </si>
  <si>
    <t xml:space="preserve">Energy Strategy of the Republic of Kosovo 2009-2018 
National Action Plan on EE 2010-2018 </t>
  </si>
  <si>
    <t xml:space="preserve">1. 
4,389,000 €
World Bank 
2. 
2,500,000 € 
KfW  </t>
  </si>
  <si>
    <t>Government Strategic Priority No. 4. Infrastructure in the function of Sustainable Economic Development</t>
  </si>
  <si>
    <t>Measure 20 , Activity 1 and 4</t>
  </si>
  <si>
    <t>Program of the Government of the Republic of Kosovo's 2015-2018;                              Economic Reforms Program  2016-2018;                     Agriculture and Rural Development Program 2014-2020;</t>
  </si>
  <si>
    <t xml:space="preserve">             Measure 17 Activity 17.3  
                 Measure 31, Activity  1, 2 and 4</t>
  </si>
  <si>
    <t>Implement Rural Development Program through investment grants in primary production, agro-processing and marketing, rural diversification, irrigation infrastructure and LAG support</t>
  </si>
  <si>
    <t xml:space="preserve">Number of farmers supported: 
1. In the wheat sector around 12.000 farmers in an area of approximately  60.000 ha;                                                    2. In the horticulture sector around 8000 farmers in an area of approximately 10.000 ha;  
3. In the farming sector around 9200 farmers with 16.5000 heads of cattle and 110000  beehives.     </t>
  </si>
  <si>
    <t>Ministry of Trade and Industry, Ministry of Environment and Spatial Planning, Ministry of Finance, Office of the Prime Minister, Central and Local Public Enterprises</t>
  </si>
  <si>
    <t>Without additional cost</t>
  </si>
  <si>
    <t>Mining Strategy of the Republic of Kosovo 2012 - 2025
Program for the Implementation of the Mining Strategy 2015-2017</t>
  </si>
  <si>
    <t>Filtration and improved technology equipment installed in Zveçan Refinery</t>
  </si>
  <si>
    <t xml:space="preserve">Improve working conditions in Zveçan Refinery </t>
  </si>
  <si>
    <t>May-November</t>
  </si>
  <si>
    <t xml:space="preserve">1.Co-organization of at least 1 B2B meeting with participation of at least 70 businesses. (June)
2. Cooperation agreements signed and export of products based on these agreements (November)  </t>
  </si>
  <si>
    <t>Support SMEs to increase production capacity</t>
  </si>
  <si>
    <t>1. 1,400 European and international standards adopted as Kosovo standards, December;                                       2.  Online system for sale of adopted standards developed and functional, October;                           
 3. Number of certified products with relevant European and international standards, December.</t>
  </si>
  <si>
    <t>1. Two (2) tables organized with businesses aimed at promotion of quality infrastructure and information of businesses on Technical Rules, November;                                         2. World Day of Metrology, Accreditation and Standardization celebrated, November</t>
  </si>
  <si>
    <t>Identification of amendments necessary in the tax legislation</t>
  </si>
  <si>
    <t>1. Updating revenues from TAK and Customs according to the functional classification, as well as updating revenues at the central and local level, property tax, royalties, government non-tax revenues. 
2. Drafting the annual report on the impact of tax amendments to revenues.</t>
  </si>
  <si>
    <t xml:space="preserve">January-June 
 </t>
  </si>
  <si>
    <t>European Reform Agenda (ERA), Strategy for the Fight against Informal Economy, Money Laundering and Financing of Terrorism</t>
  </si>
  <si>
    <t>30 of June  2017</t>
  </si>
  <si>
    <t xml:space="preserve">1. At least 3 Memorandums of Understanding signed with institutions which supervise the implementation of legislation, as well as business organizations for reducing the informal employment by March  
2. Number of inspectors increased for 10 persons by December;
3. Training at least 15 labour inspectors with regards to the legislation related to the fight against informal employment by December; </t>
  </si>
  <si>
    <t xml:space="preserve">Strengthening mechanisms and interi-nstitutional cooperation in view of reducing the informal employment </t>
  </si>
  <si>
    <t>Fiscal favourable policies for the purpose of developing the private sector and absorbing investments, improvement of corporate governance and fight against informal economy</t>
  </si>
  <si>
    <t>Increasing transparency and cooperation with development partners and civil society in the field of PFM</t>
  </si>
  <si>
    <t xml:space="preserve">January </t>
  </si>
  <si>
    <t xml:space="preserve">January - September </t>
  </si>
  <si>
    <t>Increasing transparency, and participation of citizens and civil society in decision making, protection of media freedom</t>
  </si>
  <si>
    <t xml:space="preserve">Increasing of direct cooperation
with other authorities of law enforcement in order to increase effectiveness in case detection, detained goods, smuggling and organized crime
</t>
  </si>
  <si>
    <t>1. No. of patrols from anti-smuggling units
2. The number of cases detected
3. No. criminal charges;
4. No. of persons charged;
5. Identified avoidances;
6. No, of searches;
7. No. of arrested persons;
8. Seized assets and goods
9. The number of offenses in KBP and ICO</t>
  </si>
  <si>
    <t>Strategic Plan 2015-2020</t>
  </si>
  <si>
    <t>Reducing informality in the Planning and Constructing</t>
  </si>
  <si>
    <t>Stand By Agreement with IMF (related to indicators 5 and 6)</t>
  </si>
  <si>
    <t xml:space="preserve">1. 4 Chapters of Civil Code, developed (December)                                     </t>
  </si>
  <si>
    <t xml:space="preserve"> "Economic Reform Program (measure 23)     &amp;            National Property Rights Strategy</t>
  </si>
  <si>
    <t>NPISAA, Chapter 19; Social Policies and Employment</t>
  </si>
  <si>
    <r>
      <rPr>
        <b/>
        <sz val="11"/>
        <rFont val="Book Antiqua"/>
        <family val="1"/>
      </rPr>
      <t>1</t>
    </r>
    <r>
      <rPr>
        <sz val="11"/>
        <rFont val="Book Antiqua"/>
        <family val="1"/>
      </rPr>
      <t>. 26,000 beneficiary families from Social Assistance Scheme;
2. 650 children from foster care scheme;
3. 3000 beneficiaries from children with disabilities</t>
    </r>
  </si>
  <si>
    <t xml:space="preserve">1. 20 Sports Halls modernized, built
2. Renovation of existing sports halls in regional centres
3. Renovation of the existing football stadiums, regional centres
4. Renovation of school sports fields, in regional centres
5. Construction of athletic paths, regional stadiums
6. Construction of the tennis complex in Gjakova municipality
7. Construction of the Olympic Swimming Pool in the Pristina region
8. Construction of Olympic Palace, Pristina
9. Renovation of stadiums in 5 cities
10. Construction of tennis courts in various municipalities
11. Construction of the National Football Stadium in Pristina
</t>
  </si>
  <si>
    <t xml:space="preserve">Kosovo Education Strategic Plan 2017-2021 ; Strategy for reintegration of repatriated persons </t>
  </si>
  <si>
    <t xml:space="preserve">1. 300 participants to the annual conference "Science Week 2017" (May); 2. About 300 papers published (December 2016 to February 2017); 3. About 260 published papers from the conference "Science Week 2016" (February). 4. Competition for publications and scientific publications published in three phases within the year (supported around 15 scientific publications); 5.Publishing in journals with impact factor (10 publications with impact factor). </t>
  </si>
  <si>
    <t>Establishing a policy framework to accelerate the development of research and innovation capacities with a focus on priority sectors of industrial policy, as well as improved partnership between public research institutions and government</t>
  </si>
  <si>
    <t>1. organizing a conference ( PAA) June
2.  Engaging experts from diaspora as required (PAA) (PAA) June-December</t>
  </si>
  <si>
    <t>Drafting the Program (project) for engagement in the motherland (PAA)</t>
  </si>
  <si>
    <t>Sector Strategy ' Employment and social policies" 2015 -2020, Economic Reform Program</t>
  </si>
  <si>
    <t>NDS, First Pillar, third measure,  activity 3</t>
  </si>
  <si>
    <t xml:space="preserve">1. Individual arrangements for each candidate;
2. At least one hundred (100) candidates will be trained in combined modules between VCT and company.
</t>
  </si>
  <si>
    <t>Concluding of agreements with businesses to train unemployed and jobseekers and practical training modules, Vocational and Training Centres/Companies</t>
  </si>
  <si>
    <t xml:space="preserve">Kosovo Education Strategic Plan 2017-2021, Strategy for Professional Practice, Strategy for Career Education , National Qualification Framework, Occupation classification,  Strategy for Quality Assurance. </t>
  </si>
  <si>
    <t>KESP 2017-2021, Strategy for Professional Practice, Strategy for Career Education , National Qualification Framework, Occupation classification, Strategy for Quality Assurance.</t>
  </si>
  <si>
    <t>1. 5 Agreements with businesses for internships, signed;
2. 20 instructors trained for internship;
3. 5 schools equipped with practical work shops; 4. Procedures for professional practice between students and businesses arranged (contracts, guidelines etc.).</t>
  </si>
  <si>
    <t xml:space="preserve">Development of dual elements vocational education and training to respond to the  labour market real needs   </t>
  </si>
  <si>
    <t xml:space="preserve">KESP 2017-2021, Strategy for Professional Practice, Strategy for Career Education , National Qualification Framework, Occupation classification, Strategy for Quality Assurance. </t>
  </si>
  <si>
    <t>Harmonization of education programs and vocational training to labour market needs</t>
  </si>
  <si>
    <t>Linking education and VET with labour market needs and providing training and employment opportunities for youth and women through active labour market</t>
  </si>
  <si>
    <t>Action Plan for the inclusion of children with special needs in pre-university education 2016-2020</t>
  </si>
  <si>
    <t>28,000 € Donation from Save the children;                                11500€ donations; 104,640€ donations</t>
  </si>
  <si>
    <t>UNICEF, ECMI; Centre for Protection of Victims and Prevention of Trafficking in Human Beings</t>
  </si>
  <si>
    <t>9650 (BK); 21.408 (ECMI); 55.342 (UNICEF), 23.000 ( Centre for Protection of Victims and Prevention of Trafficking in Human Beings)</t>
  </si>
  <si>
    <t>1.Dropout and non-enrolment prevention and response teams, trained in 21 municipalities; 2.Manual on functioning of prevention teams, published; 3. "Week against dropout" organized (in November).</t>
  </si>
  <si>
    <t>Increasing participation and inclusion in pre-university education and improving the quality of teaching in primary and secondary education</t>
  </si>
  <si>
    <t xml:space="preserve">Link to other strategic documents </t>
  </si>
  <si>
    <t xml:space="preserve">Expost document carried out and published </t>
  </si>
  <si>
    <r>
      <rPr>
        <sz val="11"/>
        <rFont val="Book Antiqua"/>
        <family val="1"/>
      </rPr>
      <t>Impact assessment of  implementation of AGE</t>
    </r>
    <r>
      <rPr>
        <b/>
        <sz val="11"/>
        <rFont val="Book Antiqua"/>
        <family val="1"/>
      </rPr>
      <t xml:space="preserve"> </t>
    </r>
  </si>
  <si>
    <t>Access of students from non-majority communities to public institutions and the education system</t>
  </si>
  <si>
    <t>Institutional capacity building through the development of official language courses, compiling language dictionaries, as well as  study visits in the region</t>
  </si>
  <si>
    <t xml:space="preserve">1.Indicators monitored, and findings
2. Report on municipalities, published
3. Report on monitoring the web pages of municipalities and ministries compiled - indicators </t>
  </si>
  <si>
    <t>Professional treatment of clothes and artefacts of missing persons identified,  and support of family initiatives, family associations of missing persons</t>
  </si>
  <si>
    <t>1. The number of sites processed during the year;
3. Number of new requests processed to the Delegation of Serbia "</t>
  </si>
  <si>
    <t xml:space="preserve">1. 1. The number of missing persons identified
2. Cases of mortuary remains identified;  </t>
  </si>
  <si>
    <t>Support to families of missing persons</t>
  </si>
  <si>
    <t xml:space="preserve">1. The Commission meetings, held;
2. Regional meetings, organized;
3. Agreements drafted </t>
  </si>
  <si>
    <t>The intensification of regional cooperation, in addressing  requirements for solving cases of the missing persons</t>
  </si>
  <si>
    <t>Pre-arrangement for Population Census in 2020</t>
  </si>
  <si>
    <t>NPISAA, PVP, KAS for 2017</t>
  </si>
  <si>
    <t>OPM, TAK, CBK, MF, KSK, other ministries and agencies</t>
  </si>
  <si>
    <t>The work plan, the 5-year program of official statistics/Annual Work Plan 2017</t>
  </si>
  <si>
    <t>Quality improvement and increasing  the number of statistical publications</t>
  </si>
  <si>
    <t>Organization of public campaigns and other related activities to promote the Law on Protection from Discrimination</t>
  </si>
  <si>
    <t>1. Regulation of institutional mechanisms for protection from discrimination in Ministries and municipalities, approved by the Government
2. Number of structures established</t>
  </si>
  <si>
    <t>Establishment of a monitoring system and evaluation on the implementation of the Strategy and Action Plan for the inclusion of Roma, Ashkali and Egyptian communities in Kosovo Society 2017-2021 both at central and local level</t>
  </si>
  <si>
    <t>Monitoring indicators, defined</t>
  </si>
  <si>
    <t xml:space="preserve">Establishment of a monitoring system for the implementation of children's rights in public policies  </t>
  </si>
  <si>
    <t xml:space="preserve">Provision of services in sign languages to deaf citizens </t>
  </si>
  <si>
    <t>Finalization of  National Plan on the Rights of Persons with Disabilities 2017-2019</t>
  </si>
  <si>
    <t>Ensuring compliance and enforcement of  human rights principles  based on international standards</t>
  </si>
  <si>
    <t xml:space="preserve">1.Coordination and Monitoring of the Legislative Programme (January to December)
2.Monitorimi of approved sub legal-acts
3.Development of draft laws sponsored by OPM
4.Development of sub legal acts sponsored by the OPM </t>
  </si>
  <si>
    <t>Enhanced improvement of strategic planning and high-level decision-making</t>
  </si>
  <si>
    <t xml:space="preserve">1. Guidelines for the preparation of the Concept Documents revised
2. Quality of policy development evaluated 
3. Concept Paper on Early indicative plan drafted
4. About 40 trainings conducted" </t>
  </si>
  <si>
    <t xml:space="preserve">Table B: Activities aiming to achieve the priorities of the Ministry </t>
  </si>
  <si>
    <t>1. Expansion and advancing  the electronic system for requests management;
2.Analysing and migration of virtual machines from the IBM Blade Server on Dell Blade Server in SDC;
3. Relocation of software platforms from old physical servers (standalone) to virtual infrastructure, respectively new hardware platform ;
4. Preparation of technical platform for CERT;
5. Reporting incidents to CERT;
6. Expansion and advancing of electronic monitoring system of hardware devices  in SDC;
7. Expansion and advancement of the electronic monitoring system of services;
8.Restructuring of the network regarding internet access.</t>
  </si>
  <si>
    <t>Drafting and finalizing the policies, sub-legal acts and standards (what are the policies to be drafted)</t>
  </si>
  <si>
    <t>1. Expansion of the State network in all Kosovo municipalities.           
2. Data security - Firewall replacement and ISP insurance as redundancy.</t>
  </si>
  <si>
    <t>Defining reforms and measures to be undertaken to increase transparency</t>
  </si>
  <si>
    <t>Improvement and advancement of  Human Resource Management Information System (HRMIS)</t>
  </si>
  <si>
    <t>Jobs catalogue, updated</t>
  </si>
  <si>
    <t xml:space="preserve">Standardization and unification of the description of working duties for specific positions according to the jobs catalogue as well as the classification of jobs in institutions that are not classified yet.                                          </t>
  </si>
  <si>
    <t xml:space="preserve">Deepening public administration and civil service  management reforms and increase of liability and accountability
 </t>
  </si>
  <si>
    <t>Drafting a training program for municipal officers based on assessment of needs for capacity building</t>
  </si>
  <si>
    <t xml:space="preserve">Strengthening the professional and institutional capacities of municipalities to meet the demands of citizens
 and achieve sustainable improvement in municipal services
</t>
  </si>
  <si>
    <t>The developed software for management system of municipal performance</t>
  </si>
  <si>
    <t>measure 11, activity 1</t>
  </si>
  <si>
    <t>Impact assessment of implementation of the  Law on Local Self-Government with the purpose of improving future policies  in terms of deepening local democracy</t>
  </si>
  <si>
    <t xml:space="preserve">Drafting the legal framework for granting the use and exchange of immovable property of the municipality </t>
  </si>
  <si>
    <t>Municipalities KCA, Line Ministries, OPM, MF, KCA</t>
  </si>
  <si>
    <t xml:space="preserve">Legal framework development and implementation of legislation for local government </t>
  </si>
  <si>
    <t>Supporting municipalities to improve the infrastructure from the MLGA funds for the regional development in order to support the economic re-generation, generating of new jobs and development of human resources in the economic regions of Kosovo</t>
  </si>
  <si>
    <t xml:space="preserve">measure 30 </t>
  </si>
  <si>
    <t>Supporting municipalities in improving the infrastructure by MLGA infrastructure funds</t>
  </si>
  <si>
    <t xml:space="preserve">measure 21, activity 4                                                                           </t>
  </si>
  <si>
    <t xml:space="preserve">measure : 26, activity 1 
</t>
  </si>
  <si>
    <t>Increased economic and social stability of municipalities to ensure that development and financial policies affect  local economic development</t>
  </si>
  <si>
    <t>Link to other strategic documents</t>
  </si>
  <si>
    <t xml:space="preserve">Table B: Activities aiming to achieve the priorities of the Ministry  </t>
  </si>
  <si>
    <t>1. Core curriculum for preschool education, drafted 2. Practical guides for implementation of drafted curriculum (January-June); 3. The core curriculum for preschool education, piloted (September 2017-June 2018);
4. Core Curriculum for Pre-primary education (5-6 years), implemented (January-December);
5. Concept Paper for preschool/pre-primary (early childhood), approved (January-March).</t>
  </si>
  <si>
    <t xml:space="preserve">Increase  enrolment of children in preschool and pre-primary education </t>
  </si>
  <si>
    <t xml:space="preserve"> 1. Administrative Instruction  No. 14/2013 on Assessment  of Teacher Performance, revised. 2. Administrative Instruction No. 15/2013 on financing the professional development of teachers, revised.
3.Administrative Instruction No. 1/6 2013 on professional development of teachers.</t>
  </si>
  <si>
    <t>Improving the teaching quality through effective and sustainable system for  professional preparation and development of teachers</t>
  </si>
  <si>
    <t>1. Law on textbooks and educational teaching resources, reviewed and supplemented (January-April); 2.Administrative Instruction on the duties, criteria and responsibilities of the reviewer, drafted (March-June)</t>
  </si>
  <si>
    <t>Review and supplementing of the Law on textbooks and educational teaching resources</t>
  </si>
  <si>
    <t>Advancement of learning through qualitative teaching by implementing a competency-based curriculum and  using high quality education resources</t>
  </si>
  <si>
    <t>National Development Strategy 2016-2021</t>
  </si>
  <si>
    <t xml:space="preserve">Administrative Costs </t>
  </si>
  <si>
    <t>1. Number of tested varieties; 
2. Number of registered varieties;  
3. Number of registered artificial fertilizers;    
4.  Number of registered PPPs;  
5.  Number of licensed entities that deal with agricultural inputs;</t>
  </si>
  <si>
    <t>Increase production per area and improve quality of agricultural products through registration of new varieties, plant protection products (PPP) and artificial fertilizers</t>
  </si>
  <si>
    <t xml:space="preserve">1. About 450 samples analyzed;                                    2. About 380 requests for wine quality control addressed;
3. Number of wines certified and authorized for placement in the market;                    </t>
  </si>
  <si>
    <t xml:space="preserve">1. Number of analyses of food products and agricultural inputs;                                                                            2. Number of analyses of alcoholic and non-alcoholic beverages;                                               3. Number of analyses of seed quality;                                                                               4. Number of psychopathological &amp; microbiological analyses;                                                                                                      5. Number of land analyses;                                           </t>
  </si>
  <si>
    <t>Draft legal framework to regulates seeds and sapling material, their production, trade and control, and envisages registration of manufacturers and traders of seeds and planting material</t>
  </si>
  <si>
    <t xml:space="preserve">Program of the Government of the Republic of Kosovo;                                 Economic Reform Program  2016-2018; </t>
  </si>
  <si>
    <t>AKM, notary, Municipal Land Consolidation Commission, geodesy company responsible for project implementation and supervision, municipal cadastral offices, courts</t>
  </si>
  <si>
    <t>1. 10 responsible persons of stakeholders trained                                   2. 25 ha of agricultural land regulated in the Cadastral Zone of Celine, Municipality of Rahovec</t>
  </si>
  <si>
    <t>Monitor Guarantee Fund of the Development Credit Authority (DCA) in guaranteeing agro-rural loans</t>
  </si>
  <si>
    <t>1. 31 Information and Advisory Centres advanced;
2. About 4000 farmers trained/adviced;</t>
  </si>
  <si>
    <t>Advance municipal Information and Advisory Centres (IAC) for agriculture and rural development, and increase delivery of farmer education and training services</t>
  </si>
  <si>
    <t>1. Organizational structure reviewed;
 2. Division of Finance &amp; Accounting and Internal Audit Unit established;</t>
  </si>
  <si>
    <t xml:space="preserve">Agriculture and Rural Development Programme 2014-2020;                            Framework agreement between Kosovo and European Commission, date: 27 March 2015;  </t>
  </si>
  <si>
    <t xml:space="preserve">1. National conference conducted;
2. 11 information sessions,  7 conducted;
3.  2200 guidelines for applicants published, etc.;                </t>
  </si>
  <si>
    <t>Draft program for financial support of investment projects for Agriculture and Rural Development for 2018</t>
  </si>
  <si>
    <t>Draft the legal framework for national policies on agriculture and rural development, aimed at establishing the financial support criteria, definition of quality standards, institutional support and strengthening administrative control measures related to implementation of agricultural policies</t>
  </si>
  <si>
    <t>Ministry of Agriculture, Forestry and Rural Development</t>
  </si>
  <si>
    <t xml:space="preserve">Drafting policies and taking measures for deepening the fight against Piracy and Counterfeiting </t>
  </si>
  <si>
    <t>Effective preservation and management of cultural heritage assets and building new facilities</t>
  </si>
  <si>
    <t>Participation in: 
1. Venice Biennale 2017;  
2. Frankfurt Book Fair; 
3. Francophone Games in Abidjan, Ivory Coast;          4. Berlin International Film Festival; 
5. App;ication for OSCAR film
6. Cultural cooperation protocol between Kosovo and Albania</t>
  </si>
  <si>
    <t>Increasing support to culture  public institutions: the National Theatre, the Philharmonic-Opera of Kosovo, the Kosovo National Ballet, The National Ensemble of Songs and Dance "Shota", National Gallery of Kosovo, Kosovo Cinematography Center, Kosovofilm and the National Library of Kosovo.</t>
  </si>
  <si>
    <t>Support to cultural activities</t>
  </si>
  <si>
    <t>Link with strategic documents</t>
  </si>
  <si>
    <t>Institution involved</t>
  </si>
  <si>
    <t>1.Concept Paper for supplementing/amendment of the Law No. 04/L-061 on sale of apartments in which there is tenure right, adopted
2. Concept Paper for supplementing/amendment the Law 04/L-134 for the management of the condominium, adopted                                    3.Concept Paper on housing strategy, adopted
4. Supplementing/amendment of the Law No. 04/L-164 on housing financing specific programs - Law on social housing, drafted</t>
  </si>
  <si>
    <t xml:space="preserve">1. Development of database for spatial planning;                                                                           2. The number of municipalities accessing SPAK, approved;                                                                              </t>
  </si>
  <si>
    <t>Chapter 27- Environment, Action 1138</t>
  </si>
  <si>
    <t xml:space="preserve">1. First phase,   geophysical research of groundwater bodies, accomplished </t>
  </si>
  <si>
    <t>1. Administrative Instruction on the list of categories of hazardous waste by origin and content (list Y);
2. AI No. 15/2012 of Waste Landfills Management (amending and supplementing); 
3.AI on waste that contains a persistent organic pollutant; 
4. Administrative Instruction on permit procedure for the movement of hazardous chemicals;
5. AI on pathological waste management;
6. Administrative Instruction Nr. 10/2012 upon the technical list on chemicals safety and method to fill it );
7. Decision for the Registry of the waste holder in the quality of merchant and intermediary for non-hazardous waste;
8. Decision on drafting the form for examination of drainage from waste landfills; 
9. Decision on drafting the list of chemical substances of high risk.</t>
  </si>
  <si>
    <t xml:space="preserve">Obligations from legal approximation with EU (SAA) </t>
  </si>
  <si>
    <t>Maintenance of the air stations network and installation of central software for data reporting</t>
  </si>
  <si>
    <t>Advancement of policies and institutional reforms for implementation intelligence-led policing and community-policing approach</t>
  </si>
  <si>
    <t xml:space="preserve">1. Concept Paper on prevention and fight against cyber crime, adopted (June) 
2. Reports of CERT-MIA on activities for cyber security, drafted, and drafting minimal criteria (December)
3. Web platform for reporting cyber crimes, established (December)
4. Number of cases of cyber crimes and arrested persons (December)
</t>
  </si>
  <si>
    <t>Development of legal and institutional framework for protection of critical infrastructure</t>
  </si>
  <si>
    <t>Prevention, detection, documentation and investigation of criminal offences committed by Kosovo Police employees</t>
  </si>
  <si>
    <t>Administrative cost10,000 € donors</t>
  </si>
  <si>
    <t xml:space="preserve">1. New Strategy against Narcotics, drafted (December)
2. Awareness-raising campaigns against drug abuse, organized (December)
3. Amount of confiscated drugs (December)
4. Number of cases and arrested persons for drug trafficking (December)
5. Number of cases and arrested persons for drug cultivation (December)
</t>
  </si>
  <si>
    <t>Organization of two-day workshop with the Working Group for the drafting of the concept document.</t>
  </si>
  <si>
    <t xml:space="preserve">1. Website, operational, June </t>
  </si>
  <si>
    <t>Development of Labour Inspectorate Website in order to provide better access of the public to information</t>
  </si>
  <si>
    <t>1. At least 2 awareness campaigns on informing of new  legislation in the field of working conditions, 
2. Publication of at least 500 information leaflets on the new legal framework, adopted,
 3. At least 10 media information campaigns</t>
  </si>
  <si>
    <t>MLSW Sector Strategy 2015 - 2020; Development Plan of Labour Inspectorate 2017-2021</t>
  </si>
  <si>
    <t xml:space="preserve">1. Ex-post of the Law on Labour, adopted (August)
2. Concept Paper on the regulation of the field of employment relationship, adopted, September 
3. Law on Labour Inspectorate, adopted, June 
4. Nine regulations on the safety and health at the workplace, drafted; Regulation on the minimum requirements for improving the safety and health protection of workers in surface and underground mineral extracting industries through drilling, drafted (June); Regulation on the protection of the health and safety of workers from the risks related to chemical agents at the workplace, drafted (June); Regulation on the protection of workers from risks related to the exposure to carcinogenic or mutagenic agents at the workplace, drafted (September); Regulation on the protection of workers from risks related to exposure to biological agents at the workplace, drafted (September); Regulation on the prevention of sharp injuries in the hospital sector and health care, drafted (September); Regulation on minimum health and safety requirements related to exposure of workers to the risks arising from physical agents (electromagnetic field) (December); Regulation on minimum health and safety requirements related to exposure of workers to the risks arising from physical agents (artificial optical radiation) approved (December); Regulation on determining the basic safety standards for protecting against risks arising from exposure to ionizing radiation, adopted (December)
</t>
  </si>
  <si>
    <t>MLSW Sector Strategy 2015 - 2020</t>
  </si>
  <si>
    <t>MLSW Sector Strategy 2015 - 2020; The program of the Government of the Republic of Kosovo 2015-2018</t>
  </si>
  <si>
    <t>MLSW Sector Strategy 2015 - 2020;</t>
  </si>
  <si>
    <t xml:space="preserve"> 1. Concept Paper on the treatment of persons with disabilities, adopted in March 
2. Regulation on the composition and responsibilities of the Evaluation Committee, adopted in March   
3. Decision on determining the amount of the monthly fees, adopted Mars
  </t>
  </si>
  <si>
    <t xml:space="preserve">1. Concept Paper on the regulation of the pension system in Kosovo, June  
2.Draft law on amending and supplementing the Law No. 04/L 131 on Pension Schemes Financed by the state, adopted  March  
3. Administrative Instruction on the manner and procedure of assessment of the remaining working ability of persons with disabilities, adopted, May 
</t>
  </si>
  <si>
    <t>MLSW Sector Strategy 2014 - 2020,  Action Plan 2014-2016.</t>
  </si>
  <si>
    <t xml:space="preserve">Sector Strategy 2015 - 2020,                Strategy for Decentralization of Social Services, 2013-2017            </t>
  </si>
  <si>
    <t>Sector Strategy 2015 - 2020,                Strategy for Decentralization of Social Services, 2013-2017;                Economic Reform Programme 2017</t>
  </si>
  <si>
    <r>
      <t>Sector Strategy 2015 - 2020,                Strategy for Decentralization of Social Services, 2013-2017;</t>
    </r>
    <r>
      <rPr>
        <sz val="11"/>
        <color rgb="FFFF0000"/>
        <rFont val="Book Antiqua"/>
        <family val="1"/>
      </rPr>
      <t xml:space="preserve">       </t>
    </r>
    <r>
      <rPr>
        <sz val="11"/>
        <rFont val="Book Antiqua"/>
        <family val="1"/>
      </rPr>
      <t xml:space="preserve">   </t>
    </r>
  </si>
  <si>
    <t xml:space="preserve">Sector Strategy 2015 - 2020,                 </t>
  </si>
  <si>
    <t>European Reform Agenda; MLSW Sectoral Strategy 2015 - 2020</t>
  </si>
  <si>
    <t xml:space="preserve">1. Sector Strategy for Employment and Social Policy. 2015- 2020 and Action Plan 2017-2018, adopted in (April-June); 2. Rules of Procedure of the Advisory Board of EARK, adopted, June; 
3.  Regulation on labour market active programs, adopted in May  
4. Administrative Instruction on the manner, procedure and terms of monthly payment, adopted in May </t>
  </si>
  <si>
    <t>1.Around 5 thousand job seekers included in trainings at VTC, 
2.  Two new training cabinets equipped and functionalized as well as supplied with modern equipment for existing cabinets (October),
3. 2 curriculas developed based on standards and validation of at least two qualifications within NQA (December)</t>
  </si>
  <si>
    <t xml:space="preserve">Number of non-public providers of employment services, licensed </t>
  </si>
  <si>
    <t>European Reform Agenda; Economic Reform Programme; MLSW Sector Strategy 2015 - 2020</t>
  </si>
  <si>
    <t xml:space="preserve">European Reform Agenda; Economic Reform Programme; MLSW Sector Strategy 2015 - 2020
</t>
  </si>
  <si>
    <t xml:space="preserve">Reform and modernization of public employment institutions as well as development of  labour market required skills </t>
  </si>
  <si>
    <t>1. Administrative Instruction for terms of smoking area for institutions where smoking is allowed, adopted;
2.Administrative Instruction on combined remarks on tobacco packaging, adopted</t>
  </si>
  <si>
    <t xml:space="preserve">1.Administrative Instruction for registration of multivitamins, minerals, oligominerals, herbal substances, herbal preparations and other products adopted;                
2. Administrative Instruction on good distribution practice adopted ; 3. Administrative Instruction for pharmacovigilance adopted; 
4.KMA's internal regulation adopted; 
5.Administrative Instruction on variations adopted </t>
  </si>
  <si>
    <t>1. Administrative Instruction - Conditions and procedures related to expertise, marking, handling, processing, storage, distribution, quality assurance and security,
issuing a license to health institutions for tissues and cells, adopted; 
2.Administrative Instruction - Obligations and qualifications of the responsible person for tissue and cells,  adopted; 
3. Administrative Instruction for conditions on inspection and control measures, training and qualification of inspectors, in the field of human tissues and cells, adopted</t>
  </si>
  <si>
    <t>Law on blood and blood products, adopted</t>
  </si>
  <si>
    <t>Arrangement of activities for donation, testing, processing, storage, blood transfusion and  quality control of blood and its components</t>
  </si>
  <si>
    <t>Concept paper on reproductive health field and assisted fertilization, adopted</t>
  </si>
  <si>
    <t>Provision of adequate legal framework for reproductive health and medically assisted fertilization</t>
  </si>
  <si>
    <t>Supplementing and amending of the Draft-law on narcotic and psychotropic substances, adopted</t>
  </si>
  <si>
    <t>1.Instruction for the establishment of private institutions, adopted, December
2. Administrative Instruction on the procedure for licensing and specialist education of clinical psychologists, adopted, June</t>
  </si>
  <si>
    <t>Internal regulation, adopted</t>
  </si>
  <si>
    <t>Administrative Instruction, activity, structure and health services functions for HIV/AIDS, adopted</t>
  </si>
  <si>
    <t xml:space="preserve">Improving the prevention and surveillance of
infectious diseases threatening  public health </t>
  </si>
  <si>
    <t>Administrative Instruction for Prescriptions in the public health system, adopted</t>
  </si>
  <si>
    <t xml:space="preserve">Establishment of procedures perscription managementand operationalization </t>
  </si>
  <si>
    <t>Administrative Instruction for specialist and sub specialist education, adopted</t>
  </si>
  <si>
    <t>Health Sector Strategy, adopted</t>
  </si>
  <si>
    <t>Capacity and general standards development to the health promotion and education, human resources, quality and legislation</t>
  </si>
  <si>
    <t xml:space="preserve">5000 home-health checks, conducted  </t>
  </si>
  <si>
    <t>Advancing the mother and child health 
within families and communities.</t>
  </si>
  <si>
    <t>The percentage of trained medical staff against total</t>
  </si>
  <si>
    <t xml:space="preserve">Development of training capacities to improve mother and child health </t>
  </si>
  <si>
    <t>Equipment to health institutions, distributed</t>
  </si>
  <si>
    <t xml:space="preserve">Inpatient Capacity Development  with medical equipment for mother and child health </t>
  </si>
  <si>
    <t>Immunization program, adopted</t>
  </si>
  <si>
    <t>Ten (10) promotional activities, developed</t>
  </si>
  <si>
    <t>Drafting standards, providing equipment, and development of promotional activities/training to improve mother and child health</t>
  </si>
  <si>
    <t>Telecommunications network, operational</t>
  </si>
  <si>
    <t xml:space="preserve">Establishment of telecommunication network of health institutions with the Data Center </t>
  </si>
  <si>
    <t>Procedures manual, adopted</t>
  </si>
  <si>
    <t>Defining standard operating procedures for HIS</t>
  </si>
  <si>
    <t>HIS operational center, functional</t>
  </si>
  <si>
    <t xml:space="preserve">Establishment of a mechanisms for overseeing HIS </t>
  </si>
  <si>
    <t xml:space="preserve">The assessment report, drafted </t>
  </si>
  <si>
    <t xml:space="preserve">Advancing health information system development in order to draft evidence-based health policies  </t>
  </si>
  <si>
    <t>Communication strategy, adopted</t>
  </si>
  <si>
    <t xml:space="preserve"> List of reimbursed drugs, defined </t>
  </si>
  <si>
    <t xml:space="preserve">Preparation of refundable drug provision scheme,  </t>
  </si>
  <si>
    <t>Administrative Instruction for stimulative scheme of health professionals and professional services performance, adopted</t>
  </si>
  <si>
    <t>Administrative Instruction, adopted</t>
  </si>
  <si>
    <t>Setting the criteria for excemption from premium payment, payment, co-payment and other payments for health insurance for Kosovo citizens according to the official poverty test</t>
  </si>
  <si>
    <t>Administrative Instruction for medical treatment outside public health institutions, adopted</t>
  </si>
  <si>
    <t>Manual for performance payment by capitation, drafted</t>
  </si>
  <si>
    <t>Registry of Insured, functional</t>
  </si>
  <si>
    <t>Establishment of electronic registry for the insured</t>
  </si>
  <si>
    <t>IPAS system for scanning of documents, developed and operational, December</t>
  </si>
  <si>
    <t>Further development of trade policies by improving the legislative framework and capacity building of relevant departments</t>
  </si>
  <si>
    <t xml:space="preserve">Improving of market surveillance through regular market inspection, in particular of the oil market and consumer awareness </t>
  </si>
  <si>
    <t>Further development and functioning of the MAK  laboratories</t>
  </si>
  <si>
    <t>Upgrading the quality infrastructure through capacity building of relevant departments,  awareness raising of businesses, and membership in international organizations</t>
  </si>
  <si>
    <t>The program of the Government of the Republic of Kosovo 2015-2018
1.Economic development, employment and welfare
European Reform Agenda, Priority II</t>
  </si>
  <si>
    <t xml:space="preserve">Private Sector Development Strategy 2013-2017 (3.1 Industry and SMEs);
The program of the Government of the Republic of Kosovo 2015-2018.
1.Economic development, employment and welfare
1.3. Support to small and medium enterprises;
European Reform Agenda, Priority II  </t>
  </si>
  <si>
    <t xml:space="preserve">Improving of legal procedures and the establishment of systems that influence the reduction of doing business barriers </t>
  </si>
  <si>
    <t>Support to small and medium enterprises by improving the doing business climate, promoting their products domestically and abroad, as well as improving of public-private dialogue</t>
  </si>
  <si>
    <t>Energy Strategy of the Republic of Kosovo 2009-2018
Market Rules</t>
  </si>
  <si>
    <t>Market regulations pursuant to new legal requirements revised</t>
  </si>
  <si>
    <t>Program of the Government of the Republic of Kosovo 2015-2018;                        Stabilization and Association Agreement;
Economic Reform Program</t>
  </si>
  <si>
    <t>1. Energy Strategy of the Republic of Kosovo 2017-2026 (March);
2. Energy Strategy Implementation Program 2017-2019 (June);</t>
  </si>
  <si>
    <t>Government, 
System, Transmission and Market Operator, 
Energy Regulatory Office, Kosovo Energy Corporation, Kosovo Energy Distribution and Supply Company, Kosovo Energy Supply Company, district heating companies</t>
  </si>
  <si>
    <t>1. Law on amending and supplementing of Law No. 04/L-016 on Energy Efficiency. (June)
2. AI on rules on restriction measures for energy supply in emergency situations adopted (May)
3. AI on rules on safety areas adopted (May);
4. AI on type and quantity of minimum fuel reserves or reserve production capacity adopted (May);</t>
  </si>
  <si>
    <t>Draft and adopt legal framework on management of energy resources and energy system</t>
  </si>
  <si>
    <t xml:space="preserve">1. Physical files placed in HRMIS.                                               2. HRMIS with civil servants data, supplemented.                                                                  3.Existing HRMIS modules, improved.             
4. Titles, descriptions of jobs and ranks according to HRMIS classification, established.                                                                                                    5.Training of managers of staff in applying HRMIS modules.                                                                                                                                                    
</t>
  </si>
  <si>
    <t xml:space="preserve">1. Draft Law on Budget of the Republic of Kosovo for 2018.
2. Draft Law on amending and supplementing the Customs and Excise Code
3. Draft Law on Tax on Immovable Property
4. Draft Law on Investment Funds
5. Draft Law on Customs Measures for Protection of Intellectual Property Rights
6. Draft Law on microfinance and non-financial institutions
7. Draft Law on Ratification of the Agreement between the Government of the Republic of Kosovo for financial cooperation
8. Draft Law on Ratification of Guarantee Agreement for the Credit Line to the Deposit Insurance Fund of Kosovo between the Republic of Kosovo and the European Bank for Reconstruction and Development
9. Draft Law on Ratification of the Agreement between Government of Hungary and Government of the Republic of Kosovo for Financial Cooperation
10. Draft Law on Ratification of Funding Agreement for Project for Water Security and Canal Protection between Republic of Kosovo and International Development Association
11. Draft Law on Ratification of Loan and Financing Agreement made between KfW, Frankfurt am Main, Republic of Kosovo and KOSTT for transmission network improvement, sixth phase (VI)
12. Draft Law on Ratification of Loan and Financing Agreement made between KfW, Frankfurt am Main, Republic of Kosovo and KOSTT for transmission network improvement, seventh phase (VII)
13. Draft Law on Ratification of the Financial Protocol between the Government of the Republic of Kosovo and Government of the Republic of France, and Loan Agreement between the Ministry of Finance and NATIXIS
</t>
  </si>
  <si>
    <t xml:space="preserve">1. 500 pupils benefited from scholarship;
2. 30 students benefited from scholarship. </t>
  </si>
  <si>
    <t>10,000.00 Euro</t>
  </si>
  <si>
    <t xml:space="preserve">Kosovo Education Strategic Plan 2017-2021, Strategy for Professional Practice, Strategy for Career Education, National Qualification Framework, Occupation classification,  Strategy for Quality Assurance. </t>
  </si>
  <si>
    <t>MoD</t>
  </si>
  <si>
    <t>Functionalization of Higher Education Management Information System (HEMIS)</t>
  </si>
  <si>
    <t>Promotion of scientific work</t>
  </si>
  <si>
    <t>Organizing camps, summer schools for members of the diaspora in Kosovo and Albania</t>
  </si>
  <si>
    <t>Amending and supplementing legal framework for the functioning of the Health Insurance Fund</t>
  </si>
  <si>
    <t xml:space="preserve">Commencement of Premium collection </t>
  </si>
  <si>
    <t xml:space="preserve">1. Participation of national teams at  qualifications for European and World Championships
2. Financial support to Kosovo Olympic Committee (KOC), sports federations, clubs,
</t>
  </si>
  <si>
    <r>
      <t xml:space="preserve">1. The draft law on public property, developed </t>
    </r>
    <r>
      <rPr>
        <b/>
        <sz val="11"/>
        <rFont val="Book Antiqua"/>
        <family val="1"/>
      </rPr>
      <t xml:space="preserve">(September)                                      </t>
    </r>
    <r>
      <rPr>
        <sz val="11"/>
        <rFont val="Book Antiqua"/>
        <family val="1"/>
      </rPr>
      <t xml:space="preserve"> 2. Draft Law on Construction Land, drafted </t>
    </r>
    <r>
      <rPr>
        <b/>
        <sz val="11"/>
        <rFont val="Book Antiqua"/>
        <family val="1"/>
      </rPr>
      <t>(October)</t>
    </r>
    <r>
      <rPr>
        <sz val="11"/>
        <rFont val="Book Antiqua"/>
        <family val="1"/>
      </rPr>
      <t xml:space="preserve">                                                                  3. Draft Law on Private International Law, drafted </t>
    </r>
    <r>
      <rPr>
        <b/>
        <sz val="11"/>
        <rFont val="Book Antiqua"/>
        <family val="1"/>
      </rPr>
      <t>(November)</t>
    </r>
    <r>
      <rPr>
        <sz val="11"/>
        <rFont val="Book Antiqua"/>
        <family val="1"/>
      </rPr>
      <t xml:space="preserve">
4. Concept Paper on the rights of citizens, EU companies in purchase of immovable property in Kosovo and in the area of property and real rights, approved </t>
    </r>
    <r>
      <rPr>
        <b/>
        <sz val="11"/>
        <rFont val="Book Antiqua"/>
        <family val="1"/>
      </rPr>
      <t>(November)</t>
    </r>
    <r>
      <rPr>
        <sz val="11"/>
        <rFont val="Book Antiqua"/>
        <family val="1"/>
      </rPr>
      <t xml:space="preserve">
5. Concept Paper for the amendment of the Law on Contested Procedure, approved </t>
    </r>
    <r>
      <rPr>
        <b/>
        <sz val="11"/>
        <rFont val="Book Antiqua"/>
        <family val="1"/>
      </rPr>
      <t>(October)</t>
    </r>
    <r>
      <rPr>
        <sz val="11"/>
        <rFont val="Book Antiqua"/>
        <family val="1"/>
      </rPr>
      <t xml:space="preserve">                                                                  6. Concept Paper in bill of exchange and promissory note </t>
    </r>
    <r>
      <rPr>
        <b/>
        <sz val="11"/>
        <rFont val="Book Antiqua"/>
        <family val="1"/>
      </rPr>
      <t>(March)</t>
    </r>
    <r>
      <rPr>
        <sz val="11"/>
        <rFont val="Book Antiqua"/>
        <family val="1"/>
      </rPr>
      <t xml:space="preserve">                                                              </t>
    </r>
  </si>
  <si>
    <r>
      <t xml:space="preserve">1. Analysis of legal education; </t>
    </r>
    <r>
      <rPr>
        <b/>
        <sz val="11"/>
        <rFont val="Book Antiqua"/>
        <family val="1"/>
      </rPr>
      <t>(December)</t>
    </r>
    <r>
      <rPr>
        <sz val="11"/>
        <rFont val="Book Antiqua"/>
        <family val="1"/>
      </rPr>
      <t xml:space="preserve">
2. Draft Administrative instruction on business and personal data for Private Enforcement Agents, drafted; </t>
    </r>
    <r>
      <rPr>
        <b/>
        <sz val="11"/>
        <rFont val="Book Antiqua"/>
        <family val="1"/>
      </rPr>
      <t>(March)</t>
    </r>
    <r>
      <rPr>
        <sz val="11"/>
        <rFont val="Book Antiqua"/>
        <family val="1"/>
      </rPr>
      <t xml:space="preserve"> 
3. Draft Administrative Instruction on procedures for the organization, content and conducting the exam on bankruptcy administrator; </t>
    </r>
    <r>
      <rPr>
        <b/>
        <sz val="11"/>
        <rFont val="Book Antiqua"/>
        <family val="1"/>
      </rPr>
      <t>(September)</t>
    </r>
  </si>
  <si>
    <r>
      <t xml:space="preserve">1.No. of advanced training on notaries and private enforcement agents, </t>
    </r>
    <r>
      <rPr>
        <b/>
        <sz val="11"/>
        <rFont val="Book Antiqua"/>
        <family val="1"/>
      </rPr>
      <t>(December)</t>
    </r>
    <r>
      <rPr>
        <sz val="11"/>
        <rFont val="Book Antiqua"/>
        <family val="1"/>
      </rPr>
      <t xml:space="preserve">
2. No. of inspections of Commission for notaries and private enforcement agents; </t>
    </r>
    <r>
      <rPr>
        <b/>
        <sz val="11"/>
        <rFont val="Book Antiqua"/>
        <family val="1"/>
      </rPr>
      <t>(December)</t>
    </r>
    <r>
      <rPr>
        <sz val="11"/>
        <rFont val="Book Antiqua"/>
        <family val="1"/>
      </rPr>
      <t xml:space="preserve">                                                              3. No. of bankruptcy administrators, increased for 10 </t>
    </r>
    <r>
      <rPr>
        <b/>
        <sz val="11"/>
        <rFont val="Book Antiqua"/>
        <family val="1"/>
      </rPr>
      <t>(December)</t>
    </r>
    <r>
      <rPr>
        <sz val="11"/>
        <rFont val="Book Antiqua"/>
        <family val="1"/>
      </rPr>
      <t xml:space="preserve">
4. Private Enforcement Agents development plan, drafted </t>
    </r>
    <r>
      <rPr>
        <b/>
        <sz val="11"/>
        <rFont val="Book Antiqua"/>
        <family val="1"/>
      </rPr>
      <t xml:space="preserve">(March)                                          </t>
    </r>
    <r>
      <rPr>
        <sz val="11"/>
        <rFont val="Book Antiqua"/>
        <family val="1"/>
      </rPr>
      <t xml:space="preserve"> 5. No. of Private Enforcement Agents, increased for 15; </t>
    </r>
    <r>
      <rPr>
        <b/>
        <sz val="11"/>
        <rFont val="Book Antiqua"/>
        <family val="1"/>
      </rPr>
      <t xml:space="preserve">(December)                            </t>
    </r>
    <r>
      <rPr>
        <sz val="11"/>
        <rFont val="Book Antiqua"/>
        <family val="1"/>
      </rPr>
      <t xml:space="preserve"> 6. Analysis associated with database </t>
    </r>
    <r>
      <rPr>
        <b/>
        <sz val="11"/>
        <rFont val="Book Antiqua"/>
        <family val="1"/>
      </rPr>
      <t>(June)</t>
    </r>
    <r>
      <rPr>
        <sz val="11"/>
        <rFont val="Book Antiqua"/>
        <family val="1"/>
      </rPr>
      <t xml:space="preserve">
7. Establishment of a special Division for inspection of free professions </t>
    </r>
    <r>
      <rPr>
        <b/>
        <sz val="11"/>
        <rFont val="Book Antiqua"/>
        <family val="1"/>
      </rPr>
      <t>(December)</t>
    </r>
  </si>
  <si>
    <r>
      <t xml:space="preserve">1. Mediation Awareness Campaign </t>
    </r>
    <r>
      <rPr>
        <b/>
        <sz val="11"/>
        <rFont val="Book Antiqua"/>
        <family val="1"/>
      </rPr>
      <t>(December)</t>
    </r>
    <r>
      <rPr>
        <sz val="11"/>
        <rFont val="Book Antiqua"/>
        <family val="1"/>
      </rPr>
      <t xml:space="preserve">
2. cases resolved through mediation; (December)                                                                3. Advanced Training for mediators; </t>
    </r>
    <r>
      <rPr>
        <b/>
        <sz val="11"/>
        <rFont val="Book Antiqua"/>
        <family val="1"/>
      </rPr>
      <t>(December)</t>
    </r>
  </si>
  <si>
    <t>1.December          2. June 3.June    4. June    5 - 7. January -December</t>
  </si>
  <si>
    <t xml:space="preserve">1. Functional window (One Stop Shop);
2. Number of users;
</t>
  </si>
  <si>
    <r>
      <rPr>
        <sz val="11"/>
        <color rgb="FFFF0000"/>
        <rFont val="Book Antiqua"/>
        <family val="1"/>
      </rPr>
      <t>1. Draft Paper on Civil Service;
2. Draft Paper on Public Administration</t>
    </r>
    <r>
      <rPr>
        <sz val="11"/>
        <rFont val="Book Antiqua"/>
        <family val="1"/>
      </rPr>
      <t xml:space="preserve">
3. Draft Law on Administrative Disputes
4. Draft Law on Freedom of Association of NGOs, approved </t>
    </r>
  </si>
  <si>
    <t xml:space="preserve">Kosovo Government Program </t>
  </si>
  <si>
    <t xml:space="preserve">1. Industrial Policy Council established, March;                                                                       2. At least two meetings of the Council conducted, December;                                                3. Analytical reports with recommendations for main policies published and forwarded to competent institutions, November.  </t>
  </si>
  <si>
    <t xml:space="preserve">1. Conducted study on target industrial sectors with cluster development potential, March;                                                                         2. Guide on cluster establishment and functioning published, June;                              3. Five "focus groups" for target industrial sectors established and functional, November.                                                                    </t>
  </si>
  <si>
    <t>TPP "Kosova e Re"  construction project</t>
  </si>
  <si>
    <t>Financial closure and commenced construction of TPP "Kosova e Re"</t>
  </si>
  <si>
    <t>The decommissioning process of gasification facilities, fertilizer and heating at the site of TPP Kosova 'A'</t>
  </si>
  <si>
    <t xml:space="preserve">1. 150 Electricity measuring transformers 35/10(20) kV,                                                          2. 150 Voltage measuring transformers 35/10(20) kV; and                                                  3. 100 meters, installed in accordance with the measuring code </t>
  </si>
  <si>
    <t>Increasing the transformation capacities for 600MVA, and fulfilment of the N-1</t>
  </si>
  <si>
    <t>European Reforms Agenda (ERA)</t>
  </si>
  <si>
    <t xml:space="preserve"> Further policy development in the field of energy  with a view of implementing the provisions of the SAA and the transposed Acquis</t>
  </si>
  <si>
    <r>
      <rPr>
        <sz val="11"/>
        <rFont val="Book Antiqua"/>
        <family val="1"/>
      </rPr>
      <t xml:space="preserve"> </t>
    </r>
    <r>
      <rPr>
        <sz val="11"/>
        <color rgb="FFFF0000"/>
        <rFont val="Book Antiqua"/>
        <family val="1"/>
      </rPr>
      <t xml:space="preserve"> 1. The second report on the progress of the national action plan for RES prepared
2. Plan for RES, including appropriate measures to ensure the achievement of the target 25% approved</t>
    </r>
  </si>
  <si>
    <r>
      <t>4.1.</t>
    </r>
    <r>
      <rPr>
        <sz val="11"/>
        <color rgb="FFFF0000"/>
        <rFont val="Book Antiqua"/>
        <family val="1"/>
      </rPr>
      <t>9</t>
    </r>
  </si>
  <si>
    <t>1) 1,000,000.00
( Donation WBIF)
2)  24,485,000.00
( 50% Grant and 50% EBRD,EIB
3)  1,250,000.00
( Donation WBIF)</t>
  </si>
  <si>
    <t xml:space="preserve">1. EBRD                    EIB    MF WBIF MF
2.   EBRD                    EIB    MF WBIF MF
3. WBIF    </t>
  </si>
  <si>
    <t>1. Digital Technology Park, functionalized.
2. Facility Construction Institute adoption (MTI) for Digital Technology Park.</t>
  </si>
  <si>
    <t>Economic Reform Programme (ERP) from 2016 to 2018, respectively Priority Field  # 3 Services Sector Development
Electronic communications sector policies - Digital Agenda for Kosovo 2013-2020;
Kosovo Strategy for Information Technology.</t>
  </si>
  <si>
    <t>Municipality, MoF, MED</t>
  </si>
  <si>
    <t>OPM, Municipalities, MH and Regional Water Companies</t>
  </si>
  <si>
    <r>
      <t xml:space="preserve">NPISAA
Chapter 27-Environment, </t>
    </r>
    <r>
      <rPr>
        <sz val="11"/>
        <color rgb="FFFF0000"/>
        <rFont val="Book Antiqua"/>
        <family val="1"/>
      </rPr>
      <t>Articles 115, 116, and 117 of SAA</t>
    </r>
  </si>
  <si>
    <t>1. 2400m strips against fire, opened
2. 120 people engaged in active supervision</t>
  </si>
  <si>
    <t>50 000</t>
  </si>
  <si>
    <t>1. organizing meeting of the Stabilisation and Association Council
2. Establishment of the Working Group for Chapter 31 of the Acquis, Foreign, security, and defence policy
3. Organize a meeting Friends of Kosovo as an activity in the within the EU Council,
4. Organize a conference in Brussels on the occasion of first anniversary of entry into force of the SAA,
5. The application of Kosovo for the status of candidate state,
6. Application for EU programs</t>
  </si>
  <si>
    <t xml:space="preserve">Implementation of SAA and application of Kosovo  for candidate country status, </t>
  </si>
  <si>
    <t>MFA, MEI</t>
  </si>
  <si>
    <t>Promotion and strengthening of bilateral cooperation with the countries of Southeast Europe</t>
  </si>
  <si>
    <t>KQ-Q4</t>
  </si>
  <si>
    <t>MFA, OPM, Presidency,</t>
  </si>
  <si>
    <t>MFA, OPM, MEI, MF, MI, MED</t>
  </si>
  <si>
    <t>Government Program 2015 -208</t>
  </si>
  <si>
    <t>Government Program 2015 -208, Law on MFA</t>
  </si>
  <si>
    <t>Political consultations with Macedonia, Turkey, Croatia and as necessary with other  countries in the region</t>
  </si>
  <si>
    <t xml:space="preserve"> rajonale  Membership in other regional organizations</t>
  </si>
  <si>
    <t>Membership in SELEC</t>
  </si>
  <si>
    <t>Signing of bilateral agreements with countries in the region and deepening of cooperation in various fields</t>
  </si>
  <si>
    <t>Deepening of political, economic and cultural cooperation with countries such as: Slovenia, Croatia, Montenegro, Macedonia, Bulgaria, Romania, Bosnia and Herzegovina, Greece, Turkey</t>
  </si>
  <si>
    <t xml:space="preserve">  MFA throughout the year depending on the answers about the negotiations started and the requirements of various sectors of the Government of RKS signes and proposes commencement of signing the new agreements</t>
  </si>
  <si>
    <t xml:space="preserve">   Memorandums signed, the implementation of signed agreements, the initiation of new argreements, the initiation of mutual state visits, etc. </t>
  </si>
  <si>
    <t xml:space="preserve">NPISAA (Chapter 22 of acquis: 
</t>
  </si>
  <si>
    <t>20 000</t>
  </si>
  <si>
    <t>Official visits to countries that have not recognized Kosovo</t>
  </si>
  <si>
    <t>Official visits</t>
  </si>
  <si>
    <t>10 000</t>
  </si>
  <si>
    <t xml:space="preserve">Increase of number of  honorary consuls ; </t>
  </si>
  <si>
    <t>Approximation of relations with OSCE</t>
  </si>
  <si>
    <t xml:space="preserve"> Diplomatic recognition from African, Asian and countries of America</t>
  </si>
  <si>
    <t>Increase of the number of countries that recognize the Republic of Kosovo</t>
  </si>
  <si>
    <t>1. Participation in activities of the OSCE Institutions; 
2. organization of meetings with the group of friendly countries to Kosovo</t>
  </si>
  <si>
    <t>Chapter 24</t>
  </si>
  <si>
    <t>MFA, NATO Advisory Team (NALT), diplomatic corps in/for Kosovo</t>
  </si>
  <si>
    <t xml:space="preserve">1. Analysis of Strategic Review of Security Sector (SRSS) (2014)
2. Government Programme Implementation Plan (2015-2018) 
</t>
  </si>
  <si>
    <t xml:space="preserve">Organization of conferences on various topics </t>
  </si>
  <si>
    <t xml:space="preserve">1. Conference Germia Hill, organized 
2. Organized conferences "Kosovo and migration movement towards West"
3. Conference "Kosovo and human rights - gender equality, a standard towards internal  democratization                                                     4. Conference" Water and energy security in Kosovo "                            </t>
  </si>
  <si>
    <t>Government Program 2015 -2018</t>
  </si>
  <si>
    <t>Organized events, Twinning agreement, reached</t>
  </si>
  <si>
    <t xml:space="preserve">MFA, Association of Municipalities, </t>
  </si>
  <si>
    <t>Implementation of new relations with NATO</t>
  </si>
  <si>
    <t>MFA, MKSF</t>
  </si>
  <si>
    <t>Government Program 2015-2018, Law on MFA</t>
  </si>
  <si>
    <t>MFA, MKSF, MIA</t>
  </si>
  <si>
    <t xml:space="preserve">Active participation in regional initiatives and organizations where we are members\observers; </t>
  </si>
  <si>
    <t xml:space="preserve"> 1. Visits to NATO and its member states,
2. partisipation in NATO capacity building programs and public diplomacy programs
3.visits of North Atlantic Council  and NATO's Secretary to Kosovo</t>
  </si>
  <si>
    <t>Active participation in the activities of the RCC, MARRI, RACVIAC (organization of an event of RACVIAC in Kosovo);
The implementation of the national strategy on non-proliferation of weapons of mass destruction; Organisation of the activities of regional organizations in Pristina; The initiation of the SEECP chairmanship</t>
  </si>
  <si>
    <t>Strategy for Better Regulation for Kosovo 2017-2021</t>
  </si>
  <si>
    <t>OPM, KIPA</t>
  </si>
  <si>
    <t>Strategy for improvement  of Planning and Policy Coordination in Kosovo 2017-2021</t>
  </si>
  <si>
    <t>Implementation of the European Reform Agenda and NPISAA through coordination and monitoring of OPM obligations</t>
  </si>
  <si>
    <t xml:space="preserve">1 Drafting of Concept Document for the financing of political parties,                                                  2. Draft law on amending and supplementing of the Law no. 03/L-178 on Classification of Information and Security Clearances 
3. Amendment and supplementation of the law on financing of political parties to ensure transparency, accountability, enforcement and  effective sanctions, based on extensive public consultation.
4. Publication of candidates' CV in the short list (as recommended by AAK)
5. Drafting of two reports for the EC annual report on Kosovo, drafted
6. 4 periodic reports (quarterly) for the implementation of NPISAA, designed
</t>
  </si>
  <si>
    <t>Recommendations for the Framework Convention for the Protection of National Minorities of the Council of Ministers of the European Council</t>
  </si>
  <si>
    <t>Drafting of the second 5-year program of Official statistics 2018 to 2022</t>
  </si>
  <si>
    <t>Prevention and reduction of the risk of nuclear radiation, improvement of security in civil aviation and railway transport</t>
  </si>
  <si>
    <t>1. Drafting of Regulation "On the organization and internal functioning of the KARPNS 2. Development of Regulation " On Authorized Practice with Radioactive Sources "
3.Development of Regulation  " On Sources and Practices "</t>
  </si>
  <si>
    <t>3. Directive no. 2013/59 / EURATOM on Basic Safety Standards,
2.Directive no. 2011/70 / EURATOM  for the responsible and safe management of spent fuel and
radioactive waste,
3.Directive no. 2013/51 / EURATOM for radioactive substances in water intended for human consumption
 4.Directive no. 2006/117/ EURATOM on the supervision and control of shipments of radioactive waste and spent fuel
5. Directive 2014/87 / EURATOM on Nuclear Safety of Nuclear Installations, amended.</t>
  </si>
  <si>
    <t xml:space="preserve">1.Strengthening the control system of personal dosimetry      2. Monitoring of radionuclide in drinking water and soil at certain points in the territory of Kosovo  3. Updating inventory of radioactive sources and radioactive waste
</t>
  </si>
  <si>
    <t>MH, IMP, HUCSK radionuclide Institute (IRE); Regional water companies in Kosovo MESP, MIA</t>
  </si>
  <si>
    <t xml:space="preserve">"Directive no. 2013/51 / EURATOM for radioactive substances in water intended for human consumption"
</t>
  </si>
  <si>
    <t>Participation in and promotion of local and international radiation protection and nuclear safety initiatives</t>
  </si>
  <si>
    <t>Increase of cooperation in the field of security in the areas of air and rail transport, and signing memorandum of cooperation with international institutions.</t>
  </si>
  <si>
    <t xml:space="preserve">1. 100 interns finished the internship in public institutions
2. 4 language courses organized in four municipalities,
3. The percentage of interns trained in order to get acquainted with the legal and institutional framework of Kosovo,
4. The number of students who received scholarships"
</t>
  </si>
  <si>
    <t xml:space="preserve">Support to non-majority communities in capacity building of NGOs, and the media.  </t>
  </si>
  <si>
    <t>Drafting of a strategic program to achieve gender equality in RK</t>
  </si>
  <si>
    <t xml:space="preserve">10,000 AGE
10,000.00 SIDA  </t>
  </si>
  <si>
    <t xml:space="preserve">Number of activities where law was presented as well as published documents.  </t>
  </si>
  <si>
    <t>Establishment of a legal infrastructure in the field of safeguarding animal health, public health and food safety, animal health protection from infectious diseases that threaten public health and economy</t>
  </si>
  <si>
    <t xml:space="preserve">1.200.000 animals vaccinated against infectious diseases;          2. Sampling and analysis of 40,000 of domestic animals for the purpose of performing diagnostic research;                        3. Extermination of 120,000 domestic animals in order to prevent and treat- Crimean–Congo hemorrhagic fever (CCHE)                                            4. Castration and sterilization of 500 stray dogs in order to safeguard animal welfare and control of stray dogs;                       5. Identification and registration of cording bovine, caprine and ovine and swine.
</t>
  </si>
  <si>
    <t>Ministry of Public Administration</t>
  </si>
  <si>
    <t xml:space="preserve">Link to NDS </t>
  </si>
  <si>
    <t>1. Implementation of PKI – Public Key Infrastructure for IRK officials;
2. Development of the central platform for IRKs' websites (CMS);
3.Advancing of modules and completion with data of the e-property system
4. The number of new institutions connected on Work Attendance System (SMVP) 
5.Implementation and expansion of a unified system for Management and Electronic Archiving of Documents ;</t>
  </si>
  <si>
    <t xml:space="preserve">1. Construction of KIA accompanying buildings;
2. Construction of KIPA building ;
3. Construction of the Physical Education Hall in "Liria" lower-secondary school, Pogragje, Gjilan;
4. Construction of the school in Llapushnik, Drenas;
5. Construction of the primary school infrastructure in Kishareke, Drenas;
6. Construction of the annex to "Abaz Ajeti" primary school in Gjilan;
7. Construction of school in Kishnice, Graqanica;
8. Construction of Detention Centre in Prishtina;
9. Construction and design of the two faculties in Mitrovica phase II and III;
10. Construction of the Basic Prosecution in Gjakova, phase II;
11. Construction of the Prosecution building in Mitrovica;                                                                       12. Construction of the Basic Court in Gjakova;                   
13. Design and construction of the Basic Court building in Peja;
14. Construction of the Basic Court, branch in Novoberde;
15. Construction of schools by MM MAP-MASHT II 2016, 16. Renovation of government buildings;                               17.  Complex and renovation of annexes B, C and D,        18. New government complex in Hajvali.                                                                          </t>
  </si>
  <si>
    <t>Public Administration Institutions of central and local level</t>
  </si>
  <si>
    <r>
      <t xml:space="preserve">Line Ministries, Municipalities, KCA </t>
    </r>
    <r>
      <rPr>
        <b/>
        <sz val="11"/>
        <rFont val="Book Antiqua"/>
        <family val="1"/>
      </rPr>
      <t>(Activity financing donors)</t>
    </r>
  </si>
  <si>
    <t>Strategy on local self-government 2016-2026 MTEF</t>
  </si>
  <si>
    <r>
      <t xml:space="preserve">MF,                    MoD,              MLGA, Municipalities, KCA, RDAs </t>
    </r>
    <r>
      <rPr>
        <b/>
        <sz val="11"/>
        <rFont val="Book Antiqua"/>
        <family val="1"/>
      </rPr>
      <t>(GIZ - activity financer)</t>
    </r>
  </si>
  <si>
    <t>Support to municipalitiesin drafting Strategies for socio-economic development</t>
  </si>
  <si>
    <t>Increasing  efficiency and transparency of municipal administration in providing services to citizens</t>
  </si>
  <si>
    <t xml:space="preserve">1. Evaluation report of  professional capacities of municipal officers completed in 38 municipalities
2. Plans for training of municipal officers,  drafted
</t>
  </si>
  <si>
    <t>1. Physical condition of educational facilities, evaluated (January- December).
2. Database for educational facilities, updated.
3. Plan of investment for school premises for 1-3 years period, drafted and revised (January-December).
4. The priority list for construction of educational facilities at all levels of education, prepared.                        5. Guidelines for norms and standards for educational premises, drafted.</t>
  </si>
  <si>
    <t>Drafting and adoption of development policies on agriculture and rural development.</t>
  </si>
  <si>
    <t xml:space="preserve">Program of the Government of the Republic of Kosovo 2015-2018;                                      </t>
  </si>
  <si>
    <t>Draft law on Forests, adopted</t>
  </si>
  <si>
    <t>Drafting of the legal framework on forests</t>
  </si>
  <si>
    <t xml:space="preserve">Program of the Government of the Republic of Kosovo 2015-2018;                                   </t>
  </si>
  <si>
    <t xml:space="preserve">Drafting of Forest Management Plans </t>
  </si>
  <si>
    <t xml:space="preserve">Program of the Government of the Republic of Kosovo 2015-2018;  </t>
  </si>
  <si>
    <t>Drafting the legal framework on Food</t>
  </si>
  <si>
    <t>Draftlaw on amending and supplementing the Law Nr. 03/L016 on Food, adopted</t>
  </si>
  <si>
    <r>
      <t xml:space="preserve">1. Concept Paper for the Criminal Code and for the Criminal Procedure Code; adopted </t>
    </r>
    <r>
      <rPr>
        <b/>
        <sz val="11"/>
        <rFont val="Book Antiqua"/>
        <family val="1"/>
      </rPr>
      <t>(December)</t>
    </r>
    <r>
      <rPr>
        <sz val="11"/>
        <rFont val="Book Antiqua"/>
        <family val="1"/>
      </rPr>
      <t xml:space="preserve">                                     2. Concept Paper for free legal aid; adopted </t>
    </r>
    <r>
      <rPr>
        <b/>
        <sz val="11"/>
        <rFont val="Book Antiqua"/>
        <family val="1"/>
      </rPr>
      <t>(July)</t>
    </r>
  </si>
  <si>
    <r>
      <rPr>
        <b/>
        <sz val="11"/>
        <rFont val="Book Antiqua"/>
        <family val="1"/>
      </rPr>
      <t>1.</t>
    </r>
    <r>
      <rPr>
        <sz val="11"/>
        <rFont val="Book Antiqua"/>
        <family val="1"/>
      </rPr>
      <t xml:space="preserve"> Concept Paper for the field of Anti-Corruption Agency and for declaration, origin of the property; adopted </t>
    </r>
    <r>
      <rPr>
        <b/>
        <sz val="11"/>
        <rFont val="Book Antiqua"/>
        <family val="1"/>
      </rPr>
      <t>(July)</t>
    </r>
    <r>
      <rPr>
        <sz val="11"/>
        <rFont val="Book Antiqua"/>
        <family val="1"/>
      </rPr>
      <t xml:space="preserve">           2.Ex post evaluation of the Law on protection of whistleblowers; finished </t>
    </r>
    <r>
      <rPr>
        <b/>
        <sz val="11"/>
        <rFont val="Book Antiqua"/>
        <family val="1"/>
      </rPr>
      <t>(November)</t>
    </r>
  </si>
  <si>
    <r>
      <t xml:space="preserve">1. Draft Law on amending and supplementing the Law on KJC; adopted </t>
    </r>
    <r>
      <rPr>
        <b/>
        <sz val="11"/>
        <rFont val="Book Antiqua"/>
        <family val="1"/>
      </rPr>
      <t>(April)</t>
    </r>
    <r>
      <rPr>
        <sz val="11"/>
        <rFont val="Book Antiqua"/>
        <family val="1"/>
      </rPr>
      <t xml:space="preserve">                                                               2. Draft Law on amending and supplementing the Law on KPC; adopted </t>
    </r>
    <r>
      <rPr>
        <b/>
        <sz val="11"/>
        <rFont val="Book Antiqua"/>
        <family val="1"/>
      </rPr>
      <t>(April)</t>
    </r>
    <r>
      <rPr>
        <sz val="11"/>
        <rFont val="Book Antiqua"/>
        <family val="1"/>
      </rPr>
      <t xml:space="preserve">                                              3. Draft Law on the Office of Disciplinary Prosecutor; adopted </t>
    </r>
    <r>
      <rPr>
        <b/>
        <sz val="11"/>
        <rFont val="Book Antiqua"/>
        <family val="1"/>
      </rPr>
      <t>(June)</t>
    </r>
    <r>
      <rPr>
        <sz val="11"/>
        <rFont val="Book Antiqua"/>
        <family val="1"/>
      </rPr>
      <t xml:space="preserve">                               4. Draft Law on amending and supplementing the Law on Courts </t>
    </r>
    <r>
      <rPr>
        <b/>
        <sz val="11"/>
        <rFont val="Book Antiqua"/>
        <family val="1"/>
      </rPr>
      <t>(May)</t>
    </r>
    <r>
      <rPr>
        <sz val="11"/>
        <rFont val="Book Antiqua"/>
        <family val="1"/>
      </rPr>
      <t xml:space="preserve">                                                     5.Concept Paper for the Draft Law on amending and supplementing the Law on State Prosecutor; adopted </t>
    </r>
    <r>
      <rPr>
        <b/>
        <sz val="11"/>
        <rFont val="Book Antiqua"/>
        <family val="1"/>
      </rPr>
      <t>(May)</t>
    </r>
    <r>
      <rPr>
        <sz val="11"/>
        <rFont val="Book Antiqua"/>
        <family val="1"/>
      </rPr>
      <t xml:space="preserve">                              6. Concept Paper related to suspension or dismissal of senior public officials accused or convicted of a criminal offense of corruption </t>
    </r>
    <r>
      <rPr>
        <b/>
        <sz val="11"/>
        <rFont val="Book Antiqua"/>
        <family val="1"/>
      </rPr>
      <t>(June)</t>
    </r>
    <r>
      <rPr>
        <sz val="11"/>
        <rFont val="Book Antiqua"/>
        <family val="1"/>
      </rPr>
      <t xml:space="preserve">                                 7. Concept Paper for regulating the administration of the courts and prosecution offices;                 adopted </t>
    </r>
    <r>
      <rPr>
        <b/>
        <sz val="11"/>
        <rFont val="Book Antiqua"/>
        <family val="1"/>
      </rPr>
      <t xml:space="preserve">(June)                                                          </t>
    </r>
    <r>
      <rPr>
        <sz val="11"/>
        <rFont val="Book Antiqua"/>
        <family val="1"/>
      </rPr>
      <t xml:space="preserve">      8. Ex post evaluation of the Law on Ombudsman; </t>
    </r>
    <r>
      <rPr>
        <b/>
        <sz val="11"/>
        <rFont val="Book Antiqua"/>
        <family val="1"/>
      </rPr>
      <t>(June)</t>
    </r>
    <r>
      <rPr>
        <sz val="11"/>
        <rFont val="Book Antiqua"/>
        <family val="1"/>
      </rPr>
      <t xml:space="preserve">      </t>
    </r>
  </si>
  <si>
    <r>
      <t xml:space="preserve">1. Number of trained officers </t>
    </r>
    <r>
      <rPr>
        <b/>
        <sz val="11"/>
        <rFont val="Book Antiqua"/>
        <family val="1"/>
      </rPr>
      <t>(December)</t>
    </r>
    <r>
      <rPr>
        <sz val="11"/>
        <rFont val="Book Antiqua"/>
        <family val="1"/>
      </rPr>
      <t xml:space="preserve">                                                     2. Draft Administrative Instruction on the use and allocation of revenue dedicated for Correctional Services; drafted </t>
    </r>
    <r>
      <rPr>
        <b/>
        <sz val="11"/>
        <rFont val="Book Antiqua"/>
        <family val="1"/>
      </rPr>
      <t>(October)</t>
    </r>
    <r>
      <rPr>
        <sz val="11"/>
        <rFont val="Book Antiqua"/>
        <family val="1"/>
      </rPr>
      <t xml:space="preserve">                                           3. Administrative Instruction on employment relationship for correctional officers; adopted </t>
    </r>
    <r>
      <rPr>
        <b/>
        <sz val="11"/>
        <rFont val="Book Antiqua"/>
        <family val="1"/>
      </rPr>
      <t>(September)</t>
    </r>
    <r>
      <rPr>
        <sz val="11"/>
        <rFont val="Book Antiqua"/>
        <family val="1"/>
      </rPr>
      <t xml:space="preserve">
4. Draft Administrative Instruction for categorization of correctional officers, due to the risk, the importance and specific working conditions; adopted </t>
    </r>
    <r>
      <rPr>
        <b/>
        <sz val="11"/>
        <rFont val="Book Antiqua"/>
        <family val="1"/>
      </rPr>
      <t>(June)</t>
    </r>
    <r>
      <rPr>
        <sz val="11"/>
        <rFont val="Book Antiqua"/>
        <family val="1"/>
      </rPr>
      <t xml:space="preserve">                                                                6. Draft Administrative Instruction for compensation in cases when correctional officers die on duty or while performing their duties;                              7. Draft Administrative Instruction for disciplinary procedures for correctional officers; 
8. Draft Administrative Instruction for the confidentiality of information, sharing and disclosure, as well as for the media.</t>
    </r>
  </si>
  <si>
    <r>
      <t xml:space="preserve">1.Legal act; adopted </t>
    </r>
    <r>
      <rPr>
        <b/>
        <sz val="11"/>
        <rFont val="Book Antiqua"/>
        <family val="1"/>
      </rPr>
      <t>(June)</t>
    </r>
    <r>
      <rPr>
        <sz val="11"/>
        <rFont val="Book Antiqua"/>
        <family val="1"/>
      </rPr>
      <t xml:space="preserve">                2.Business plan; approved </t>
    </r>
    <r>
      <rPr>
        <b/>
        <sz val="11"/>
        <rFont val="Book Antiqua"/>
        <family val="1"/>
      </rPr>
      <t>(October)</t>
    </r>
  </si>
  <si>
    <t>MLSW           MED            MTI               MF        MAFRD</t>
  </si>
  <si>
    <t xml:space="preserve">530,000  KB          65,000 70,000 (Donation) </t>
  </si>
  <si>
    <r>
      <t xml:space="preserve">1.Number of  renovated facilities; </t>
    </r>
    <r>
      <rPr>
        <b/>
        <sz val="11"/>
        <rFont val="Book Antiqua"/>
        <family val="1"/>
      </rPr>
      <t>(December)</t>
    </r>
    <r>
      <rPr>
        <sz val="11"/>
        <rFont val="Book Antiqua"/>
        <family val="1"/>
      </rPr>
      <t xml:space="preserve">                            2. Diagnostic Centre for classification of prisoners; established </t>
    </r>
    <r>
      <rPr>
        <b/>
        <sz val="11"/>
        <rFont val="Book Antiqua"/>
        <family val="1"/>
      </rPr>
      <t>(September)</t>
    </r>
    <r>
      <rPr>
        <sz val="11"/>
        <rFont val="Book Antiqua"/>
        <family val="1"/>
      </rPr>
      <t xml:space="preserve">               3. No. of the staff recruited; </t>
    </r>
    <r>
      <rPr>
        <b/>
        <sz val="11"/>
        <rFont val="Book Antiqua"/>
        <family val="1"/>
      </rPr>
      <t>(June)</t>
    </r>
    <r>
      <rPr>
        <sz val="11"/>
        <rFont val="Book Antiqua"/>
        <family val="1"/>
      </rPr>
      <t xml:space="preserve">                 4. Correctional centre in Lipjan; functionalized </t>
    </r>
    <r>
      <rPr>
        <b/>
        <sz val="11"/>
        <rFont val="Book Antiqua"/>
        <family val="1"/>
      </rPr>
      <t>(March)</t>
    </r>
  </si>
  <si>
    <r>
      <t xml:space="preserve">1. Number of cases of smuggling in prisons; reported </t>
    </r>
    <r>
      <rPr>
        <b/>
        <sz val="11"/>
        <rFont val="Book Antiqua"/>
        <family val="1"/>
      </rPr>
      <t>(December)</t>
    </r>
    <r>
      <rPr>
        <sz val="11"/>
        <rFont val="Book Antiqua"/>
        <family val="1"/>
      </rPr>
      <t xml:space="preserve">                          2. Number of penalties to prisoners; reported </t>
    </r>
    <r>
      <rPr>
        <b/>
        <sz val="11"/>
        <rFont val="Book Antiqua"/>
        <family val="1"/>
      </rPr>
      <t>(December)</t>
    </r>
    <r>
      <rPr>
        <sz val="11"/>
        <rFont val="Book Antiqua"/>
        <family val="1"/>
      </rPr>
      <t xml:space="preserve">    3. Number of checks organized by the Central Directorate </t>
    </r>
    <r>
      <rPr>
        <b/>
        <sz val="11"/>
        <rFont val="Book Antiqua"/>
        <family val="1"/>
      </rPr>
      <t>(December)</t>
    </r>
    <r>
      <rPr>
        <sz val="11"/>
        <rFont val="Book Antiqua"/>
        <family val="1"/>
      </rPr>
      <t xml:space="preserve">                      4. Number of supervisory visits in the implementation of legislation by the Central Office of KCS </t>
    </r>
    <r>
      <rPr>
        <b/>
        <sz val="11"/>
        <rFont val="Book Antiqua"/>
        <family val="1"/>
      </rPr>
      <t>(December)</t>
    </r>
    <r>
      <rPr>
        <sz val="11"/>
        <rFont val="Book Antiqua"/>
        <family val="1"/>
      </rPr>
      <t xml:space="preserve">                                                                                             5. Number of inspections carried out by the Inspectorate of MD for KCS </t>
    </r>
    <r>
      <rPr>
        <b/>
        <sz val="11"/>
        <rFont val="Book Antiqua"/>
        <family val="1"/>
      </rPr>
      <t>(December)</t>
    </r>
    <r>
      <rPr>
        <sz val="11"/>
        <rFont val="Book Antiqua"/>
        <family val="1"/>
      </rPr>
      <t xml:space="preserve"> </t>
    </r>
  </si>
  <si>
    <r>
      <t xml:space="preserve">1.Number of training sessions conducted; </t>
    </r>
    <r>
      <rPr>
        <b/>
        <sz val="11"/>
        <rFont val="Book Antiqua"/>
        <family val="1"/>
      </rPr>
      <t>(December)</t>
    </r>
  </si>
  <si>
    <r>
      <t xml:space="preserve">1. Number of joint training KCS - Inspectorate at KAPS </t>
    </r>
    <r>
      <rPr>
        <b/>
        <sz val="11"/>
        <rFont val="Book Antiqua"/>
        <family val="1"/>
      </rPr>
      <t>(December)</t>
    </r>
    <r>
      <rPr>
        <sz val="11"/>
        <rFont val="Book Antiqua"/>
        <family val="1"/>
      </rPr>
      <t xml:space="preserve">          2. Review of prison inspection methodology and monitoring mechanisms; drafted </t>
    </r>
    <r>
      <rPr>
        <b/>
        <sz val="11"/>
        <rFont val="Book Antiqua"/>
        <family val="1"/>
      </rPr>
      <t>(September)</t>
    </r>
    <r>
      <rPr>
        <sz val="11"/>
        <rFont val="Book Antiqua"/>
        <family val="1"/>
      </rPr>
      <t xml:space="preserve">             3. Number of trained inspectors </t>
    </r>
    <r>
      <rPr>
        <b/>
        <sz val="11"/>
        <rFont val="Book Antiqua"/>
        <family val="1"/>
      </rPr>
      <t>(December)</t>
    </r>
  </si>
  <si>
    <r>
      <t xml:space="preserve">1. Draft Administrative Instruction on forensic examination procedures </t>
    </r>
    <r>
      <rPr>
        <b/>
        <sz val="11"/>
        <rFont val="Book Antiqua"/>
        <family val="1"/>
      </rPr>
      <t>(March)</t>
    </r>
    <r>
      <rPr>
        <sz val="11"/>
        <rFont val="Book Antiqua"/>
        <family val="1"/>
      </rPr>
      <t xml:space="preserve">                                                            2. Draft regulation on internal organization and systematization of job positions in the Institute of Forensic Medicine </t>
    </r>
    <r>
      <rPr>
        <b/>
        <sz val="11"/>
        <rFont val="Book Antiqua"/>
        <family val="1"/>
      </rPr>
      <t>(March)</t>
    </r>
    <r>
      <rPr>
        <sz val="11"/>
        <rFont val="Book Antiqua"/>
        <family val="1"/>
      </rPr>
      <t xml:space="preserve">                               
3. Recruitment of a toxicologist </t>
    </r>
    <r>
      <rPr>
        <b/>
        <sz val="11"/>
        <rFont val="Book Antiqua"/>
        <family val="1"/>
      </rPr>
      <t>(June)</t>
    </r>
    <r>
      <rPr>
        <sz val="11"/>
        <rFont val="Book Antiqua"/>
        <family val="1"/>
      </rPr>
      <t xml:space="preserve">                       4. Number of trained anthropologists and toxicologists </t>
    </r>
    <r>
      <rPr>
        <b/>
        <sz val="11"/>
        <rFont val="Book Antiqua"/>
        <family val="1"/>
      </rPr>
      <t>(December)</t>
    </r>
    <r>
      <rPr>
        <sz val="11"/>
        <rFont val="Book Antiqua"/>
        <family val="1"/>
      </rPr>
      <t xml:space="preserve">                  5. Number of specialized training </t>
    </r>
    <r>
      <rPr>
        <b/>
        <sz val="11"/>
        <rFont val="Book Antiqua"/>
        <family val="1"/>
      </rPr>
      <t>(December)</t>
    </r>
    <r>
      <rPr>
        <sz val="11"/>
        <rFont val="Book Antiqua"/>
        <family val="1"/>
      </rPr>
      <t xml:space="preserve">
</t>
    </r>
  </si>
  <si>
    <r>
      <t xml:space="preserve">1. Strategy on the field of Forensic Medicine; drafted </t>
    </r>
    <r>
      <rPr>
        <b/>
        <sz val="11"/>
        <rFont val="Book Antiqua"/>
        <family val="1"/>
      </rPr>
      <t>(June)</t>
    </r>
    <r>
      <rPr>
        <sz val="11"/>
        <rFont val="Book Antiqua"/>
        <family val="1"/>
      </rPr>
      <t xml:space="preserve">                             2. Number of forensic services for the justice institutions </t>
    </r>
    <r>
      <rPr>
        <b/>
        <sz val="11"/>
        <rFont val="Book Antiqua"/>
        <family val="1"/>
      </rPr>
      <t>(December)</t>
    </r>
    <r>
      <rPr>
        <sz val="11"/>
        <rFont val="Book Antiqua"/>
        <family val="1"/>
      </rPr>
      <t xml:space="preserve">
3. Number of training sessions conducted in the field of Forensic Medicine </t>
    </r>
    <r>
      <rPr>
        <b/>
        <sz val="11"/>
        <rFont val="Book Antiqua"/>
        <family val="1"/>
      </rPr>
      <t>(December)</t>
    </r>
    <r>
      <rPr>
        <sz val="11"/>
        <rFont val="Book Antiqua"/>
        <family val="1"/>
      </rPr>
      <t xml:space="preserve">                                            4. Continuing the introduction of ante mortem/post-mortem (AMPM) data in the database </t>
    </r>
    <r>
      <rPr>
        <b/>
        <sz val="11"/>
        <rFont val="Book Antiqua"/>
        <family val="1"/>
      </rPr>
      <t>(December)</t>
    </r>
  </si>
  <si>
    <r>
      <t xml:space="preserve">1.Draft AI for the procedure of compensation including calculation of compensation for multiple damages </t>
    </r>
    <r>
      <rPr>
        <b/>
        <sz val="11"/>
        <color theme="1"/>
        <rFont val="Book Antiqua"/>
        <family val="1"/>
      </rPr>
      <t>(March)</t>
    </r>
    <r>
      <rPr>
        <sz val="11"/>
        <color theme="1"/>
        <rFont val="Book Antiqua"/>
        <family val="1"/>
      </rPr>
      <t xml:space="preserve">                                                            2. Draft AI on registers for applicants and decisions issued on compensation </t>
    </r>
    <r>
      <rPr>
        <b/>
        <sz val="11"/>
        <color theme="1"/>
        <rFont val="Book Antiqua"/>
        <family val="1"/>
      </rPr>
      <t>(March)</t>
    </r>
    <r>
      <rPr>
        <sz val="11"/>
        <color theme="1"/>
        <rFont val="Book Antiqua"/>
        <family val="1"/>
      </rPr>
      <t xml:space="preserve">                                    3.Establishment of the Division for administrative support to the committee for CCV </t>
    </r>
    <r>
      <rPr>
        <b/>
        <sz val="11"/>
        <color theme="1"/>
        <rFont val="Book Antiqua"/>
        <family val="1"/>
      </rPr>
      <t>(December)</t>
    </r>
    <r>
      <rPr>
        <sz val="11"/>
        <color theme="1"/>
        <rFont val="Book Antiqua"/>
        <family val="1"/>
      </rPr>
      <t xml:space="preserve">                                    4. Rules of Procedure of the Committee for CCV; adopted </t>
    </r>
    <r>
      <rPr>
        <b/>
        <sz val="11"/>
        <color theme="1"/>
        <rFont val="Book Antiqua"/>
        <family val="1"/>
      </rPr>
      <t>(June)</t>
    </r>
    <r>
      <rPr>
        <sz val="11"/>
        <color theme="1"/>
        <rFont val="Book Antiqua"/>
        <family val="1"/>
      </rPr>
      <t xml:space="preserve">                             5. Awareness campaigns on compensation of CV </t>
    </r>
    <r>
      <rPr>
        <b/>
        <sz val="11"/>
        <color theme="1"/>
        <rFont val="Book Antiqua"/>
        <family val="1"/>
      </rPr>
      <t>(December)</t>
    </r>
    <r>
      <rPr>
        <sz val="11"/>
        <color theme="1"/>
        <rFont val="Book Antiqua"/>
        <family val="1"/>
      </rPr>
      <t xml:space="preserve">              </t>
    </r>
  </si>
  <si>
    <r>
      <t xml:space="preserve">1.Regulation on internal organization and systematization of job positions in the State Advocature and the number of state advocates </t>
    </r>
    <r>
      <rPr>
        <b/>
        <sz val="11"/>
        <rFont val="Book Antiqua"/>
        <family val="1"/>
      </rPr>
      <t>(June)</t>
    </r>
    <r>
      <rPr>
        <sz val="11"/>
        <rFont val="Book Antiqua"/>
        <family val="1"/>
      </rPr>
      <t xml:space="preserve">  
3. Number of staff training </t>
    </r>
    <r>
      <rPr>
        <b/>
        <sz val="11"/>
        <rFont val="Book Antiqua"/>
        <family val="1"/>
      </rPr>
      <t>(December)</t>
    </r>
    <r>
      <rPr>
        <sz val="11"/>
        <rFont val="Book Antiqua"/>
        <family val="1"/>
      </rPr>
      <t xml:space="preserve">                       4. Concept Paper on State Advocacy; adopted </t>
    </r>
    <r>
      <rPr>
        <b/>
        <sz val="11"/>
        <rFont val="Book Antiqua"/>
        <family val="1"/>
      </rPr>
      <t>(June)</t>
    </r>
    <r>
      <rPr>
        <sz val="11"/>
        <rFont val="Book Antiqua"/>
        <family val="1"/>
      </rPr>
      <t xml:space="preserve">                                                                            5.Establishment of the Directorate for Arbitration </t>
    </r>
    <r>
      <rPr>
        <b/>
        <sz val="11"/>
        <rFont val="Book Antiqua"/>
        <family val="1"/>
      </rPr>
      <t>(November)</t>
    </r>
    <r>
      <rPr>
        <sz val="11"/>
        <rFont val="Book Antiqua"/>
        <family val="1"/>
      </rPr>
      <t xml:space="preserve">             </t>
    </r>
  </si>
  <si>
    <r>
      <t xml:space="preserve">1. Number of accepted decisions and the value of property seized or confiscated </t>
    </r>
    <r>
      <rPr>
        <b/>
        <sz val="11"/>
        <rFont val="Book Antiqua"/>
        <family val="1"/>
      </rPr>
      <t>(December)</t>
    </r>
    <r>
      <rPr>
        <sz val="11"/>
        <rFont val="Book Antiqua"/>
        <family val="1"/>
      </rPr>
      <t xml:space="preserve">
2. Number of joint trainings and workshops with law enforcement institutions </t>
    </r>
    <r>
      <rPr>
        <b/>
        <sz val="11"/>
        <rFont val="Book Antiqua"/>
        <family val="1"/>
      </rPr>
      <t>(December)</t>
    </r>
    <r>
      <rPr>
        <sz val="11"/>
        <rFont val="Book Antiqua"/>
        <family val="1"/>
      </rPr>
      <t xml:space="preserve">                             3. Draft Administrative Instruction on the method for determining the costs, storage and maintenance of the property seized and confiscated </t>
    </r>
    <r>
      <rPr>
        <b/>
        <sz val="11"/>
        <rFont val="Book Antiqua"/>
        <family val="1"/>
      </rPr>
      <t>(September)</t>
    </r>
    <r>
      <rPr>
        <sz val="11"/>
        <rFont val="Book Antiqua"/>
        <family val="1"/>
      </rPr>
      <t xml:space="preserve">                                                    4. Draft Administrative Instruction on the method and procedure of the sale of movable property seized </t>
    </r>
    <r>
      <rPr>
        <b/>
        <sz val="11"/>
        <rFont val="Book Antiqua"/>
        <family val="1"/>
      </rPr>
      <t>(September)</t>
    </r>
    <r>
      <rPr>
        <sz val="11"/>
        <rFont val="Book Antiqua"/>
        <family val="1"/>
      </rPr>
      <t xml:space="preserve"> 
</t>
    </r>
  </si>
  <si>
    <r>
      <t xml:space="preserve">1. Organization of various conferences/seminars </t>
    </r>
    <r>
      <rPr>
        <b/>
        <sz val="11"/>
        <rFont val="Book Antiqua"/>
        <family val="1"/>
      </rPr>
      <t>(December)</t>
    </r>
    <r>
      <rPr>
        <sz val="11"/>
        <rFont val="Book Antiqua"/>
        <family val="1"/>
      </rPr>
      <t xml:space="preserve">                                         2. Awareness campaigns against domestic violence </t>
    </r>
    <r>
      <rPr>
        <b/>
        <sz val="11"/>
        <rFont val="Book Antiqua"/>
        <family val="1"/>
      </rPr>
      <t>(December)</t>
    </r>
    <r>
      <rPr>
        <sz val="11"/>
        <rFont val="Book Antiqua"/>
        <family val="1"/>
      </rPr>
      <t xml:space="preserve">             3.Realization of a documentary about the functioning of prisons and detention centres in Kosovo </t>
    </r>
    <r>
      <rPr>
        <b/>
        <sz val="11"/>
        <rFont val="Book Antiqua"/>
        <family val="1"/>
      </rPr>
      <t>(June)</t>
    </r>
    <r>
      <rPr>
        <sz val="11"/>
        <rFont val="Book Antiqua"/>
        <family val="1"/>
      </rPr>
      <t xml:space="preserve">                                  </t>
    </r>
  </si>
  <si>
    <t>1. Awards for successful personalities from the Diaspora - "Journalist of the Year of Diaspora" and "Migrant of the year" (August)
2. Support and stimulation for the media to write about Diaspora</t>
  </si>
  <si>
    <t>Networks of Lawyers, Youth, and Students from Diaspora, Embassies and Consulates of RKS, etc.</t>
  </si>
  <si>
    <r>
      <t xml:space="preserve">1. Version of State Borrowing Management System  - CS-DRMS, upgraded. 
2. State Debt Program 2018-2020 designed according to the Standards of IMF and WB.
3. Debt Management Performance Assessment (DeMPA) Document with </t>
    </r>
    <r>
      <rPr>
        <sz val="11"/>
        <color theme="1"/>
        <rFont val="Book Antiqua"/>
        <family val="1"/>
      </rPr>
      <t>grades</t>
    </r>
    <r>
      <rPr>
        <sz val="11"/>
        <color rgb="FFFF0000"/>
        <rFont val="Book Antiqua"/>
        <family val="1"/>
      </rPr>
      <t xml:space="preserve">  </t>
    </r>
    <r>
      <rPr>
        <sz val="11"/>
        <rFont val="Book Antiqua"/>
        <family val="1"/>
      </rPr>
      <t xml:space="preserve">from WB mission and Action Plan for addressing gaps.
4. Average maturity period (comparison with the previous year), extended
5. Bonds for Diaspora, developed
6. New system for management of cash and allocations for BO and Treasury, adopted.
</t>
    </r>
  </si>
  <si>
    <r>
      <t xml:space="preserve">1. Number of reports received from IAU compared to IAU total
2. BO performance indicator compared to 2016 
</t>
    </r>
    <r>
      <rPr>
        <strike/>
        <sz val="11"/>
        <color indexed="8"/>
        <rFont val="Book Antiqua"/>
        <family val="1"/>
      </rPr>
      <t xml:space="preserve">
</t>
    </r>
  </si>
  <si>
    <t xml:space="preserve">1. Negotiated and signed agreements
2. Meetings of the National Investment Council
3. Updating the Single Project Pipeline
</t>
  </si>
  <si>
    <t xml:space="preserve">January- December
</t>
  </si>
  <si>
    <t xml:space="preserve"> 1. Basis of the Information Technology for the functioning of the Tax and Customs Agency of Kosovo (TCAK), established.
2. System of ASYCUDA of KC, further improved.
3. System/program of property tax, improved and developed (preparation for the implementation of land tax).
4. New TI system for tax management.</t>
  </si>
  <si>
    <t xml:space="preserve">1,000,000€
510,000€
4,000€
10,000,000€
</t>
  </si>
  <si>
    <t xml:space="preserve">122,000€
50,000€
4,500€
6,800€
384,800€
</t>
  </si>
  <si>
    <t>2,000€
1,000€
1,000€
8,600€</t>
  </si>
  <si>
    <t>1. Publication of EUROSTAT data on demand for Excessive Deficit Procedure.</t>
  </si>
  <si>
    <t>1. Drafting the review
2. Government decision for document approval.</t>
  </si>
  <si>
    <t xml:space="preserve">MTEF,  Decisions of the Commission for Grants,  Declaration of Strategic Priorities of the Government </t>
  </si>
  <si>
    <t xml:space="preserve">1. Reports on implementation of PFMRS 2016-2020
2. Meetings organized for PFM Dialogue, within PAR.
3. Meetings of the Coordination Group for PFM, within PAR
4. Documents drafted for SBS
5. Signing of the contract for SBS </t>
  </si>
  <si>
    <t xml:space="preserve">1. Two field exercises at the level of MKSF, organized;
2. Regular exercises at the level of KSF units,  organized;
(January - December)
</t>
  </si>
  <si>
    <t>Developing the structure of MOD and KAF on the basis of priorities and stages of development expressed in the SSSR recommendations</t>
  </si>
  <si>
    <t xml:space="preserve"> Review and amendment/supplement of primary and secondary legal acts package for MKSF, LFC and its units and the drafting of new acts.
</t>
  </si>
  <si>
    <t>Article 3, 12</t>
  </si>
  <si>
    <t>1. The draft law on the Armed Forces (unless approved in 2016), revised, January-September
2. The bylaws drafted:
a.Regulation for materials stock in FSK, January-June.
b. Regulation for materials managementand in MKSF, KSF, January-June.
c.Regulation for the transportation of hazardous substances, January-March.
d. Review of the Code of Conduct (2/2008), January-March.
e. Review of secondary employment Regulation (15/2010). January-March.
f. Regulation on standardization, January-December.
g.Regulation on internal organization, January-March.
h. Review of the Regulation on identification cards for members of the Force, January-March
i. Review of Guidelines for Job Description, April-June.
k. Review of Regulation No.02/2013 on recruitment in the CAF, April-June.</t>
  </si>
  <si>
    <t xml:space="preserve">1. The Assembly -Parliamentary Committee for Legislation, for Security and KSF
2. Government - Legal Office of the Prime Minister, and
3. Presidency of RKS
</t>
  </si>
  <si>
    <t xml:space="preserve">1. Analysis of Strategic Security Sector Review    (SSSR) (2014)
2. Strategic objectives of the Ministry of KSF (2,017)
3. Directive of KSF Commander (2017)
4. Government Programme (2015-2018) and its implementation plan.
</t>
  </si>
  <si>
    <t>1. The Assembly -Parliamentary Committee for Legislation, for Security and KSF
2. Government - Legal Office of the Prime Minister, and
3. Presidency of RKS
4. The Kosovo Security Council</t>
  </si>
  <si>
    <t xml:space="preserve">The development of policies and plans and review of conceptual, strategic, doctrinal, procedural and planning documents package for MKSF, LFC and its units and  drafting of new documents.
</t>
  </si>
  <si>
    <t>1 Document-defense policy in view of the Kosovo Security Strategy
2. Defense Strategy, drafted                                             3. Medical Doctrine, April-September.
4. Guidelines for the management of warehouses, January-March,
5.  Guidelines for investments and basic maintenance of facilities in KSF, January-June
6. Guidelines for operation and maintenance of thermal facilities in KSF, July-December;
7. Personnel Strategy, drafted</t>
  </si>
  <si>
    <t xml:space="preserve"> 1. Analysis of Strategic Security Sector Review (SSSR) (2014),
2. Objectives of KSF Minister (2017),
4. Directive of KSF Commander (2017),
5. Annual Strategic Priorities of the Secretary General of KSF (2017)</t>
  </si>
  <si>
    <t>1. Analysis of Strategic Security Sector Review (SSSR) (2014),
2. Objectives of KSF Minister (2017),
4. Directive of KSF Commander (2017),
4. Government Plan (2015-2018) and its Implementation Plan.</t>
  </si>
  <si>
    <t>Improvement of services in order to facilitiate road and rail transport of passengers</t>
  </si>
  <si>
    <t>1) Monthly payments by PSO agreement between the MI and  TrainKos, realized
- Rail transportation (731,959.00)
- Road transportation  (711,855.00)
2. Rail and road transportation lines, subsidized</t>
  </si>
  <si>
    <t xml:space="preserve"> Creating a functional maintenance system, by ensuring routine maintenance (motorways)</t>
  </si>
  <si>
    <t>1. A database on the state of the motorways, established and functional</t>
  </si>
  <si>
    <t>100000
Grant, technical assistance from WB.</t>
  </si>
  <si>
    <t>3.15 article 113</t>
  </si>
  <si>
    <t xml:space="preserve">MMT Sectorial Strategy </t>
  </si>
  <si>
    <t>Grant, technical assistance from WB, and CONNECTA. The ammount not yet set.</t>
  </si>
  <si>
    <t>1. The project for the establishment of ITS in the core network (motorway), completed</t>
  </si>
  <si>
    <t xml:space="preserve">  Establishment of intelligent transportation system and the establishment of control center for traffic management</t>
  </si>
  <si>
    <t>1.12</t>
  </si>
  <si>
    <t>1.10</t>
  </si>
  <si>
    <t>1. AI on amending and supplementing the AI no. 02/2012 on Licensing Railway Operators
2.AI on amending and supplementing the AI no. 03/2012 on licensing railway infrastructure managers</t>
  </si>
  <si>
    <t xml:space="preserve"> 1.Meeting organized by IRF (International Road Federation), held
2. 2 (two) meetings organized by  IRU (International Road Union), held
3. 3 (three) meetings organized by UITP-CORTE (International association of Public Transport), held.
</t>
  </si>
  <si>
    <r>
      <t>1) Detailed analysis plan at the level of approximation with the acquis in eight (8) priority chapters by SAA                                                                   2)</t>
    </r>
    <r>
      <rPr>
        <sz val="11"/>
        <color rgb="FFFF0000"/>
        <rFont val="Book Antiqua"/>
        <family val="1"/>
      </rPr>
      <t xml:space="preserve"> IL consultations on relevant chapters of the acquis completed</t>
    </r>
    <r>
      <rPr>
        <sz val="11"/>
        <rFont val="Book Antiqua"/>
        <family val="1"/>
      </rPr>
      <t xml:space="preserve">
2) The first drafts of reports at the level of approximation with eight (8) chapters of the finalized acquis  
</t>
    </r>
  </si>
  <si>
    <r>
      <t xml:space="preserve">1)Two inputs for the annual EC Kosovo Report 2017, drafted 
2) Four (4) quarterly reports on the implementation of NPISAA, drafted ;
3)Two (2) semi-annual reports of ERA, drafted and adopted;                                                                                  </t>
    </r>
    <r>
      <rPr>
        <sz val="11"/>
        <color rgb="FFFF0000"/>
        <rFont val="Book Antiqua"/>
        <family val="1"/>
      </rPr>
      <t xml:space="preserve">4) electronic platform (online) for monitoring the implementation of NPISAA developed and launched </t>
    </r>
    <r>
      <rPr>
        <sz val="11"/>
        <rFont val="Book Antiqua"/>
        <family val="1"/>
      </rPr>
      <t xml:space="preserve">
</t>
    </r>
  </si>
  <si>
    <t xml:space="preserve">1) December
2) March
3) December
4) September </t>
  </si>
  <si>
    <t>51,500 EUR
10,000 (KB)
15,000 (EU)
20,000 (GIZ)
GIZ
4,000 EUR (GIZ)
2,500 EUR (GIZ)</t>
  </si>
  <si>
    <t>OPM
Line Ministries, Assembly, 
Independent Agencies
LM, Assembly, Independent Agencies
LM, Assembly, Independent Agencies
KIPA, GIZ</t>
  </si>
  <si>
    <t xml:space="preserve">1) dhjetor
2) dhjetor
</t>
  </si>
  <si>
    <t>6,000euro  (BK)</t>
  </si>
  <si>
    <t>Verification of compliance of draft normative acts with the acquis</t>
  </si>
  <si>
    <t>1) Activities for cooperation with the regional countries in alignement of national legislation with the acquis, planned and carried out
2) Supervision of the implementation of the legal framework in the field of alignement of legislation performed regularly</t>
  </si>
  <si>
    <t>2) September
3) December
4) May
5) June</t>
  </si>
  <si>
    <t>100,000  (KB)
GIZ
3.500 EUR (KB)
GIZ</t>
  </si>
  <si>
    <t>1) Annual calendar of of translation of the EU acquis acts which will be translated into the official languages of Kosovo - drafted;                                                                2) Manual of EU acquis translation into official languages of Kosovo, drafted;
3) Main acts of acquis (based on SAA and NPISAA), translated and certified
4) The joint website of Kosovo - Albania on publishing EU Acquis translations in Albanian, functionalized;
5) The training for users of SDL Trados, completed</t>
  </si>
  <si>
    <t>67,000 euro (BK)</t>
  </si>
  <si>
    <t xml:space="preserve">Coordination of donations through the Foreign Assistance Management Platform 
</t>
  </si>
  <si>
    <t xml:space="preserve">1) The data on the donor activities  and their AMP profiles updated and validated regularly
2) annual Report on donor activities for 2016 drafted </t>
  </si>
  <si>
    <r>
      <t>1. Concept Document on Cultural Heritage and other necessary acts including guidelines, adopted;                  
2. Cultural Heritage List under temporary and permanent protection, 
3</t>
    </r>
    <r>
      <rPr>
        <sz val="11"/>
        <color indexed="8"/>
        <rFont val="Book Antiqua"/>
        <family val="1"/>
      </rPr>
      <t>. International Conference on Cultural Heritage.</t>
    </r>
    <r>
      <rPr>
        <sz val="11"/>
        <color indexed="10"/>
        <rFont val="Book Antiqua"/>
        <family val="1"/>
      </rPr>
      <t xml:space="preserve"> </t>
    </r>
  </si>
  <si>
    <r>
      <t xml:space="preserve">1. Adopted list;                                                                                 </t>
    </r>
    <r>
      <rPr>
        <sz val="11"/>
        <color rgb="FFFF0000"/>
        <rFont val="Book Antiqua"/>
        <family val="1"/>
      </rPr>
      <t xml:space="preserve">2. Number of Categories fauna included by risk             </t>
    </r>
    <r>
      <rPr>
        <sz val="11"/>
        <rFont val="Book Antiqua"/>
        <family val="1"/>
      </rPr>
      <t xml:space="preserve">      3. Administrative Instruction No.18/2012/  dated 01.08.2012 on promulgation for proclamation of wild species protected and strictly protected - amended -supplemented;
4. Administrative Instruction of GRK on limit values of emission and discharges of pollution in soil;
5. Decision on announcing "Mali Pashtrik" nature park and " Liqeni i Vermices" lake under protection, GRK ;
6. Decision on local wild species, whose taking from the nature and sustainable use is allowed; 
</t>
    </r>
  </si>
  <si>
    <t>1.September  2. December
3. June
4. September   5. June</t>
  </si>
  <si>
    <t>Further transposition of the EU directives in the area of noise</t>
  </si>
  <si>
    <t>Further development of the policies for protection and improvement of air quality</t>
  </si>
  <si>
    <t>Action plan on Air quality, adopted</t>
  </si>
  <si>
    <t xml:space="preserve">ASSEMBLY                 OPM                           MED                       MF                                MEI                              MTI                                    MI                         Operators </t>
  </si>
  <si>
    <t>Article 115, 116 and 117 of SAA</t>
  </si>
  <si>
    <t>Law Nr. 03/L-160 on Protection of air from polution</t>
  </si>
  <si>
    <t xml:space="preserve">Kosovo Water Draft Strategy , </t>
  </si>
  <si>
    <t xml:space="preserve">Kosovo Water Draft Strategy, </t>
  </si>
  <si>
    <t xml:space="preserve"> Kosovo Water Draft Strategy, </t>
  </si>
  <si>
    <t>Implementation of measures for the protection of Water Sanitary  Areas</t>
  </si>
  <si>
    <t>OPM
MH
Municipalities
RWC</t>
  </si>
  <si>
    <t xml:space="preserve">Article 115, 116 and 117 of SAA </t>
  </si>
  <si>
    <t>Monitoring of underground waters</t>
  </si>
  <si>
    <t>AI 28/2014 on sanitary protected areas</t>
  </si>
  <si>
    <t>1. The physical fencing of the first area of the water source declared protected by Decision
2. The number of municipalities that have protected areas including sanitary water in detailed regulatory plans</t>
  </si>
  <si>
    <t>1. preliminary study to establish monitoring, of the groundwater network,  finished</t>
  </si>
  <si>
    <t>Improvement of policies to protect  natural values - biodiversity</t>
  </si>
  <si>
    <t>Improvement of policies for Climate changes</t>
  </si>
  <si>
    <t>OPM                           MAFRD                 MTI</t>
  </si>
  <si>
    <t xml:space="preserve">OPM                           MED                       MF                                MEI                              MTI                                    MI                         Operators </t>
  </si>
  <si>
    <t>Draft Strategy on Kosovo waters Law Nr. 04/L-147 on Kosovo waters</t>
  </si>
  <si>
    <t>1. Action plan on biodiversity 2016-2020, adopted</t>
  </si>
  <si>
    <t xml:space="preserve">Law Nr.03/L-233 on protection of nature </t>
  </si>
  <si>
    <t>1. Strategy and action plan on Climate changes, adopted</t>
  </si>
  <si>
    <t>Law nr. 03/L-025 on protection of environment
Strategy on Climate changes 2014-2024</t>
  </si>
  <si>
    <t>Ministry of Internal Affairs</t>
  </si>
  <si>
    <t>European integration and strengthening international cooperation</t>
  </si>
  <si>
    <t>Increasing inspection level</t>
  </si>
  <si>
    <r>
      <rPr>
        <sz val="11"/>
        <color theme="1"/>
        <rFont val="Book Antiqua"/>
        <family val="1"/>
      </rPr>
      <t>1. Amendment and supplement of Administrative Instruction No. 01/2010 on Procedures Delegation of Responsibilities of Social Welfare Scheme at the Municipal Level (March); 
2. Amendment and Supplement of Administrative Instruction (MLSW) No. 16/2013 Determining the Conditions and the Criteria for Acquisition of Social Assistance for the Foreigners in Republic of Kosovo; (March);
3. Amendment and Supplement of Administrative Instruction No.12/2013 for determination of payment procedure for exceptional needs ; (March);
4. Amendment and Supplement of Administrative Instruction No. 08/2010 for Administrative Procedures by the Repayment of Beneficiaries of Social Assistance scheme; (March);
5. Amendment and Supplement of Administrative Instruction No.15/2012  on the calculation of monthly social assistance amounts; (March)
6. Administrative Instruction for residential housing with community-based and transition for children who need housing, adopted in November; 
7. Administrative Instruction on amending and supplementing the Administrative Instruction No. 10/2012 on Organization, Scope and Function of the General Council for Social and Family Services, adopted in November  
8. Administrative Instruction on Organization, Scope and Function of the Control and Supervision Unit of Social Assistance Scheme in Kosovo, adopted in November 
9. Law on Local Government Finance, amended             
10. Specific grant and approved formula (October)</t>
    </r>
    <r>
      <rPr>
        <sz val="11"/>
        <rFont val="Book Antiqua"/>
        <family val="1"/>
      </rPr>
      <t xml:space="preserve">
</t>
    </r>
  </si>
  <si>
    <r>
      <rPr>
        <b/>
        <sz val="11"/>
        <rFont val="Book Antiqua"/>
        <family val="1"/>
      </rPr>
      <t>1.</t>
    </r>
    <r>
      <rPr>
        <sz val="11"/>
        <rFont val="Book Antiqua"/>
        <family val="1"/>
      </rPr>
      <t xml:space="preserve"> 200 licensed social employees;                                                                                       </t>
    </r>
    <r>
      <rPr>
        <b/>
        <sz val="11"/>
        <rFont val="Book Antiqua"/>
        <family val="1"/>
      </rPr>
      <t>2.</t>
    </r>
    <r>
      <rPr>
        <sz val="11"/>
        <rFont val="Book Antiqua"/>
        <family val="1"/>
      </rPr>
      <t xml:space="preserve"> 250 trained social employees (October)   
</t>
    </r>
    <r>
      <rPr>
        <b/>
        <sz val="11"/>
        <rFont val="Book Antiqua"/>
        <family val="1"/>
      </rPr>
      <t xml:space="preserve">3. </t>
    </r>
    <r>
      <rPr>
        <sz val="11"/>
        <rFont val="Book Antiqua"/>
        <family val="1"/>
      </rPr>
      <t xml:space="preserve">100 trained civil servants from municipal management level (September)
</t>
    </r>
  </si>
  <si>
    <t xml:space="preserve"> Government Annual Work Plan for 2017</t>
  </si>
  <si>
    <t>Setting of the subsidy procedures for medical treatment of Kosovo citizens for diseases and health disorders which cannot be treated within public health institutions</t>
  </si>
  <si>
    <t>Setting of Stimulative Scheme of health professionals and professional services performance</t>
  </si>
  <si>
    <t>Setting of criteria for performance payment by capitation</t>
  </si>
  <si>
    <t>MPA; AIS</t>
  </si>
  <si>
    <t>MEI; MF /Government</t>
  </si>
  <si>
    <t xml:space="preserve">Setting of general measures for prevention and fight against abuse of herbs, narcotic drugs, psychotropic substances </t>
  </si>
  <si>
    <t>Setting the conditions for the establishment of private health institutions and licensing procedure</t>
  </si>
  <si>
    <t>Setting terms and rules for carrying out the transplantation of human tissues and cells 
in the field of medicine</t>
  </si>
  <si>
    <t xml:space="preserve">SAA            Article 106; NPISAA          "Health protection" </t>
  </si>
  <si>
    <t xml:space="preserve">Setting the rules so that citizens have safe medicinal products, effective and qualitative. </t>
  </si>
  <si>
    <t>Setting the indicative signs for negative consequences of smoking</t>
  </si>
  <si>
    <t>March; September</t>
  </si>
  <si>
    <r>
      <t>1. Law on Consumer Protection adopted, January; 
3</t>
    </r>
    <r>
      <rPr>
        <sz val="11"/>
        <color rgb="FFFF0000"/>
        <rFont val="Book Antiqua"/>
        <family val="1"/>
      </rPr>
      <t>. Law on trade of petroleum products and renewable fuels in Kosovo, adopted, March;</t>
    </r>
    <r>
      <rPr>
        <sz val="11"/>
        <rFont val="Book Antiqua"/>
        <family val="1"/>
      </rPr>
      <t xml:space="preserve">
4. Concept paper on inspections, adopted, June;
2. Administrative Instruction on Bio fuels, adopted, August;
</t>
    </r>
  </si>
  <si>
    <r>
      <t xml:space="preserve">1. Concept paper on trade, adopted, September                                                                               </t>
    </r>
    <r>
      <rPr>
        <sz val="11"/>
        <color rgb="FFFF0000"/>
        <rFont val="Book Antiqua"/>
        <family val="1"/>
      </rPr>
      <t xml:space="preserve">2. Draft law on protective measures in imports, adopted, June </t>
    </r>
  </si>
  <si>
    <t>Drafting of bylaws for the Information &amp; Communication Technology sector</t>
  </si>
  <si>
    <r>
      <t xml:space="preserve">For subsidies from Kosovo Budget:
a) Central heating (Gjakova);
400,000 </t>
    </r>
    <r>
      <rPr>
        <sz val="11"/>
        <color theme="1"/>
        <rFont val="Calibri"/>
        <family val="2"/>
      </rPr>
      <t>€</t>
    </r>
    <r>
      <rPr>
        <sz val="11"/>
        <color theme="1"/>
        <rFont val="Book Antiqua"/>
        <family val="1"/>
      </rPr>
      <t xml:space="preserve">                                  
b) Water and waste; 300,000€                                  
c) Trainkos;
500,000 €                                                 
d) Infrakos; 525,000 €  
For capital projects from Kosovo Budget:           
a) Water and waste 3,010,000 €         
b) Trainkos 360,000  €           c) Infrakos 650,000 €                           
</t>
    </r>
  </si>
  <si>
    <t>800 000</t>
  </si>
  <si>
    <t>100 000</t>
  </si>
  <si>
    <t>200 000</t>
  </si>
  <si>
    <t xml:space="preserve">1 000 000 </t>
  </si>
  <si>
    <t>5 000</t>
  </si>
  <si>
    <t>Government Program 2015 -2018, Law on MFA</t>
  </si>
  <si>
    <t>Euro-atlantic Integrations</t>
  </si>
  <si>
    <t>Organize  (co-organize) economic forums: Switzerland, Greece, Hungary, Italy, UAE, People's Republic of China, Croatia, Canada</t>
  </si>
  <si>
    <t>MFA, KIESA, KIPA, TAK, Customs, national and international chambers of commerce, embassies, municipalities, private sector, CBK, different agencies, DMA, Foreign Ministries of different countries</t>
  </si>
  <si>
    <t>Promotion of Foreign Direct Investment and increased role of Diaspora on economic development</t>
  </si>
  <si>
    <t>Realized meetings</t>
  </si>
  <si>
    <t>Realized meetings of the Joint Economic Cooperation Commission wit EBA, Hungary and Croatia</t>
  </si>
  <si>
    <t xml:space="preserve">MFA, MTI, MED, MAFRD etc. </t>
  </si>
  <si>
    <t>Q1-Q4</t>
  </si>
  <si>
    <t xml:space="preserve">Organization of training for diplomats dealing with economic issues in MDK </t>
  </si>
  <si>
    <t>Government Program point 3.8.</t>
  </si>
  <si>
    <t>Q4</t>
  </si>
  <si>
    <t>Q1-Q2</t>
  </si>
  <si>
    <t>Q3</t>
  </si>
  <si>
    <t xml:space="preserve">1. 6,000 (2,000 Euro per employee); 2. 4,000 </t>
  </si>
  <si>
    <t>MFA, TAK, PAK, Customs, etc.</t>
  </si>
  <si>
    <t>MFA, Civil Society</t>
  </si>
  <si>
    <t>MFA, MLGA, KIESA, ACA</t>
  </si>
  <si>
    <t>MFA, OPM, Presidency, Assembly</t>
  </si>
  <si>
    <t>MFA, OPM MIA, Presidency, MoJ, MED,  MF, MTI</t>
  </si>
  <si>
    <t>MFA, Embassies</t>
  </si>
  <si>
    <t xml:space="preserve"> MFA, OPM, MIA, Embassies</t>
  </si>
  <si>
    <t>MFA, MKSF, Association of Municipalities</t>
  </si>
  <si>
    <t>MFA, MED</t>
  </si>
  <si>
    <t xml:space="preserve">Strengthening of the Foreign Service </t>
  </si>
  <si>
    <t>Increase number of diplomats, counselors and attachés in KDM</t>
  </si>
  <si>
    <t>Number of diplomats, counselors and attachés of defence/safety and police in KDM</t>
  </si>
  <si>
    <t>Establishment of  secure communication system between MFA-embassies</t>
  </si>
  <si>
    <t xml:space="preserve">  Draft concept documents on potential amending and supplementing of the Law on Execution of International Sanctions</t>
  </si>
  <si>
    <t>Strengthening of bilateral relations</t>
  </si>
  <si>
    <t xml:space="preserve"> Political lobbying with EU member states and institutions</t>
  </si>
  <si>
    <t>Strengthening bilateral relations with European countries</t>
  </si>
  <si>
    <t>Bilateral meetings with EU member states,  meetings of political high-level  with EU institutions</t>
  </si>
  <si>
    <t xml:space="preserve">    Strengthening the strategic partnership with Germany, Britain, France and Italy; Enhancing cooperation with Baltic, Nordic, Benelux and Visegrad conuntries; initiation and holding of political consultations with European countries                         </t>
  </si>
  <si>
    <t>Diplomatic recognition of the Republic of Kosovo</t>
  </si>
  <si>
    <t>Diplomatic activities of civil society, media and the arts</t>
  </si>
  <si>
    <t>Communication with Brazil, Russian Federation, India, China and South Africa and initiating a dialogue of civil society, media and the arts</t>
  </si>
  <si>
    <t>Recognition of passports</t>
  </si>
  <si>
    <t>Recognition of passports by non-recognizing countries</t>
  </si>
  <si>
    <t>Multilateral relations</t>
  </si>
  <si>
    <t>Strengthening of strategic partnerships</t>
  </si>
  <si>
    <t>Unification of Consulates</t>
  </si>
  <si>
    <t xml:space="preserve"> The unification of consulates  with Albania, Denmark, Turkey, etc; Negotiation for unification of consulates with Slovenia, Croatia and Montenegro</t>
  </si>
  <si>
    <t>Membership in new coalitions</t>
  </si>
  <si>
    <t>Implementation of strategic partnership with Albania</t>
  </si>
  <si>
    <t>Establishment of diplomatic relations</t>
  </si>
  <si>
    <t>Opening of diplomatic missions in Senegal, UAE, Thailand</t>
  </si>
  <si>
    <t>Strategy review and approval by the Minister of Foreign Affairs</t>
  </si>
  <si>
    <t>Strategy review for diplomatic recognition of the Republic of Kosovo</t>
  </si>
  <si>
    <t>.        Lobbying in the General Assembly of the United Nations, the Organization of Islamic Cooperation, Francophonie, CARICOM, ASEAN, the African Union, etc.</t>
  </si>
  <si>
    <t xml:space="preserve">         Participation in the General Assembly of the United Nations, the Organization of Islamic Cooperation, Francophonie, CARICOM, ASEAN, the African Union</t>
  </si>
  <si>
    <t>Establishment of diplomatic relations with countries that recognized Kosovo</t>
  </si>
  <si>
    <t>Deepening of bilateral relations with regional partners worldwide</t>
  </si>
  <si>
    <t>Keeping political consultations with Senegal, Panama, Ghana, Tanzania, Costa Rica, Malaysia, Thailand, Japan, Canada, Australia, UAE, Kuwait, Jordan, Pakistan and Qatar.</t>
  </si>
  <si>
    <t>Initiating and maintaining political consultations with regional partners</t>
  </si>
  <si>
    <t xml:space="preserve"> Commencing the process of succession of treaties and agreements of the former SFRY with countries that have diplomatic relations with Kosovo</t>
  </si>
  <si>
    <t>Initiation and completion of Succession</t>
  </si>
  <si>
    <t>Deepening legal basis for the bilateral cooperation</t>
  </si>
  <si>
    <t>Initiation and signing of bilateral agreements in the political, economic, cultural and educational field</t>
  </si>
  <si>
    <t>Membership in international organizations,  initiatives and mechanisms</t>
  </si>
  <si>
    <t>Preparations for membership in at least 7 organizations and 2 UN agencies</t>
  </si>
  <si>
    <t>Consolidation of the position of Kosovo in organizations which we are members</t>
  </si>
  <si>
    <t>Active participation in meetings and forums, delaying candidates from Kosovo in the respective organizations, fulfillment of political,  financial, legal and administrative obligations; maximizing the benefits of the projects and programs</t>
  </si>
  <si>
    <t>Accession of Kosovo  to international conventions</t>
  </si>
  <si>
    <t>Completion of the process of accession to international conventions</t>
  </si>
  <si>
    <t xml:space="preserve"> Intensification of Kosovo Relations with the Council of Europe</t>
  </si>
  <si>
    <t xml:space="preserve">  Following the CE activities with an emphasis on PACE and Committee of Ministers; coordination of measures on CE monitoring reports in Kosovo; following the progress of 18 CE projects in Kosovo; organization of the next meeting of the working group; push forward projects for CEB and draft laws to the Venice Commission</t>
  </si>
  <si>
    <t>Lobbying for membership in Interpol</t>
  </si>
  <si>
    <t>Lobbying to member states for membership in Interpol</t>
  </si>
  <si>
    <t xml:space="preserve"> Deepening the economic and political cooperation with the US </t>
  </si>
  <si>
    <t>Political and economic activities with the US</t>
  </si>
  <si>
    <t>Expansion of partnerships with Iowa</t>
  </si>
  <si>
    <t>Joint activities between the KSF and Iowa National Guard; Intermunicipal cooperation;</t>
  </si>
  <si>
    <t xml:space="preserve"> Strengthening the strategic partnership with Germany, France, Italy and the UK</t>
  </si>
  <si>
    <t xml:space="preserve">  Political and economic activities with Germany, France, Italy and the UK</t>
  </si>
  <si>
    <t xml:space="preserve"> Functionalization of the Secretariat and monitoring the implementation of agreements; visits of high political level </t>
  </si>
  <si>
    <t>Establishing  strategic partnerships with Croatia, Montenegro, Macedonia,</t>
  </si>
  <si>
    <t>Intergovernmental meetings, interstate coordination in the process of Euro-Atlantic integration</t>
  </si>
  <si>
    <t>Advancing the position of Kosovo in the world through participation in international coalitions of geo-strategic interest for Kosovo</t>
  </si>
</sst>
</file>

<file path=xl/styles.xml><?xml version="1.0" encoding="utf-8"?>
<styleSheet xmlns="http://schemas.openxmlformats.org/spreadsheetml/2006/main">
  <numFmts count="14">
    <numFmt numFmtId="41" formatCode="_(* #,##0_);_(* \(#,##0\);_(* &quot;-&quot;_);_(@_)"/>
    <numFmt numFmtId="44" formatCode="_(&quot;$&quot;* #,##0.00_);_(&quot;$&quot;* \(#,##0.00\);_(&quot;$&quot;* &quot;-&quot;??_);_(@_)"/>
    <numFmt numFmtId="43" formatCode="_(* #,##0.00_);_(* \(#,##0.00\);_(* &quot;-&quot;??_);_(@_)"/>
    <numFmt numFmtId="164" formatCode="#,##0\ [$€-1];[Red]\-#,##0\ [$€-1]"/>
    <numFmt numFmtId="165" formatCode="[$€-2]\ #,##0.00"/>
    <numFmt numFmtId="166" formatCode="_(* #,##0_);_(* \(#,##0\);_(* &quot;-&quot;??_);_(@_)"/>
    <numFmt numFmtId="167" formatCode="#,##0.00\ [$€-1]"/>
    <numFmt numFmtId="168" formatCode="#,##0.00\ [$€-1];[Red]\-#,##0.00\ [$€-1]"/>
    <numFmt numFmtId="169" formatCode="_([$€-2]\ * #,##0.00_);_([$€-2]\ * \(#,##0.00\);_([$€-2]\ * &quot;-&quot;??_);_(@_)"/>
    <numFmt numFmtId="170" formatCode="#,##0\ [$€-1];[Red]#,##0\ [$€-1]"/>
    <numFmt numFmtId="171" formatCode="#,##0;[Red]#,##0"/>
    <numFmt numFmtId="172" formatCode="&quot;$&quot;#,##0"/>
    <numFmt numFmtId="173" formatCode="[$€-2]\ #,##0;[Red]\-[$€-2]\ #,##0"/>
    <numFmt numFmtId="174" formatCode="[$€-2]\ #,##0.00;[Red]\-[$€-2]\ #,##0.00"/>
  </numFmts>
  <fonts count="56">
    <font>
      <sz val="11"/>
      <color theme="1"/>
      <name val="Calibri"/>
      <family val="2"/>
      <scheme val="minor"/>
    </font>
    <font>
      <sz val="11"/>
      <color theme="1"/>
      <name val="Calibri"/>
      <family val="2"/>
      <scheme val="minor"/>
    </font>
    <font>
      <b/>
      <sz val="16"/>
      <name val="Book Antiqua"/>
      <family val="1"/>
    </font>
    <font>
      <b/>
      <sz val="14"/>
      <name val="Book Antiqua"/>
      <family val="1"/>
    </font>
    <font>
      <b/>
      <i/>
      <sz val="11"/>
      <name val="Book Antiqua"/>
      <family val="1"/>
    </font>
    <font>
      <sz val="11"/>
      <color theme="1"/>
      <name val="Book Antiqua"/>
      <family val="1"/>
    </font>
    <font>
      <sz val="11"/>
      <name val="Book Antiqua"/>
      <family val="1"/>
    </font>
    <font>
      <b/>
      <sz val="11"/>
      <name val="Book Antiqua"/>
      <family val="1"/>
    </font>
    <font>
      <b/>
      <sz val="11"/>
      <color theme="1"/>
      <name val="Book Antiqua"/>
      <family val="1"/>
    </font>
    <font>
      <sz val="16"/>
      <name val="Calibri"/>
      <family val="2"/>
      <scheme val="minor"/>
    </font>
    <font>
      <sz val="14"/>
      <name val="Calibri"/>
      <family val="2"/>
      <scheme val="minor"/>
    </font>
    <font>
      <b/>
      <sz val="11"/>
      <name val="Calibri"/>
      <family val="2"/>
      <scheme val="minor"/>
    </font>
    <font>
      <sz val="11"/>
      <name val="Calibri"/>
      <family val="2"/>
      <scheme val="minor"/>
    </font>
    <font>
      <sz val="11"/>
      <name val="Calibri"/>
      <family val="2"/>
    </font>
    <font>
      <sz val="11"/>
      <color rgb="FFFF0000"/>
      <name val="Book Antiqua"/>
      <family val="1"/>
    </font>
    <font>
      <sz val="10"/>
      <name val="Book Antiqua"/>
      <family val="1"/>
    </font>
    <font>
      <sz val="11"/>
      <color indexed="10"/>
      <name val="Book Antiqua"/>
      <family val="1"/>
    </font>
    <font>
      <b/>
      <sz val="11"/>
      <color rgb="FFFF0000"/>
      <name val="Book Antiqua"/>
      <family val="1"/>
    </font>
    <font>
      <sz val="11"/>
      <name val="Book Antiqua"/>
      <family val="1"/>
      <charset val="238"/>
    </font>
    <font>
      <sz val="11"/>
      <color indexed="8"/>
      <name val="Book Antiqua"/>
      <family val="1"/>
    </font>
    <font>
      <i/>
      <sz val="11"/>
      <name val="Book Antiqua"/>
      <family val="1"/>
    </font>
    <font>
      <sz val="11"/>
      <color rgb="FF9C6500"/>
      <name val="Calibri"/>
      <family val="2"/>
      <scheme val="minor"/>
    </font>
    <font>
      <sz val="11"/>
      <color rgb="FFFF0000"/>
      <name val="Calibri"/>
      <family val="2"/>
      <scheme val="minor"/>
    </font>
    <font>
      <sz val="11"/>
      <color theme="0"/>
      <name val="Calibri"/>
      <family val="2"/>
      <scheme val="minor"/>
    </font>
    <font>
      <b/>
      <sz val="11"/>
      <color indexed="8"/>
      <name val="Book Antiqua"/>
      <family val="1"/>
    </font>
    <font>
      <sz val="12"/>
      <name val="Book Antiqua"/>
      <family val="1"/>
    </font>
    <font>
      <sz val="11"/>
      <color rgb="FF00B050"/>
      <name val="Book Antiqua"/>
      <family val="1"/>
    </font>
    <font>
      <i/>
      <sz val="12"/>
      <name val="Book Antiqua"/>
      <family val="1"/>
    </font>
    <font>
      <sz val="12"/>
      <color rgb="FF000000"/>
      <name val="Book Antiqua"/>
      <family val="1"/>
    </font>
    <font>
      <sz val="10"/>
      <name val="Calibri"/>
      <family val="2"/>
      <scheme val="minor"/>
    </font>
    <font>
      <sz val="10"/>
      <color theme="1"/>
      <name val="Calibri"/>
      <family val="2"/>
      <scheme val="minor"/>
    </font>
    <font>
      <sz val="11"/>
      <color theme="1" tint="4.9989318521683403E-2"/>
      <name val="Calibri"/>
      <family val="2"/>
      <scheme val="minor"/>
    </font>
    <font>
      <b/>
      <sz val="11"/>
      <name val="Book Antiqua"/>
      <family val="1"/>
      <charset val="238"/>
    </font>
    <font>
      <sz val="11"/>
      <color rgb="FF002060"/>
      <name val="Book Antiqua"/>
      <family val="1"/>
    </font>
    <font>
      <sz val="11"/>
      <color rgb="FF7030A0"/>
      <name val="Book Antiqua"/>
      <family val="1"/>
    </font>
    <font>
      <sz val="10"/>
      <color theme="1"/>
      <name val="Book Antiqua"/>
      <family val="1"/>
    </font>
    <font>
      <sz val="11"/>
      <color rgb="FF000000"/>
      <name val="Book Antiqua"/>
      <family val="1"/>
    </font>
    <font>
      <sz val="11"/>
      <color theme="1"/>
      <name val="Times New Roman"/>
      <family val="1"/>
    </font>
    <font>
      <sz val="11"/>
      <name val="Times New Roman"/>
      <family val="1"/>
    </font>
    <font>
      <b/>
      <i/>
      <sz val="10"/>
      <name val="Book Antiqua"/>
      <family val="1"/>
    </font>
    <font>
      <b/>
      <sz val="10"/>
      <name val="Calibri"/>
      <family val="2"/>
      <scheme val="minor"/>
    </font>
    <font>
      <sz val="11"/>
      <color theme="1"/>
      <name val="Calibri"/>
      <family val="2"/>
    </font>
    <font>
      <sz val="11"/>
      <name val="Calibri"/>
      <family val="2"/>
      <charset val="238"/>
    </font>
    <font>
      <b/>
      <sz val="12"/>
      <name val="Book Antiqua"/>
      <family val="1"/>
    </font>
    <font>
      <sz val="11"/>
      <color rgb="FFFF0000"/>
      <name val="Book Antiqua"/>
      <family val="1"/>
      <charset val="238"/>
    </font>
    <font>
      <b/>
      <i/>
      <sz val="12"/>
      <name val="Book Antiqua"/>
      <family val="1"/>
    </font>
    <font>
      <strike/>
      <sz val="11"/>
      <color indexed="8"/>
      <name val="Book Antiqua"/>
      <family val="1"/>
    </font>
    <font>
      <b/>
      <i/>
      <sz val="11"/>
      <color rgb="FFFF0000"/>
      <name val="Book Antiqua"/>
      <family val="1"/>
    </font>
    <font>
      <sz val="9"/>
      <color rgb="FFFF0000"/>
      <name val="Book Antiqua"/>
      <family val="1"/>
    </font>
    <font>
      <b/>
      <sz val="14"/>
      <color rgb="FFFF0000"/>
      <name val="Book Antiqua"/>
      <family val="1"/>
    </font>
    <font>
      <b/>
      <sz val="11"/>
      <color rgb="FFFF0000"/>
      <name val="Calibri"/>
      <family val="2"/>
      <scheme val="minor"/>
    </font>
    <font>
      <sz val="14"/>
      <color rgb="FFFF0000"/>
      <name val="Calibri"/>
      <family val="2"/>
      <scheme val="minor"/>
    </font>
    <font>
      <sz val="16"/>
      <color rgb="FFFF0000"/>
      <name val="Calibri"/>
      <family val="2"/>
      <scheme val="minor"/>
    </font>
    <font>
      <b/>
      <sz val="12"/>
      <color rgb="FFFF0000"/>
      <name val="Book Antiqua"/>
      <family val="1"/>
    </font>
    <font>
      <b/>
      <i/>
      <sz val="12"/>
      <color rgb="FFFF0000"/>
      <name val="Book Antiqua"/>
      <family val="1"/>
    </font>
    <font>
      <b/>
      <i/>
      <sz val="10"/>
      <color rgb="FFFF0000"/>
      <name val="Book Antiqua"/>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EB9C"/>
      </patternFill>
    </fill>
    <fill>
      <patternFill patternType="solid">
        <fgColor theme="0" tint="-0.249977111117893"/>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1" fillId="4" borderId="0" applyNumberFormat="0" applyBorder="0" applyAlignment="0" applyProtection="0"/>
  </cellStyleXfs>
  <cellXfs count="374">
    <xf numFmtId="0" fontId="0" fillId="0" borderId="0" xfId="0"/>
    <xf numFmtId="0" fontId="5" fillId="0" borderId="0" xfId="0" applyFont="1" applyAlignment="1">
      <alignment vertical="top"/>
    </xf>
    <xf numFmtId="0" fontId="6" fillId="2" borderId="1" xfId="0" applyFont="1" applyFill="1" applyBorder="1" applyAlignment="1">
      <alignment vertical="top" wrapText="1"/>
    </xf>
    <xf numFmtId="0" fontId="6" fillId="2" borderId="1" xfId="0" applyFont="1" applyFill="1" applyBorder="1" applyAlignment="1">
      <alignment horizontal="justify" vertical="top" wrapText="1"/>
    </xf>
    <xf numFmtId="43" fontId="6" fillId="2" borderId="1" xfId="1" applyFont="1" applyFill="1" applyBorder="1" applyAlignment="1">
      <alignment horizontal="left" vertical="top" wrapText="1"/>
    </xf>
    <xf numFmtId="0" fontId="5" fillId="0" borderId="0" xfId="0" applyFont="1" applyAlignment="1">
      <alignment vertical="top" wrapText="1"/>
    </xf>
    <xf numFmtId="0" fontId="5" fillId="0" borderId="0"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5" fillId="0" borderId="7" xfId="0" applyFont="1" applyBorder="1" applyAlignment="1">
      <alignment vertical="top"/>
    </xf>
    <xf numFmtId="0" fontId="5" fillId="0" borderId="1" xfId="0" applyFont="1" applyBorder="1" applyAlignment="1">
      <alignment vertical="top"/>
    </xf>
    <xf numFmtId="0" fontId="5" fillId="2" borderId="0" xfId="0" applyFont="1" applyFill="1" applyAlignment="1">
      <alignment vertical="top"/>
    </xf>
    <xf numFmtId="0" fontId="6" fillId="2" borderId="1" xfId="0" applyFont="1" applyFill="1" applyBorder="1" applyAlignment="1">
      <alignment horizontal="center" vertical="center" wrapText="1"/>
    </xf>
    <xf numFmtId="0" fontId="6" fillId="0" borderId="0" xfId="0" applyFont="1" applyBorder="1" applyAlignment="1">
      <alignment horizontal="left" vertical="top"/>
    </xf>
    <xf numFmtId="0" fontId="5" fillId="2" borderId="0" xfId="0" applyFont="1" applyFill="1" applyBorder="1" applyAlignment="1">
      <alignment horizontal="left" vertical="top"/>
    </xf>
    <xf numFmtId="43" fontId="5" fillId="0" borderId="0" xfId="1" applyFont="1" applyBorder="1" applyAlignment="1">
      <alignment horizontal="left" vertical="top"/>
    </xf>
    <xf numFmtId="0" fontId="5" fillId="0" borderId="0" xfId="0" applyFont="1" applyBorder="1" applyAlignment="1">
      <alignment horizontal="left" vertical="top"/>
    </xf>
    <xf numFmtId="0" fontId="6" fillId="0" borderId="1" xfId="0" applyFont="1" applyBorder="1" applyAlignment="1">
      <alignment horizontal="left" vertical="top"/>
    </xf>
    <xf numFmtId="0" fontId="5" fillId="2" borderId="0" xfId="0" applyFont="1" applyFill="1" applyAlignment="1">
      <alignment horizontal="left" vertical="top"/>
    </xf>
    <xf numFmtId="43" fontId="5" fillId="0" borderId="0" xfId="1" applyFont="1" applyAlignment="1">
      <alignment horizontal="left" vertical="top"/>
    </xf>
    <xf numFmtId="0" fontId="5" fillId="0" borderId="0" xfId="0" applyFont="1" applyAlignment="1">
      <alignment horizontal="left" vertical="top"/>
    </xf>
    <xf numFmtId="0" fontId="9" fillId="0" borderId="0" xfId="0" applyFont="1" applyFill="1" applyBorder="1" applyAlignment="1">
      <alignment wrapText="1"/>
    </xf>
    <xf numFmtId="0" fontId="10" fillId="0" borderId="0" xfId="0" applyFont="1" applyFill="1" applyBorder="1" applyAlignment="1">
      <alignment wrapText="1"/>
    </xf>
    <xf numFmtId="0" fontId="10" fillId="0" borderId="0" xfId="0" applyFont="1" applyFill="1" applyAlignment="1">
      <alignment wrapText="1"/>
    </xf>
    <xf numFmtId="0" fontId="11" fillId="0" borderId="0" xfId="0" applyFont="1" applyFill="1" applyAlignment="1">
      <alignment horizontal="center" wrapText="1"/>
    </xf>
    <xf numFmtId="0" fontId="12" fillId="0" borderId="0" xfId="0" applyFont="1" applyFill="1" applyAlignment="1">
      <alignment wrapText="1"/>
    </xf>
    <xf numFmtId="0" fontId="12" fillId="0" borderId="0" xfId="0" applyFont="1" applyFill="1" applyAlignment="1"/>
    <xf numFmtId="0" fontId="6" fillId="0" borderId="4" xfId="0" applyFont="1" applyFill="1" applyBorder="1" applyAlignment="1">
      <alignment horizontal="left" vertical="top" wrapText="1"/>
    </xf>
    <xf numFmtId="0" fontId="6" fillId="0" borderId="1" xfId="0" applyFont="1" applyFill="1" applyBorder="1" applyAlignment="1" applyProtection="1">
      <alignment vertical="top" wrapText="1"/>
      <protection locked="0"/>
    </xf>
    <xf numFmtId="0" fontId="6" fillId="0" borderId="1" xfId="0" applyFont="1" applyFill="1" applyBorder="1" applyAlignment="1">
      <alignment horizontal="justify" vertical="top" wrapText="1"/>
    </xf>
    <xf numFmtId="0" fontId="6" fillId="0" borderId="0" xfId="0" applyFont="1" applyFill="1" applyAlignment="1">
      <alignment horizontal="left" vertical="top" wrapText="1"/>
    </xf>
    <xf numFmtId="2" fontId="6" fillId="0" borderId="1" xfId="0" applyNumberFormat="1" applyFont="1" applyFill="1" applyBorder="1" applyAlignment="1">
      <alignment horizontal="left" vertical="top" wrapText="1"/>
    </xf>
    <xf numFmtId="0" fontId="6" fillId="0" borderId="0" xfId="0" applyFont="1" applyFill="1" applyAlignment="1">
      <alignment vertical="top" wrapText="1"/>
    </xf>
    <xf numFmtId="0" fontId="6" fillId="2" borderId="1" xfId="0" applyFont="1" applyFill="1" applyBorder="1" applyAlignment="1" applyProtection="1">
      <alignment horizontal="left" vertical="top" wrapText="1"/>
      <protection locked="0"/>
    </xf>
    <xf numFmtId="0" fontId="5" fillId="2" borderId="1" xfId="0" applyFont="1" applyFill="1" applyBorder="1" applyAlignment="1">
      <alignment vertical="top" wrapText="1"/>
    </xf>
    <xf numFmtId="0" fontId="5" fillId="0" borderId="1" xfId="0" applyFont="1" applyBorder="1" applyAlignment="1">
      <alignment horizontal="left" vertical="top" wrapText="1"/>
    </xf>
    <xf numFmtId="0" fontId="14" fillId="2" borderId="1" xfId="0" applyFont="1" applyFill="1" applyBorder="1" applyAlignment="1">
      <alignment vertical="top" wrapText="1"/>
    </xf>
    <xf numFmtId="0" fontId="14"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6" fillId="0" borderId="1" xfId="0" applyFont="1" applyBorder="1" applyAlignment="1">
      <alignment horizontal="left" vertical="top" wrapText="1"/>
    </xf>
    <xf numFmtId="0" fontId="6" fillId="2" borderId="1" xfId="0" applyNumberFormat="1" applyFont="1" applyFill="1" applyBorder="1" applyAlignment="1">
      <alignment vertical="top" wrapText="1"/>
    </xf>
    <xf numFmtId="0" fontId="14" fillId="2" borderId="1" xfId="0" applyFont="1" applyFill="1" applyBorder="1" applyAlignment="1">
      <alignment horizontal="left" vertical="top" wrapText="1"/>
    </xf>
    <xf numFmtId="0" fontId="5" fillId="0" borderId="1" xfId="0" applyFont="1" applyBorder="1" applyAlignment="1">
      <alignment vertical="top" wrapText="1"/>
    </xf>
    <xf numFmtId="0" fontId="6" fillId="0" borderId="11" xfId="0" applyFont="1" applyFill="1" applyBorder="1" applyAlignment="1">
      <alignment vertical="top" wrapText="1"/>
    </xf>
    <xf numFmtId="43" fontId="14" fillId="2" borderId="1" xfId="1" applyFont="1" applyFill="1" applyBorder="1" applyAlignment="1">
      <alignment horizontal="left" vertical="top" wrapText="1"/>
    </xf>
    <xf numFmtId="164" fontId="6" fillId="0" borderId="1" xfId="0" applyNumberFormat="1" applyFont="1" applyFill="1" applyBorder="1" applyAlignment="1">
      <alignment vertical="top" wrapText="1"/>
    </xf>
    <xf numFmtId="43" fontId="18" fillId="2" borderId="1" xfId="1"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justify" vertical="top" wrapText="1"/>
    </xf>
    <xf numFmtId="164" fontId="6" fillId="2" borderId="1" xfId="1" applyNumberFormat="1" applyFont="1" applyFill="1" applyBorder="1" applyAlignment="1">
      <alignment horizontal="left" vertical="top" wrapText="1"/>
    </xf>
    <xf numFmtId="0" fontId="6" fillId="2" borderId="1" xfId="0" applyFont="1" applyFill="1" applyBorder="1" applyAlignment="1" applyProtection="1">
      <alignment vertical="top" wrapText="1" readingOrder="1"/>
      <protection locked="0"/>
    </xf>
    <xf numFmtId="0" fontId="12" fillId="0" borderId="0" xfId="0" applyFont="1" applyFill="1" applyAlignment="1">
      <alignment vertical="top" wrapText="1"/>
    </xf>
    <xf numFmtId="2" fontId="6" fillId="2" borderId="1" xfId="1" applyNumberFormat="1" applyFont="1" applyFill="1" applyBorder="1" applyAlignment="1">
      <alignment horizontal="right" vertical="top" wrapText="1"/>
    </xf>
    <xf numFmtId="3" fontId="6" fillId="0" borderId="1" xfId="0" applyNumberFormat="1" applyFont="1" applyFill="1" applyBorder="1" applyAlignment="1">
      <alignment vertical="top" wrapText="1"/>
    </xf>
    <xf numFmtId="0" fontId="6" fillId="0" borderId="0" xfId="0" applyFont="1" applyFill="1" applyAlignment="1">
      <alignment wrapText="1"/>
    </xf>
    <xf numFmtId="4" fontId="6" fillId="0" borderId="1" xfId="0" applyNumberFormat="1" applyFont="1" applyFill="1" applyBorder="1" applyAlignment="1">
      <alignment vertical="top" wrapText="1"/>
    </xf>
    <xf numFmtId="0" fontId="6" fillId="2" borderId="1" xfId="0" applyNumberFormat="1" applyFont="1" applyFill="1" applyBorder="1" applyAlignment="1">
      <alignment horizontal="left" vertical="top" wrapText="1"/>
    </xf>
    <xf numFmtId="3" fontId="6" fillId="0" borderId="1" xfId="0" applyNumberFormat="1" applyFont="1" applyFill="1" applyBorder="1" applyAlignment="1">
      <alignment horizontal="justify" vertical="top" wrapText="1"/>
    </xf>
    <xf numFmtId="0" fontId="14" fillId="0" borderId="1" xfId="0" applyFont="1" applyFill="1" applyBorder="1" applyAlignment="1">
      <alignment horizontal="left" vertical="top" wrapText="1"/>
    </xf>
    <xf numFmtId="0" fontId="14" fillId="0" borderId="1" xfId="0" applyFont="1" applyFill="1" applyBorder="1" applyAlignment="1">
      <alignment vertical="top" wrapText="1"/>
    </xf>
    <xf numFmtId="0" fontId="6" fillId="0" borderId="0" xfId="0" applyFont="1" applyFill="1" applyBorder="1" applyAlignment="1">
      <alignment vertical="top" wrapText="1"/>
    </xf>
    <xf numFmtId="0" fontId="6" fillId="0" borderId="1" xfId="0" applyNumberFormat="1" applyFont="1" applyBorder="1" applyAlignment="1">
      <alignment horizontal="left" vertical="top" wrapText="1"/>
    </xf>
    <xf numFmtId="3" fontId="6" fillId="2" borderId="1" xfId="0" applyNumberFormat="1" applyFont="1" applyFill="1" applyBorder="1" applyAlignment="1">
      <alignment horizontal="justify" vertical="top" wrapText="1"/>
    </xf>
    <xf numFmtId="0" fontId="5" fillId="0" borderId="1" xfId="0" applyFont="1" applyBorder="1" applyAlignment="1">
      <alignment horizontal="justify" vertical="top" wrapText="1"/>
    </xf>
    <xf numFmtId="14" fontId="6" fillId="0" borderId="1" xfId="0" applyNumberFormat="1" applyFont="1" applyBorder="1" applyAlignment="1">
      <alignment horizontal="justify" vertical="top" wrapText="1"/>
    </xf>
    <xf numFmtId="14" fontId="6" fillId="0" borderId="1" xfId="0" applyNumberFormat="1" applyFont="1" applyBorder="1" applyAlignment="1">
      <alignment horizontal="left" vertical="top" wrapText="1"/>
    </xf>
    <xf numFmtId="0" fontId="26" fillId="0" borderId="1" xfId="0" applyFont="1" applyFill="1" applyBorder="1" applyAlignment="1">
      <alignment vertical="top" wrapText="1"/>
    </xf>
    <xf numFmtId="164" fontId="6" fillId="0" borderId="1" xfId="0" applyNumberFormat="1" applyFont="1" applyFill="1" applyBorder="1" applyAlignment="1">
      <alignment horizontal="left" vertical="top" wrapText="1"/>
    </xf>
    <xf numFmtId="0" fontId="12" fillId="0" borderId="0" xfId="0" applyFont="1" applyFill="1" applyAlignment="1">
      <alignment horizontal="left" wrapText="1"/>
    </xf>
    <xf numFmtId="0" fontId="25" fillId="0" borderId="1" xfId="0" applyFont="1" applyBorder="1" applyAlignment="1">
      <alignment vertical="top" wrapText="1"/>
    </xf>
    <xf numFmtId="0" fontId="25" fillId="0" borderId="1" xfId="0" applyFont="1" applyBorder="1" applyAlignment="1">
      <alignment horizontal="left" vertical="top" wrapText="1"/>
    </xf>
    <xf numFmtId="0" fontId="28" fillId="0" borderId="1" xfId="0" applyFont="1" applyBorder="1" applyAlignment="1">
      <alignment vertical="top" wrapText="1"/>
    </xf>
    <xf numFmtId="0" fontId="28" fillId="0" borderId="1" xfId="0" applyFont="1" applyBorder="1" applyAlignment="1">
      <alignment vertical="center" wrapText="1"/>
    </xf>
    <xf numFmtId="168" fontId="6" fillId="0" borderId="1" xfId="0" applyNumberFormat="1" applyFont="1" applyFill="1" applyBorder="1" applyAlignment="1">
      <alignment vertical="top" wrapText="1"/>
    </xf>
    <xf numFmtId="0" fontId="12" fillId="0" borderId="3" xfId="0" applyFont="1" applyFill="1" applyBorder="1" applyAlignment="1">
      <alignment wrapText="1"/>
    </xf>
    <xf numFmtId="0" fontId="4" fillId="2" borderId="1" xfId="0" applyFont="1" applyFill="1" applyBorder="1" applyAlignment="1">
      <alignment horizontal="center" vertical="center" wrapText="1"/>
    </xf>
    <xf numFmtId="0" fontId="12" fillId="0" borderId="0" xfId="0" applyFont="1"/>
    <xf numFmtId="0" fontId="29" fillId="0" borderId="0" xfId="0" applyFont="1"/>
    <xf numFmtId="0" fontId="30" fillId="0" borderId="0" xfId="0" applyFont="1"/>
    <xf numFmtId="0" fontId="29" fillId="2" borderId="1" xfId="0" applyFont="1" applyFill="1" applyBorder="1"/>
    <xf numFmtId="0" fontId="6" fillId="0" borderId="11" xfId="0" applyFont="1" applyFill="1" applyBorder="1" applyAlignment="1">
      <alignment vertical="center" wrapText="1"/>
    </xf>
    <xf numFmtId="0" fontId="6" fillId="2" borderId="11" xfId="0" applyFont="1" applyFill="1" applyBorder="1" applyAlignment="1">
      <alignment vertical="top" wrapText="1"/>
    </xf>
    <xf numFmtId="0" fontId="29" fillId="0" borderId="0" xfId="0" applyFont="1" applyAlignment="1">
      <alignment horizontal="center" vertical="top" wrapText="1"/>
    </xf>
    <xf numFmtId="0" fontId="15" fillId="2" borderId="1" xfId="0" applyFont="1" applyFill="1" applyBorder="1" applyAlignment="1">
      <alignment horizontal="center" vertical="center"/>
    </xf>
    <xf numFmtId="0" fontId="6" fillId="2" borderId="14" xfId="0" applyFont="1" applyFill="1" applyBorder="1" applyAlignment="1">
      <alignment vertical="top" wrapText="1"/>
    </xf>
    <xf numFmtId="0" fontId="12" fillId="0" borderId="1" xfId="0" applyFont="1" applyFill="1" applyBorder="1" applyAlignment="1">
      <alignment wrapText="1"/>
    </xf>
    <xf numFmtId="0" fontId="11" fillId="0" borderId="12" xfId="0" applyFont="1" applyFill="1" applyBorder="1" applyAlignment="1">
      <alignment vertical="top" wrapText="1"/>
    </xf>
    <xf numFmtId="0" fontId="12" fillId="0" borderId="1" xfId="0" applyFont="1" applyBorder="1"/>
    <xf numFmtId="0" fontId="0" fillId="0" borderId="0" xfId="0" applyAlignment="1">
      <alignment vertical="top"/>
    </xf>
    <xf numFmtId="0" fontId="31" fillId="2" borderId="0" xfId="0" applyFont="1" applyFill="1" applyBorder="1" applyAlignment="1">
      <alignment vertical="top"/>
    </xf>
    <xf numFmtId="0" fontId="0" fillId="0" borderId="0" xfId="0" applyBorder="1" applyAlignment="1">
      <alignment horizontal="center"/>
    </xf>
    <xf numFmtId="0" fontId="23" fillId="2" borderId="0" xfId="0" applyFont="1" applyFill="1" applyBorder="1" applyAlignment="1">
      <alignment vertical="top"/>
    </xf>
    <xf numFmtId="0" fontId="31" fillId="5" borderId="0" xfId="0" applyFont="1" applyFill="1" applyBorder="1" applyAlignment="1">
      <alignment vertical="top"/>
    </xf>
    <xf numFmtId="0" fontId="22" fillId="0" borderId="0" xfId="0" applyFont="1" applyFill="1" applyBorder="1" applyAlignment="1">
      <alignment wrapText="1"/>
    </xf>
    <xf numFmtId="0" fontId="12" fillId="0" borderId="0" xfId="0" applyFont="1" applyFill="1" applyAlignment="1">
      <alignment horizontal="center" wrapText="1"/>
    </xf>
    <xf numFmtId="0" fontId="6" fillId="0" borderId="1" xfId="0" applyFont="1" applyBorder="1" applyAlignment="1" applyProtection="1">
      <alignment vertical="top" wrapText="1" readingOrder="1"/>
      <protection locked="0"/>
    </xf>
    <xf numFmtId="0" fontId="12" fillId="2" borderId="0" xfId="0" applyFont="1" applyFill="1" applyAlignment="1">
      <alignment wrapText="1"/>
    </xf>
    <xf numFmtId="41" fontId="6" fillId="2" borderId="1" xfId="1" applyNumberFormat="1" applyFont="1" applyFill="1" applyBorder="1" applyAlignment="1">
      <alignment vertical="top" wrapText="1"/>
    </xf>
    <xf numFmtId="4" fontId="6" fillId="2" borderId="1" xfId="0" applyNumberFormat="1" applyFont="1" applyFill="1" applyBorder="1" applyAlignment="1">
      <alignment vertical="top" wrapText="1"/>
    </xf>
    <xf numFmtId="0" fontId="12" fillId="2" borderId="1" xfId="0" applyFont="1" applyFill="1" applyBorder="1" applyAlignment="1">
      <alignment wrapText="1"/>
    </xf>
    <xf numFmtId="0" fontId="33" fillId="0" borderId="1" xfId="0" applyFont="1" applyFill="1" applyBorder="1" applyAlignment="1">
      <alignment vertical="top" wrapText="1"/>
    </xf>
    <xf numFmtId="0" fontId="5" fillId="0" borderId="0" xfId="0" applyFont="1" applyFill="1" applyAlignment="1">
      <alignment vertical="top" wrapText="1"/>
    </xf>
    <xf numFmtId="0" fontId="34" fillId="0" borderId="1" xfId="0" applyFont="1" applyFill="1" applyBorder="1" applyAlignment="1">
      <alignment vertical="top" wrapText="1"/>
    </xf>
    <xf numFmtId="0" fontId="14" fillId="0" borderId="0" xfId="0" applyFont="1" applyFill="1" applyAlignment="1">
      <alignment wrapText="1"/>
    </xf>
    <xf numFmtId="0" fontId="22" fillId="0" borderId="0" xfId="0" applyFont="1" applyFill="1" applyAlignment="1">
      <alignment vertical="top" wrapText="1"/>
    </xf>
    <xf numFmtId="49" fontId="6" fillId="0" borderId="1" xfId="0" applyNumberFormat="1" applyFont="1" applyFill="1" applyBorder="1" applyAlignment="1">
      <alignment horizontal="center" vertical="top" wrapText="1"/>
    </xf>
    <xf numFmtId="3" fontId="6" fillId="0" borderId="1" xfId="0" applyNumberFormat="1" applyFont="1" applyFill="1" applyBorder="1" applyAlignment="1" applyProtection="1">
      <alignment horizontal="left" vertical="top" wrapText="1"/>
      <protection locked="0"/>
    </xf>
    <xf numFmtId="0" fontId="22" fillId="0" borderId="0" xfId="0" applyFont="1" applyFill="1" applyAlignment="1">
      <alignment wrapText="1"/>
    </xf>
    <xf numFmtId="4" fontId="5" fillId="0" borderId="1" xfId="0" applyNumberFormat="1" applyFont="1" applyFill="1" applyBorder="1" applyAlignment="1">
      <alignment vertical="top" wrapText="1"/>
    </xf>
    <xf numFmtId="0" fontId="7" fillId="0" borderId="0" xfId="0" applyFont="1" applyFill="1" applyAlignment="1">
      <alignment horizontal="center" wrapText="1"/>
    </xf>
    <xf numFmtId="0" fontId="6" fillId="0" borderId="0" xfId="0" applyFont="1" applyFill="1" applyAlignment="1"/>
    <xf numFmtId="0" fontId="6" fillId="0" borderId="0" xfId="0" applyFont="1" applyFill="1" applyBorder="1" applyAlignment="1">
      <alignment wrapText="1"/>
    </xf>
    <xf numFmtId="0" fontId="12" fillId="0" borderId="0" xfId="0" applyFont="1" applyFill="1" applyBorder="1" applyAlignment="1">
      <alignment wrapText="1"/>
    </xf>
    <xf numFmtId="0" fontId="6" fillId="0" borderId="0" xfId="3" applyFont="1" applyFill="1" applyBorder="1" applyAlignment="1">
      <alignment vertical="top" wrapText="1"/>
    </xf>
    <xf numFmtId="43" fontId="6" fillId="0" borderId="1" xfId="1" applyFont="1" applyFill="1" applyBorder="1" applyAlignment="1">
      <alignment vertical="top" wrapText="1"/>
    </xf>
    <xf numFmtId="0" fontId="6" fillId="0" borderId="1" xfId="0" applyNumberFormat="1" applyFont="1" applyFill="1" applyBorder="1" applyAlignment="1">
      <alignment vertical="top" wrapText="1"/>
    </xf>
    <xf numFmtId="0" fontId="9" fillId="2" borderId="0" xfId="0" applyFont="1" applyFill="1" applyBorder="1" applyAlignment="1">
      <alignment wrapText="1"/>
    </xf>
    <xf numFmtId="0" fontId="10" fillId="2" borderId="0" xfId="0" applyFont="1" applyFill="1" applyBorder="1" applyAlignment="1">
      <alignment wrapText="1"/>
    </xf>
    <xf numFmtId="0" fontId="10" fillId="2" borderId="0" xfId="0" applyFont="1" applyFill="1" applyAlignment="1">
      <alignment wrapText="1"/>
    </xf>
    <xf numFmtId="0" fontId="11" fillId="2" borderId="0" xfId="0" applyFont="1" applyFill="1" applyAlignment="1">
      <alignment horizontal="center" wrapText="1"/>
    </xf>
    <xf numFmtId="0" fontId="5" fillId="2" borderId="0" xfId="0" applyFont="1" applyFill="1" applyBorder="1" applyAlignment="1">
      <alignment vertical="top"/>
    </xf>
    <xf numFmtId="0" fontId="7" fillId="0" borderId="0" xfId="0" applyFont="1" applyFill="1" applyAlignment="1">
      <alignment horizontal="center" vertical="top" wrapText="1"/>
    </xf>
    <xf numFmtId="0" fontId="6" fillId="0" borderId="0" xfId="0" applyFont="1" applyFill="1" applyAlignment="1">
      <alignment vertical="top"/>
    </xf>
    <xf numFmtId="0" fontId="12" fillId="0" borderId="9" xfId="0" applyFont="1" applyFill="1" applyBorder="1" applyAlignment="1">
      <alignment wrapText="1"/>
    </xf>
    <xf numFmtId="0" fontId="15" fillId="2" borderId="1" xfId="0" applyFont="1" applyFill="1" applyBorder="1" applyAlignment="1">
      <alignment vertical="top"/>
    </xf>
    <xf numFmtId="0" fontId="15" fillId="0" borderId="1" xfId="0" applyFont="1" applyBorder="1" applyAlignment="1">
      <alignment horizontal="center" vertical="top"/>
    </xf>
    <xf numFmtId="0" fontId="12" fillId="0" borderId="0" xfId="0" applyFont="1" applyFill="1" applyBorder="1" applyAlignment="1">
      <alignment horizontal="left" vertical="top" wrapText="1"/>
    </xf>
    <xf numFmtId="0" fontId="12" fillId="0" borderId="0" xfId="0" applyFont="1" applyFill="1" applyAlignment="1">
      <alignment horizontal="left" vertical="top" wrapText="1"/>
    </xf>
    <xf numFmtId="0" fontId="11" fillId="0" borderId="0" xfId="0" applyFont="1" applyFill="1" applyAlignment="1">
      <alignment horizontal="left" vertical="top" wrapText="1"/>
    </xf>
    <xf numFmtId="3" fontId="6" fillId="0" borderId="1" xfId="0" applyNumberFormat="1" applyFont="1" applyFill="1" applyBorder="1" applyAlignment="1">
      <alignment horizontal="left" vertical="top" wrapText="1"/>
    </xf>
    <xf numFmtId="0" fontId="12" fillId="0" borderId="0" xfId="0" applyFont="1" applyFill="1" applyAlignment="1">
      <alignment horizontal="left" vertical="top"/>
    </xf>
    <xf numFmtId="3" fontId="6" fillId="2" borderId="1" xfId="0" applyNumberFormat="1" applyFont="1" applyFill="1" applyBorder="1" applyAlignment="1">
      <alignment horizontal="left" vertical="top" wrapText="1"/>
    </xf>
    <xf numFmtId="0" fontId="40" fillId="0" borderId="0" xfId="0" applyFont="1" applyFill="1" applyAlignment="1">
      <alignment horizontal="center" wrapText="1"/>
    </xf>
    <xf numFmtId="0" fontId="14" fillId="0" borderId="1" xfId="0" applyFont="1" applyBorder="1" applyAlignment="1">
      <alignment horizontal="justify" vertical="top" wrapText="1"/>
    </xf>
    <xf numFmtId="0" fontId="17" fillId="0" borderId="1" xfId="0" applyFont="1" applyFill="1" applyBorder="1" applyAlignment="1">
      <alignment vertical="top" wrapText="1"/>
    </xf>
    <xf numFmtId="0" fontId="7" fillId="0" borderId="1" xfId="0" applyFont="1" applyFill="1" applyBorder="1" applyAlignment="1">
      <alignment vertical="top" wrapText="1"/>
    </xf>
    <xf numFmtId="0" fontId="6" fillId="2" borderId="0" xfId="0" applyFont="1" applyFill="1" applyAlignment="1">
      <alignment wrapText="1"/>
    </xf>
    <xf numFmtId="166" fontId="6" fillId="2" borderId="1" xfId="1" applyNumberFormat="1" applyFont="1" applyFill="1" applyBorder="1" applyAlignment="1">
      <alignment horizontal="left" vertical="top" wrapText="1"/>
    </xf>
    <xf numFmtId="17" fontId="6" fillId="2" borderId="1" xfId="0" applyNumberFormat="1" applyFont="1" applyFill="1" applyBorder="1" applyAlignment="1">
      <alignment horizontal="left" vertical="top" wrapText="1"/>
    </xf>
    <xf numFmtId="0" fontId="6" fillId="0" borderId="1" xfId="0" applyFont="1" applyFill="1" applyBorder="1" applyAlignment="1">
      <alignment vertical="top" wrapText="1"/>
    </xf>
    <xf numFmtId="0" fontId="6" fillId="0" borderId="1" xfId="0" applyFont="1" applyFill="1" applyBorder="1" applyAlignment="1">
      <alignment horizontal="left" vertical="top" wrapText="1"/>
    </xf>
    <xf numFmtId="173" fontId="6" fillId="0" borderId="1" xfId="0" applyNumberFormat="1" applyFont="1" applyFill="1" applyBorder="1" applyAlignment="1">
      <alignment horizontal="left" vertical="top" wrapText="1"/>
    </xf>
    <xf numFmtId="0" fontId="6" fillId="0" borderId="1" xfId="0" applyFont="1" applyBorder="1" applyAlignment="1" applyProtection="1">
      <alignment vertical="top" wrapText="1"/>
      <protection locked="0"/>
    </xf>
    <xf numFmtId="0" fontId="6" fillId="2" borderId="1" xfId="0" applyFont="1" applyFill="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2"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6" fillId="0" borderId="1" xfId="0" applyFont="1" applyFill="1" applyBorder="1" applyAlignment="1">
      <alignment vertical="top" wrapText="1"/>
    </xf>
    <xf numFmtId="0" fontId="5" fillId="0" borderId="11" xfId="0" applyFont="1" applyFill="1" applyBorder="1" applyAlignment="1">
      <alignment vertical="top" wrapText="1"/>
    </xf>
    <xf numFmtId="169" fontId="5" fillId="0" borderId="11" xfId="2" applyNumberFormat="1" applyFont="1" applyFill="1" applyBorder="1" applyAlignment="1">
      <alignment horizontal="left" vertical="top" wrapText="1"/>
    </xf>
    <xf numFmtId="0" fontId="5" fillId="2" borderId="11" xfId="0" applyFont="1" applyFill="1" applyBorder="1" applyAlignment="1">
      <alignment vertical="top" wrapText="1"/>
    </xf>
    <xf numFmtId="0" fontId="18" fillId="2" borderId="1" xfId="0" applyFont="1" applyFill="1" applyBorder="1" applyAlignment="1">
      <alignment horizontal="justify" vertical="top"/>
    </xf>
    <xf numFmtId="43" fontId="6" fillId="2" borderId="1" xfId="1" applyFont="1" applyFill="1" applyBorder="1" applyAlignment="1">
      <alignment horizontal="right" vertical="top" wrapText="1"/>
    </xf>
    <xf numFmtId="0" fontId="6" fillId="2" borderId="1" xfId="0" applyFont="1" applyFill="1" applyBorder="1" applyAlignment="1">
      <alignment horizontal="left" vertical="top"/>
    </xf>
    <xf numFmtId="164" fontId="6" fillId="2" borderId="1" xfId="1" applyNumberFormat="1" applyFont="1" applyFill="1" applyBorder="1" applyAlignment="1">
      <alignment horizontal="center" vertical="top" wrapText="1"/>
    </xf>
    <xf numFmtId="43" fontId="6" fillId="2" borderId="1" xfId="1" applyFont="1" applyFill="1" applyBorder="1" applyAlignment="1">
      <alignment horizontal="center" vertical="top" wrapText="1"/>
    </xf>
    <xf numFmtId="165" fontId="6" fillId="2" borderId="1" xfId="0" applyNumberFormat="1" applyFont="1" applyFill="1" applyBorder="1" applyAlignment="1" applyProtection="1">
      <alignment horizontal="left" vertical="top" wrapText="1"/>
      <protection locked="0"/>
    </xf>
    <xf numFmtId="43" fontId="6" fillId="2" borderId="1" xfId="1" applyFont="1" applyFill="1" applyBorder="1" applyAlignment="1" applyProtection="1">
      <alignment horizontal="left" vertical="top" wrapText="1"/>
      <protection locked="0"/>
    </xf>
    <xf numFmtId="0" fontId="6" fillId="2" borderId="1" xfId="0" applyFont="1" applyFill="1" applyBorder="1" applyAlignment="1">
      <alignment horizontal="left" vertical="center" wrapText="1"/>
    </xf>
    <xf numFmtId="43" fontId="6" fillId="2" borderId="1" xfId="1" applyFont="1" applyFill="1" applyBorder="1" applyAlignment="1">
      <alignment vertical="top" wrapText="1"/>
    </xf>
    <xf numFmtId="0" fontId="13" fillId="2" borderId="1" xfId="0" applyNumberFormat="1" applyFont="1" applyFill="1" applyBorder="1" applyAlignment="1">
      <alignment horizontal="right" vertical="top" wrapText="1"/>
    </xf>
    <xf numFmtId="0" fontId="38" fillId="2" borderId="1" xfId="0" applyFont="1" applyFill="1" applyBorder="1" applyAlignment="1">
      <alignment vertical="top" wrapText="1"/>
    </xf>
    <xf numFmtId="0" fontId="6" fillId="2" borderId="1" xfId="0" applyFont="1" applyFill="1" applyBorder="1" applyAlignment="1" applyProtection="1">
      <alignment vertical="top" wrapText="1" shrinkToFit="1"/>
      <protection locked="0"/>
    </xf>
    <xf numFmtId="43" fontId="6" fillId="2" borderId="1" xfId="1" applyFont="1" applyFill="1" applyBorder="1" applyAlignment="1" applyProtection="1">
      <alignment horizontal="left" vertical="top" wrapText="1" shrinkToFit="1"/>
      <protection locked="0"/>
    </xf>
    <xf numFmtId="0" fontId="6" fillId="2" borderId="1" xfId="0" applyFont="1" applyFill="1" applyBorder="1" applyAlignment="1" applyProtection="1">
      <alignment horizontal="left" vertical="top" wrapText="1" shrinkToFit="1"/>
      <protection locked="0"/>
    </xf>
    <xf numFmtId="0" fontId="6" fillId="2" borderId="1" xfId="0" applyFont="1" applyFill="1" applyBorder="1" applyAlignment="1" applyProtection="1">
      <alignment horizontal="center" vertical="top" wrapText="1" shrinkToFit="1"/>
      <protection locked="0"/>
    </xf>
    <xf numFmtId="0" fontId="20" fillId="2" borderId="1" xfId="0" applyFont="1" applyFill="1" applyBorder="1" applyAlignment="1">
      <alignment horizontal="center" vertical="center" wrapText="1"/>
    </xf>
    <xf numFmtId="43" fontId="6" fillId="2" borderId="1" xfId="1" applyFont="1" applyFill="1" applyBorder="1" applyAlignment="1">
      <alignment horizontal="left" vertical="top"/>
    </xf>
    <xf numFmtId="2" fontId="6" fillId="2" borderId="1" xfId="0" applyNumberFormat="1" applyFont="1" applyFill="1" applyBorder="1" applyAlignment="1">
      <alignment horizontal="left" vertical="top" wrapText="1"/>
    </xf>
    <xf numFmtId="2" fontId="6" fillId="2" borderId="1" xfId="0" applyNumberFormat="1" applyFont="1" applyFill="1" applyBorder="1" applyAlignment="1">
      <alignment horizontal="center" vertical="top" wrapText="1"/>
    </xf>
    <xf numFmtId="43" fontId="4" fillId="2" borderId="1" xfId="1" applyFont="1" applyFill="1" applyBorder="1" applyAlignment="1">
      <alignment horizontal="left" vertical="top" wrapText="1"/>
    </xf>
    <xf numFmtId="0" fontId="4"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2" borderId="1" xfId="0" applyFont="1" applyFill="1" applyBorder="1" applyAlignment="1">
      <alignment horizontal="center" vertical="top"/>
    </xf>
    <xf numFmtId="164" fontId="20" fillId="2" borderId="1" xfId="0" applyNumberFormat="1" applyFont="1" applyFill="1" applyBorder="1" applyAlignment="1">
      <alignment horizontal="center" vertical="top" wrapText="1"/>
    </xf>
    <xf numFmtId="3" fontId="20" fillId="2" borderId="1" xfId="0" applyNumberFormat="1" applyFont="1" applyFill="1" applyBorder="1" applyAlignment="1">
      <alignment horizontal="center" vertical="top" wrapText="1"/>
    </xf>
    <xf numFmtId="167" fontId="6" fillId="2" borderId="1" xfId="0" applyNumberFormat="1" applyFont="1" applyFill="1" applyBorder="1" applyAlignment="1">
      <alignment horizontal="center" vertical="top" wrapText="1"/>
    </xf>
    <xf numFmtId="0" fontId="8" fillId="0" borderId="0" xfId="0" applyFont="1" applyBorder="1" applyAlignment="1">
      <alignment horizontal="left" vertical="top" wrapText="1"/>
    </xf>
    <xf numFmtId="0" fontId="8" fillId="0" borderId="0" xfId="0" applyFont="1" applyAlignment="1">
      <alignment horizontal="left"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0" borderId="1" xfId="0" applyFont="1" applyFill="1" applyBorder="1" applyAlignment="1">
      <alignment vertical="top" wrapText="1"/>
    </xf>
    <xf numFmtId="0" fontId="5" fillId="0" borderId="1" xfId="0" applyFont="1" applyFill="1" applyBorder="1" applyAlignment="1">
      <alignmen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center" vertical="top"/>
    </xf>
    <xf numFmtId="0" fontId="17" fillId="2" borderId="1" xfId="0" applyFont="1" applyFill="1" applyBorder="1" applyAlignment="1">
      <alignment horizontal="left" vertical="top" wrapText="1"/>
    </xf>
    <xf numFmtId="0" fontId="14" fillId="0" borderId="1" xfId="0" applyFont="1" applyFill="1" applyBorder="1" applyAlignment="1" applyProtection="1">
      <alignment horizontal="left" vertical="top" wrapText="1"/>
      <protection locked="0"/>
    </xf>
    <xf numFmtId="165" fontId="14" fillId="0" borderId="1" xfId="0" applyNumberFormat="1" applyFont="1" applyFill="1" applyBorder="1" applyAlignment="1" applyProtection="1">
      <alignment horizontal="left" vertical="top" wrapText="1"/>
      <protection locked="0"/>
    </xf>
    <xf numFmtId="0" fontId="6" fillId="2" borderId="3" xfId="0" applyFont="1" applyFill="1" applyBorder="1" applyAlignment="1">
      <alignment vertical="top" wrapText="1"/>
    </xf>
    <xf numFmtId="0" fontId="6" fillId="2" borderId="4" xfId="0" applyFont="1" applyFill="1" applyBorder="1" applyAlignment="1">
      <alignment vertical="top" wrapText="1"/>
    </xf>
    <xf numFmtId="0" fontId="7" fillId="2" borderId="3" xfId="0" applyFont="1" applyFill="1" applyBorder="1" applyAlignment="1">
      <alignment vertical="top" wrapText="1"/>
    </xf>
    <xf numFmtId="0" fontId="7" fillId="2" borderId="4" xfId="0" applyFont="1" applyFill="1" applyBorder="1" applyAlignment="1">
      <alignment vertical="top" wrapText="1"/>
    </xf>
    <xf numFmtId="0" fontId="14" fillId="2" borderId="1" xfId="0" applyFont="1" applyFill="1" applyBorder="1" applyAlignment="1">
      <alignment horizontal="center" vertical="top" wrapText="1"/>
    </xf>
    <xf numFmtId="0" fontId="17" fillId="2" borderId="1" xfId="0" applyFont="1" applyFill="1" applyBorder="1" applyAlignment="1">
      <alignment vertical="top" wrapText="1"/>
    </xf>
    <xf numFmtId="164" fontId="14" fillId="0" borderId="1" xfId="0" applyNumberFormat="1" applyFont="1" applyFill="1" applyBorder="1" applyAlignment="1">
      <alignmen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6" fillId="0" borderId="1" xfId="0" applyFont="1" applyFill="1" applyBorder="1" applyAlignment="1">
      <alignment vertical="top" wrapText="1"/>
    </xf>
    <xf numFmtId="0" fontId="6"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7" fillId="2" borderId="1" xfId="0" applyFont="1" applyFill="1" applyBorder="1" applyAlignment="1">
      <alignment vertical="top" wrapText="1"/>
    </xf>
    <xf numFmtId="0" fontId="14" fillId="0" borderId="1" xfId="0" applyFont="1" applyFill="1" applyBorder="1" applyAlignment="1">
      <alignment horizontal="center" vertical="top" wrapText="1"/>
    </xf>
    <xf numFmtId="0" fontId="22" fillId="0" borderId="1" xfId="0" applyFont="1" applyFill="1" applyBorder="1" applyAlignment="1">
      <alignment wrapText="1"/>
    </xf>
    <xf numFmtId="0" fontId="38" fillId="2" borderId="1" xfId="0" applyFont="1" applyFill="1" applyBorder="1" applyAlignment="1">
      <alignment horizontal="left" vertical="top" wrapText="1"/>
    </xf>
    <xf numFmtId="0" fontId="20" fillId="2" borderId="1" xfId="0" applyFont="1" applyFill="1" applyBorder="1" applyAlignment="1">
      <alignment horizontal="left" vertical="center" wrapText="1"/>
    </xf>
    <xf numFmtId="0" fontId="14" fillId="2" borderId="1" xfId="0" applyFont="1" applyFill="1" applyBorder="1" applyAlignment="1">
      <alignment horizontal="justify" vertical="top"/>
    </xf>
    <xf numFmtId="0" fontId="44" fillId="2" borderId="1" xfId="0" applyFont="1" applyFill="1" applyBorder="1" applyAlignment="1">
      <alignment horizontal="justify" vertical="top"/>
    </xf>
    <xf numFmtId="43" fontId="44" fillId="2" borderId="1" xfId="1" applyFont="1" applyFill="1" applyBorder="1" applyAlignment="1">
      <alignment horizontal="left" vertical="top" wrapText="1"/>
    </xf>
    <xf numFmtId="0" fontId="39" fillId="0" borderId="1" xfId="0" applyFont="1" applyFill="1" applyBorder="1" applyAlignment="1">
      <alignment horizontal="center" vertical="top" wrapText="1"/>
    </xf>
    <xf numFmtId="0" fontId="5" fillId="0" borderId="1" xfId="0" applyFont="1" applyBorder="1" applyAlignment="1">
      <alignment wrapText="1"/>
    </xf>
    <xf numFmtId="0" fontId="5" fillId="0" borderId="1" xfId="0" applyFont="1" applyFill="1" applyBorder="1" applyAlignment="1">
      <alignment horizontal="left" vertical="top" wrapText="1"/>
    </xf>
    <xf numFmtId="0" fontId="6" fillId="6" borderId="1" xfId="0" applyFont="1" applyFill="1" applyBorder="1" applyAlignment="1">
      <alignment vertical="top" wrapText="1"/>
    </xf>
    <xf numFmtId="0" fontId="6" fillId="0" borderId="1" xfId="0" applyFont="1" applyFill="1" applyBorder="1" applyAlignment="1">
      <alignment vertical="top" wrapText="1"/>
    </xf>
    <xf numFmtId="0" fontId="39" fillId="0" borderId="1" xfId="0" applyFont="1" applyFill="1" applyBorder="1" applyAlignment="1">
      <alignment horizontal="left" vertical="top" wrapText="1"/>
    </xf>
    <xf numFmtId="4" fontId="5" fillId="0" borderId="1" xfId="0" applyNumberFormat="1" applyFont="1" applyBorder="1" applyAlignment="1">
      <alignment horizontal="left" vertical="top" wrapText="1"/>
    </xf>
    <xf numFmtId="168" fontId="5" fillId="0" borderId="1" xfId="0" applyNumberFormat="1" applyFont="1" applyBorder="1" applyAlignment="1">
      <alignment horizontal="left" vertical="top" wrapText="1"/>
    </xf>
    <xf numFmtId="4" fontId="6" fillId="0" borderId="1" xfId="0" applyNumberFormat="1" applyFont="1" applyFill="1" applyBorder="1" applyAlignment="1">
      <alignment horizontal="left" vertical="top" wrapText="1"/>
    </xf>
    <xf numFmtId="168" fontId="6" fillId="0" borderId="1" xfId="0" applyNumberFormat="1" applyFont="1" applyFill="1" applyBorder="1" applyAlignment="1">
      <alignment horizontal="left" vertical="top" wrapText="1"/>
    </xf>
    <xf numFmtId="164" fontId="14" fillId="2"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43" fontId="6" fillId="0" borderId="1" xfId="1" applyFont="1" applyFill="1" applyBorder="1" applyAlignment="1">
      <alignment horizontal="left" vertical="top" wrapText="1"/>
    </xf>
    <xf numFmtId="0" fontId="4" fillId="0" borderId="1" xfId="0" applyFont="1" applyFill="1" applyBorder="1" applyAlignment="1">
      <alignment vertical="top" wrapText="1"/>
    </xf>
    <xf numFmtId="39" fontId="6" fillId="0" borderId="1" xfId="1" applyNumberFormat="1" applyFont="1" applyFill="1" applyBorder="1" applyAlignment="1">
      <alignment horizontal="left" vertical="top" wrapText="1"/>
    </xf>
    <xf numFmtId="39" fontId="5" fillId="2" borderId="1" xfId="1" applyNumberFormat="1" applyFont="1" applyFill="1" applyBorder="1" applyAlignment="1">
      <alignment horizontal="left" vertical="top" wrapText="1"/>
    </xf>
    <xf numFmtId="39" fontId="6" fillId="2" borderId="1" xfId="1" applyNumberFormat="1" applyFont="1" applyFill="1" applyBorder="1" applyAlignment="1">
      <alignment horizontal="left" vertical="top" wrapText="1"/>
    </xf>
    <xf numFmtId="2" fontId="6" fillId="2" borderId="1" xfId="1" applyNumberFormat="1" applyFont="1" applyFill="1" applyBorder="1" applyAlignment="1">
      <alignment horizontal="left" vertical="top" wrapText="1"/>
    </xf>
    <xf numFmtId="39" fontId="6" fillId="0" borderId="1" xfId="0" applyNumberFormat="1" applyFont="1" applyFill="1" applyBorder="1" applyAlignment="1">
      <alignment horizontal="left" vertical="top" wrapText="1"/>
    </xf>
    <xf numFmtId="43" fontId="6" fillId="0" borderId="1" xfId="1" applyFont="1" applyFill="1" applyBorder="1" applyAlignment="1">
      <alignment horizontal="left" vertical="top"/>
    </xf>
    <xf numFmtId="0" fontId="6" fillId="0" borderId="1" xfId="3" applyFont="1" applyFill="1" applyBorder="1" applyAlignment="1">
      <alignment vertical="top" wrapText="1"/>
    </xf>
    <xf numFmtId="0" fontId="6" fillId="0" borderId="1" xfId="3" applyFont="1" applyFill="1" applyBorder="1" applyAlignment="1">
      <alignment horizontal="left" vertical="top" wrapText="1"/>
    </xf>
    <xf numFmtId="14" fontId="14" fillId="0" borderId="1" xfId="0" applyNumberFormat="1" applyFont="1" applyBorder="1" applyAlignment="1">
      <alignment horizontal="left" vertical="top" wrapText="1"/>
    </xf>
    <xf numFmtId="0" fontId="6" fillId="0" borderId="0" xfId="0" applyFont="1" applyFill="1" applyBorder="1" applyAlignment="1">
      <alignment horizontal="left" vertical="top" wrapText="1"/>
    </xf>
    <xf numFmtId="0" fontId="22" fillId="0" borderId="1" xfId="0" applyFont="1" applyFill="1" applyBorder="1" applyAlignment="1">
      <alignment horizontal="left" vertical="top" wrapText="1"/>
    </xf>
    <xf numFmtId="4" fontId="27" fillId="0" borderId="1" xfId="0" applyNumberFormat="1" applyFont="1" applyBorder="1" applyAlignment="1">
      <alignment horizontal="left" vertical="top" wrapText="1"/>
    </xf>
    <xf numFmtId="0" fontId="4" fillId="2" borderId="13" xfId="0"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0" fontId="4" fillId="0" borderId="1" xfId="0" applyFont="1" applyBorder="1" applyAlignment="1">
      <alignment horizontal="center" vertical="top"/>
    </xf>
    <xf numFmtId="167" fontId="6" fillId="0" borderId="1" xfId="0" applyNumberFormat="1" applyFont="1" applyFill="1" applyBorder="1" applyAlignment="1">
      <alignment horizontal="left" vertical="top" wrapText="1"/>
    </xf>
    <xf numFmtId="167" fontId="6" fillId="2" borderId="1" xfId="0" applyNumberFormat="1" applyFont="1" applyFill="1" applyBorder="1" applyAlignment="1">
      <alignment horizontal="left" vertical="top" wrapText="1"/>
    </xf>
    <xf numFmtId="167" fontId="11" fillId="0" borderId="1" xfId="0" applyNumberFormat="1" applyFont="1" applyFill="1" applyBorder="1" applyAlignment="1">
      <alignment horizontal="left" vertical="top" wrapText="1"/>
    </xf>
    <xf numFmtId="0" fontId="31" fillId="2" borderId="0" xfId="0" applyFont="1" applyFill="1" applyBorder="1" applyAlignment="1">
      <alignment horizontal="left" vertical="top"/>
    </xf>
    <xf numFmtId="0" fontId="31" fillId="5" borderId="0" xfId="0" applyFont="1" applyFill="1" applyBorder="1" applyAlignment="1">
      <alignment horizontal="left" vertical="top"/>
    </xf>
    <xf numFmtId="0" fontId="12" fillId="0" borderId="1" xfId="0" applyFont="1" applyFill="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xf>
    <xf numFmtId="0" fontId="12" fillId="0" borderId="1" xfId="0" applyFont="1" applyFill="1" applyBorder="1" applyAlignment="1">
      <alignment vertical="top" wrapText="1"/>
    </xf>
    <xf numFmtId="0" fontId="0" fillId="0" borderId="1" xfId="0" applyBorder="1" applyAlignment="1">
      <alignment vertical="top"/>
    </xf>
    <xf numFmtId="0" fontId="4" fillId="2" borderId="1" xfId="0" applyNumberFormat="1" applyFont="1" applyFill="1" applyBorder="1" applyAlignment="1">
      <alignment horizontal="center" vertical="top" wrapText="1"/>
    </xf>
    <xf numFmtId="0" fontId="13" fillId="2" borderId="1" xfId="0" applyNumberFormat="1" applyFont="1" applyFill="1" applyBorder="1" applyAlignment="1">
      <alignment horizontal="left" vertical="top" wrapText="1"/>
    </xf>
    <xf numFmtId="49" fontId="13" fillId="2" borderId="1" xfId="0" applyNumberFormat="1" applyFont="1" applyFill="1" applyBorder="1" applyAlignment="1">
      <alignment horizontal="left" vertical="top" wrapText="1"/>
    </xf>
    <xf numFmtId="0" fontId="12" fillId="2" borderId="0" xfId="0" applyNumberFormat="1" applyFont="1" applyFill="1" applyAlignment="1">
      <alignment horizontal="left" wrapText="1"/>
    </xf>
    <xf numFmtId="0" fontId="12" fillId="0" borderId="0" xfId="0" applyNumberFormat="1" applyFont="1" applyFill="1" applyAlignment="1">
      <alignment horizontal="left" wrapText="1"/>
    </xf>
    <xf numFmtId="0" fontId="32" fillId="0" borderId="1" xfId="0" applyFont="1" applyFill="1" applyBorder="1" applyAlignment="1">
      <alignment vertical="top" wrapText="1"/>
    </xf>
    <xf numFmtId="0" fontId="18" fillId="0" borderId="1" xfId="0" applyFont="1" applyFill="1" applyBorder="1" applyAlignment="1">
      <alignment vertical="top" wrapText="1"/>
    </xf>
    <xf numFmtId="164" fontId="14" fillId="0" borderId="1" xfId="0" applyNumberFormat="1" applyFont="1" applyFill="1" applyBorder="1" applyAlignment="1">
      <alignment horizontal="left" vertical="top" wrapText="1"/>
    </xf>
    <xf numFmtId="49" fontId="6" fillId="2" borderId="1" xfId="0" applyNumberFormat="1" applyFont="1" applyFill="1" applyBorder="1" applyAlignment="1">
      <alignment horizontal="left" vertical="top" wrapText="1"/>
    </xf>
    <xf numFmtId="166" fontId="4" fillId="2" borderId="1" xfId="1" applyNumberFormat="1" applyFont="1" applyFill="1" applyBorder="1" applyAlignment="1">
      <alignment horizontal="left" vertical="top" wrapText="1"/>
    </xf>
    <xf numFmtId="166" fontId="14" fillId="2" borderId="1" xfId="1" applyNumberFormat="1" applyFont="1" applyFill="1" applyBorder="1" applyAlignment="1">
      <alignment horizontal="left" vertical="top" wrapText="1"/>
    </xf>
    <xf numFmtId="37" fontId="6" fillId="2" borderId="1" xfId="1" applyNumberFormat="1" applyFont="1" applyFill="1" applyBorder="1" applyAlignment="1">
      <alignment horizontal="left" vertical="top" wrapText="1"/>
    </xf>
    <xf numFmtId="166" fontId="12" fillId="2" borderId="0" xfId="1" applyNumberFormat="1" applyFont="1" applyFill="1" applyAlignment="1">
      <alignment horizontal="left" vertical="top" wrapText="1"/>
    </xf>
    <xf numFmtId="166" fontId="12" fillId="3" borderId="0" xfId="1" applyNumberFormat="1" applyFont="1" applyFill="1" applyAlignment="1">
      <alignment horizontal="left" vertical="top" wrapText="1"/>
    </xf>
    <xf numFmtId="17" fontId="14" fillId="0" borderId="1" xfId="0" applyNumberFormat="1" applyFont="1" applyFill="1" applyBorder="1" applyAlignment="1">
      <alignment horizontal="left" vertical="top" wrapText="1"/>
    </xf>
    <xf numFmtId="0" fontId="4" fillId="2" borderId="1" xfId="0" applyFont="1" applyFill="1" applyBorder="1" applyAlignment="1">
      <alignment horizontal="left" vertical="center" wrapText="1"/>
    </xf>
    <xf numFmtId="0" fontId="14" fillId="2" borderId="1" xfId="0" applyFont="1" applyFill="1" applyBorder="1" applyAlignment="1" applyProtection="1">
      <alignment horizontal="left" vertical="top" wrapText="1"/>
      <protection locked="0"/>
    </xf>
    <xf numFmtId="17" fontId="14" fillId="2" borderId="1" xfId="0" applyNumberFormat="1" applyFont="1" applyFill="1" applyBorder="1" applyAlignment="1">
      <alignment horizontal="left" vertical="top" wrapText="1"/>
    </xf>
    <xf numFmtId="0" fontId="6" fillId="2" borderId="1" xfId="0" quotePrefix="1" applyFont="1" applyFill="1" applyBorder="1" applyAlignment="1">
      <alignment horizontal="left" vertical="top" wrapText="1"/>
    </xf>
    <xf numFmtId="166" fontId="4" fillId="2" borderId="1" xfId="1" applyNumberFormat="1" applyFont="1" applyFill="1" applyBorder="1" applyAlignment="1">
      <alignment horizontal="left" vertical="center" wrapText="1"/>
    </xf>
    <xf numFmtId="0" fontId="14" fillId="0" borderId="1" xfId="0" applyFont="1" applyBorder="1" applyAlignment="1" applyProtection="1">
      <alignment vertical="top" wrapText="1" readingOrder="1"/>
      <protection locked="0"/>
    </xf>
    <xf numFmtId="3" fontId="14" fillId="0" borderId="1" xfId="0" applyNumberFormat="1" applyFont="1" applyFill="1" applyBorder="1" applyAlignment="1">
      <alignment horizontal="left" vertical="top" wrapText="1"/>
    </xf>
    <xf numFmtId="174" fontId="6" fillId="0" borderId="1" xfId="0" applyNumberFormat="1" applyFont="1" applyFill="1" applyBorder="1" applyAlignment="1">
      <alignment horizontal="left" vertical="top" wrapText="1"/>
    </xf>
    <xf numFmtId="164" fontId="5" fillId="2" borderId="1" xfId="0" applyNumberFormat="1" applyFont="1" applyFill="1" applyBorder="1" applyAlignment="1">
      <alignment horizontal="left" vertical="top" wrapText="1"/>
    </xf>
    <xf numFmtId="0" fontId="12" fillId="0" borderId="0" xfId="0" applyFont="1" applyFill="1" applyBorder="1" applyAlignment="1">
      <alignment horizontal="left" wrapText="1"/>
    </xf>
    <xf numFmtId="170" fontId="6" fillId="0" borderId="1" xfId="0" applyNumberFormat="1" applyFont="1" applyFill="1" applyBorder="1" applyAlignment="1">
      <alignment vertical="top" wrapText="1"/>
    </xf>
    <xf numFmtId="171" fontId="6" fillId="2" borderId="1" xfId="0" applyNumberFormat="1" applyFont="1" applyFill="1" applyBorder="1" applyAlignment="1">
      <alignment vertical="top" wrapText="1"/>
    </xf>
    <xf numFmtId="172" fontId="6" fillId="2" borderId="1" xfId="0" applyNumberFormat="1" applyFont="1" applyFill="1" applyBorder="1" applyAlignment="1">
      <alignment vertical="top" wrapText="1"/>
    </xf>
    <xf numFmtId="0" fontId="48" fillId="0" borderId="1" xfId="0" applyFont="1" applyFill="1" applyBorder="1" applyAlignment="1">
      <alignment horizontal="left" vertical="top" wrapText="1"/>
    </xf>
    <xf numFmtId="3" fontId="14" fillId="0" borderId="1" xfId="0" applyNumberFormat="1" applyFont="1" applyFill="1" applyBorder="1" applyAlignment="1">
      <alignment vertical="top" wrapText="1"/>
    </xf>
    <xf numFmtId="0" fontId="12" fillId="0" borderId="1" xfId="0" applyFont="1" applyFill="1" applyBorder="1" applyAlignment="1">
      <alignment horizontal="left" vertical="top" wrapText="1"/>
    </xf>
    <xf numFmtId="164" fontId="5" fillId="0" borderId="1" xfId="0" applyNumberFormat="1" applyFont="1" applyFill="1" applyBorder="1" applyAlignment="1">
      <alignment vertical="top" wrapText="1"/>
    </xf>
    <xf numFmtId="3" fontId="5" fillId="0" borderId="1" xfId="0" applyNumberFormat="1" applyFont="1" applyFill="1" applyBorder="1" applyAlignment="1">
      <alignment vertical="top" wrapText="1"/>
    </xf>
    <xf numFmtId="4" fontId="5" fillId="2" borderId="1" xfId="0" applyNumberFormat="1" applyFont="1" applyFill="1" applyBorder="1" applyAlignment="1">
      <alignment horizontal="left" vertical="top" wrapText="1"/>
    </xf>
    <xf numFmtId="3" fontId="5" fillId="2" borderId="1" xfId="0" applyNumberFormat="1" applyFont="1" applyFill="1" applyBorder="1" applyAlignment="1">
      <alignment horizontal="left" vertical="top" wrapText="1"/>
    </xf>
    <xf numFmtId="0" fontId="4" fillId="0" borderId="7" xfId="0" applyFont="1" applyFill="1" applyBorder="1" applyAlignment="1">
      <alignment horizontal="center" vertical="top" wrapText="1"/>
    </xf>
    <xf numFmtId="0" fontId="36" fillId="0" borderId="1" xfId="0" applyFont="1" applyBorder="1" applyAlignment="1">
      <alignment vertical="top" wrapText="1"/>
    </xf>
    <xf numFmtId="0" fontId="37" fillId="0" borderId="1" xfId="0" applyFont="1" applyBorder="1" applyAlignment="1">
      <alignment vertical="top" wrapText="1"/>
    </xf>
    <xf numFmtId="0" fontId="7" fillId="2" borderId="11"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6" fillId="2" borderId="1" xfId="0" applyFont="1" applyFill="1" applyBorder="1" applyAlignment="1">
      <alignment horizontal="center" vertical="top" wrapText="1"/>
    </xf>
    <xf numFmtId="0" fontId="7"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3" fillId="2" borderId="1" xfId="0" applyFont="1" applyFill="1" applyBorder="1" applyAlignment="1">
      <alignment horizontal="center" vertical="top" wrapText="1"/>
    </xf>
    <xf numFmtId="0" fontId="4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7" fillId="2" borderId="2" xfId="0" applyFont="1" applyFill="1" applyBorder="1" applyAlignment="1">
      <alignment horizontal="left" vertical="top" wrapText="1"/>
    </xf>
    <xf numFmtId="0" fontId="7" fillId="2" borderId="4"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7" fillId="2" borderId="3" xfId="0" applyFont="1" applyFill="1" applyBorder="1" applyAlignment="1">
      <alignment horizontal="left" vertical="top" wrapText="1"/>
    </xf>
    <xf numFmtId="0" fontId="7" fillId="2" borderId="11"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7" xfId="0" applyFont="1" applyFill="1" applyBorder="1" applyAlignment="1">
      <alignment horizontal="left" vertical="center" wrapText="1"/>
    </xf>
    <xf numFmtId="0" fontId="2"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9"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7" fillId="0" borderId="1" xfId="0" applyFont="1" applyFill="1" applyBorder="1" applyAlignment="1">
      <alignment horizontal="center" vertical="top" wrapText="1"/>
    </xf>
    <xf numFmtId="0" fontId="6" fillId="0" borderId="1" xfId="0" applyFont="1" applyFill="1" applyBorder="1" applyAlignment="1">
      <alignment vertical="top" wrapText="1"/>
    </xf>
    <xf numFmtId="0" fontId="43" fillId="0" borderId="1" xfId="0" applyFont="1" applyFill="1" applyBorder="1" applyAlignment="1">
      <alignment horizontal="center" vertical="top" wrapText="1"/>
    </xf>
    <xf numFmtId="0" fontId="45"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7" fillId="0" borderId="1" xfId="0" applyFont="1" applyFill="1" applyBorder="1" applyAlignment="1">
      <alignment horizontal="left" vertical="top" wrapText="1"/>
    </xf>
    <xf numFmtId="0" fontId="5" fillId="0" borderId="1" xfId="0" applyFont="1" applyBorder="1" applyAlignment="1">
      <alignment horizontal="left" vertical="top"/>
    </xf>
    <xf numFmtId="0" fontId="7" fillId="0" borderId="1" xfId="0" applyFont="1" applyFill="1" applyBorder="1" applyAlignment="1">
      <alignment vertical="top" wrapText="1"/>
    </xf>
    <xf numFmtId="0" fontId="25" fillId="0" borderId="1" xfId="0" applyFont="1" applyFill="1" applyBorder="1" applyAlignment="1">
      <alignment vertical="top" wrapText="1"/>
    </xf>
    <xf numFmtId="0" fontId="15" fillId="0" borderId="1" xfId="0" applyFont="1" applyFill="1" applyBorder="1" applyAlignment="1">
      <alignment horizontal="left" vertical="top" wrapText="1"/>
    </xf>
    <xf numFmtId="0" fontId="4" fillId="0" borderId="4" xfId="0" applyFont="1" applyFill="1" applyBorder="1" applyAlignment="1">
      <alignment horizontal="center" vertical="top" wrapText="1"/>
    </xf>
    <xf numFmtId="0" fontId="45" fillId="2" borderId="1" xfId="0" applyFont="1" applyFill="1" applyBorder="1" applyAlignment="1">
      <alignment horizontal="center" vertical="top" wrapText="1"/>
    </xf>
    <xf numFmtId="0" fontId="6" fillId="2" borderId="1" xfId="0" applyFont="1" applyFill="1" applyBorder="1" applyAlignment="1">
      <alignment vertical="top" wrapText="1"/>
    </xf>
    <xf numFmtId="0" fontId="12" fillId="2" borderId="1" xfId="0" applyFont="1" applyFill="1" applyBorder="1" applyAlignment="1">
      <alignment horizontal="center" vertical="top" wrapText="1"/>
    </xf>
    <xf numFmtId="0" fontId="32" fillId="0" borderId="1" xfId="0" applyFont="1" applyFill="1" applyBorder="1" applyAlignment="1">
      <alignment vertical="top" wrapText="1"/>
    </xf>
    <xf numFmtId="0" fontId="17" fillId="0" borderId="1" xfId="0" applyFont="1" applyFill="1" applyBorder="1" applyAlignment="1">
      <alignment horizontal="left" vertical="top" wrapText="1"/>
    </xf>
    <xf numFmtId="0" fontId="47" fillId="0" borderId="1" xfId="0" applyFont="1" applyFill="1" applyBorder="1" applyAlignment="1">
      <alignment horizontal="left" vertical="top" wrapText="1"/>
    </xf>
    <xf numFmtId="0" fontId="0" fillId="2" borderId="1" xfId="0" applyFill="1" applyBorder="1"/>
    <xf numFmtId="0" fontId="5" fillId="2" borderId="1" xfId="0" applyFont="1" applyFill="1" applyBorder="1" applyAlignment="1">
      <alignment horizontal="left" vertical="top" wrapText="1"/>
    </xf>
    <xf numFmtId="0" fontId="4" fillId="2" borderId="1" xfId="0" applyFont="1" applyFill="1" applyBorder="1" applyAlignment="1">
      <alignment horizontal="center" vertical="center" wrapText="1"/>
    </xf>
    <xf numFmtId="0" fontId="0" fillId="2" borderId="1" xfId="0" applyFill="1" applyBorder="1" applyAlignment="1">
      <alignment horizontal="left"/>
    </xf>
    <xf numFmtId="0" fontId="35" fillId="0" borderId="1" xfId="0" applyFont="1" applyFill="1" applyBorder="1" applyAlignment="1">
      <alignment horizontal="center" vertical="top" wrapText="1"/>
    </xf>
    <xf numFmtId="0" fontId="49" fillId="0" borderId="1" xfId="0" applyFont="1" applyFill="1" applyBorder="1" applyAlignment="1">
      <alignment horizontal="center" vertical="top" wrapText="1"/>
    </xf>
    <xf numFmtId="0" fontId="43" fillId="0" borderId="2" xfId="0" applyFont="1" applyFill="1" applyBorder="1" applyAlignment="1">
      <alignment horizontal="center" vertical="top" wrapText="1"/>
    </xf>
    <xf numFmtId="0" fontId="4" fillId="0" borderId="11" xfId="0" applyFont="1" applyFill="1" applyBorder="1" applyAlignment="1">
      <alignment horizontal="center" vertical="top" wrapText="1"/>
    </xf>
    <xf numFmtId="0" fontId="20"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27" fillId="0" borderId="1" xfId="0" applyFont="1" applyFill="1" applyBorder="1" applyAlignment="1">
      <alignment horizontal="center" vertical="top" wrapText="1"/>
    </xf>
    <xf numFmtId="0" fontId="6" fillId="0" borderId="2" xfId="0" applyFont="1" applyFill="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17" fillId="0" borderId="1" xfId="0" applyFont="1" applyFill="1" applyBorder="1" applyAlignment="1">
      <alignment vertical="top" wrapText="1"/>
    </xf>
    <xf numFmtId="0" fontId="22" fillId="0" borderId="1" xfId="0" applyFont="1" applyFill="1" applyBorder="1" applyAlignment="1"/>
    <xf numFmtId="0" fontId="14" fillId="0" borderId="1" xfId="0" applyFont="1" applyFill="1" applyBorder="1" applyAlignment="1">
      <alignment vertical="top" wrapText="1"/>
    </xf>
    <xf numFmtId="0" fontId="14" fillId="0" borderId="1" xfId="0" applyFont="1" applyFill="1" applyBorder="1" applyAlignment="1">
      <alignment horizontal="left" vertical="top" wrapText="1"/>
    </xf>
    <xf numFmtId="0" fontId="14" fillId="0" borderId="1" xfId="0" applyFont="1" applyFill="1" applyBorder="1" applyAlignment="1">
      <alignment vertical="top"/>
    </xf>
    <xf numFmtId="0" fontId="14" fillId="0" borderId="4" xfId="0" applyFont="1" applyFill="1" applyBorder="1" applyAlignment="1">
      <alignment horizontal="center" vertical="top" wrapText="1"/>
    </xf>
    <xf numFmtId="0" fontId="14" fillId="0" borderId="2" xfId="0" applyFont="1" applyFill="1" applyBorder="1" applyAlignment="1">
      <alignment horizontal="center" vertical="top" wrapText="1"/>
    </xf>
    <xf numFmtId="0" fontId="50" fillId="0" borderId="1" xfId="0" applyFont="1" applyFill="1" applyBorder="1" applyAlignment="1">
      <alignment horizontal="center" wrapText="1"/>
    </xf>
    <xf numFmtId="0" fontId="47" fillId="0" borderId="1" xfId="0" applyFont="1" applyFill="1" applyBorder="1" applyAlignment="1">
      <alignment horizontal="center" vertical="top" wrapText="1"/>
    </xf>
    <xf numFmtId="0" fontId="47" fillId="0" borderId="1" xfId="0" applyFont="1" applyFill="1" applyBorder="1" applyAlignment="1">
      <alignment horizontal="center" vertical="top" wrapText="1"/>
    </xf>
    <xf numFmtId="0" fontId="51" fillId="0" borderId="1" xfId="0" applyFont="1" applyFill="1" applyBorder="1" applyAlignment="1">
      <alignment wrapText="1"/>
    </xf>
    <xf numFmtId="0" fontId="52" fillId="0" borderId="1" xfId="0" applyFont="1" applyFill="1" applyBorder="1" applyAlignment="1">
      <alignment wrapText="1"/>
    </xf>
    <xf numFmtId="0" fontId="53" fillId="0" borderId="1" xfId="0" applyFont="1" applyFill="1" applyBorder="1" applyAlignment="1">
      <alignment horizontal="center" vertical="top" wrapText="1"/>
    </xf>
    <xf numFmtId="0" fontId="54" fillId="0" borderId="1" xfId="0" applyFont="1" applyFill="1" applyBorder="1" applyAlignment="1">
      <alignment horizontal="center" vertical="top" wrapText="1"/>
    </xf>
    <xf numFmtId="0" fontId="55" fillId="0" borderId="1" xfId="0" applyFont="1" applyFill="1" applyBorder="1" applyAlignment="1">
      <alignment horizontal="center" vertical="top" wrapText="1"/>
    </xf>
  </cellXfs>
  <cellStyles count="4">
    <cellStyle name="Comma" xfId="1" builtinId="3"/>
    <cellStyle name="Currency" xfId="2" builtinId="4"/>
    <cellStyle name="Neutral" xfId="3" builtinId="2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W482"/>
  <sheetViews>
    <sheetView showGridLines="0" tabSelected="1" zoomScale="90" zoomScaleNormal="90" workbookViewId="0">
      <selection sqref="A1:L1"/>
    </sheetView>
  </sheetViews>
  <sheetFormatPr defaultRowHeight="16.5"/>
  <cols>
    <col min="1" max="1" width="8.85546875" style="10" customWidth="1"/>
    <col min="2" max="2" width="10.28515625" style="1" customWidth="1"/>
    <col min="3" max="3" width="18.140625" style="186" customWidth="1"/>
    <col min="4" max="4" width="4.140625" style="1" customWidth="1"/>
    <col min="5" max="5" width="23.140625" style="20" customWidth="1"/>
    <col min="6" max="6" width="9.140625" style="17" customWidth="1"/>
    <col min="7" max="7" width="42.28515625" style="18" customWidth="1"/>
    <col min="8" max="8" width="15.140625" style="19" customWidth="1"/>
    <col min="9" max="9" width="16.42578125" style="1" customWidth="1"/>
    <col min="10" max="10" width="12.85546875" style="1" customWidth="1"/>
    <col min="11" max="11" width="7.85546875" style="20" customWidth="1"/>
    <col min="12" max="12" width="21.140625" style="20" customWidth="1"/>
    <col min="13" max="257" width="9.140625" style="1"/>
    <col min="258" max="258" width="8.28515625" style="1" customWidth="1"/>
    <col min="259" max="259" width="12.42578125" style="1" customWidth="1"/>
    <col min="260" max="260" width="26" style="1" customWidth="1"/>
    <col min="261" max="261" width="6.140625" style="1" customWidth="1"/>
    <col min="262" max="262" width="23.140625" style="1" customWidth="1"/>
    <col min="263" max="263" width="12.5703125" style="1" customWidth="1"/>
    <col min="264" max="264" width="22.140625" style="1" customWidth="1"/>
    <col min="265" max="265" width="14.28515625" style="1" customWidth="1"/>
    <col min="266" max="266" width="11.28515625" style="1" customWidth="1"/>
    <col min="267" max="267" width="11.7109375" style="1" customWidth="1"/>
    <col min="268" max="268" width="13" style="1" customWidth="1"/>
    <col min="269" max="513" width="9.140625" style="1"/>
    <col min="514" max="514" width="8.28515625" style="1" customWidth="1"/>
    <col min="515" max="515" width="12.42578125" style="1" customWidth="1"/>
    <col min="516" max="516" width="26" style="1" customWidth="1"/>
    <col min="517" max="517" width="6.140625" style="1" customWidth="1"/>
    <col min="518" max="518" width="23.140625" style="1" customWidth="1"/>
    <col min="519" max="519" width="12.5703125" style="1" customWidth="1"/>
    <col min="520" max="520" width="22.140625" style="1" customWidth="1"/>
    <col min="521" max="521" width="14.28515625" style="1" customWidth="1"/>
    <col min="522" max="522" width="11.28515625" style="1" customWidth="1"/>
    <col min="523" max="523" width="11.7109375" style="1" customWidth="1"/>
    <col min="524" max="524" width="13" style="1" customWidth="1"/>
    <col min="525" max="769" width="9.140625" style="1"/>
    <col min="770" max="770" width="8.28515625" style="1" customWidth="1"/>
    <col min="771" max="771" width="12.42578125" style="1" customWidth="1"/>
    <col min="772" max="772" width="26" style="1" customWidth="1"/>
    <col min="773" max="773" width="6.140625" style="1" customWidth="1"/>
    <col min="774" max="774" width="23.140625" style="1" customWidth="1"/>
    <col min="775" max="775" width="12.5703125" style="1" customWidth="1"/>
    <col min="776" max="776" width="22.140625" style="1" customWidth="1"/>
    <col min="777" max="777" width="14.28515625" style="1" customWidth="1"/>
    <col min="778" max="778" width="11.28515625" style="1" customWidth="1"/>
    <col min="779" max="779" width="11.7109375" style="1" customWidth="1"/>
    <col min="780" max="780" width="13" style="1" customWidth="1"/>
    <col min="781" max="1025" width="9.140625" style="1"/>
    <col min="1026" max="1026" width="8.28515625" style="1" customWidth="1"/>
    <col min="1027" max="1027" width="12.42578125" style="1" customWidth="1"/>
    <col min="1028" max="1028" width="26" style="1" customWidth="1"/>
    <col min="1029" max="1029" width="6.140625" style="1" customWidth="1"/>
    <col min="1030" max="1030" width="23.140625" style="1" customWidth="1"/>
    <col min="1031" max="1031" width="12.5703125" style="1" customWidth="1"/>
    <col min="1032" max="1032" width="22.140625" style="1" customWidth="1"/>
    <col min="1033" max="1033" width="14.28515625" style="1" customWidth="1"/>
    <col min="1034" max="1034" width="11.28515625" style="1" customWidth="1"/>
    <col min="1035" max="1035" width="11.7109375" style="1" customWidth="1"/>
    <col min="1036" max="1036" width="13" style="1" customWidth="1"/>
    <col min="1037" max="1281" width="9.140625" style="1"/>
    <col min="1282" max="1282" width="8.28515625" style="1" customWidth="1"/>
    <col min="1283" max="1283" width="12.42578125" style="1" customWidth="1"/>
    <col min="1284" max="1284" width="26" style="1" customWidth="1"/>
    <col min="1285" max="1285" width="6.140625" style="1" customWidth="1"/>
    <col min="1286" max="1286" width="23.140625" style="1" customWidth="1"/>
    <col min="1287" max="1287" width="12.5703125" style="1" customWidth="1"/>
    <col min="1288" max="1288" width="22.140625" style="1" customWidth="1"/>
    <col min="1289" max="1289" width="14.28515625" style="1" customWidth="1"/>
    <col min="1290" max="1290" width="11.28515625" style="1" customWidth="1"/>
    <col min="1291" max="1291" width="11.7109375" style="1" customWidth="1"/>
    <col min="1292" max="1292" width="13" style="1" customWidth="1"/>
    <col min="1293" max="1537" width="9.140625" style="1"/>
    <col min="1538" max="1538" width="8.28515625" style="1" customWidth="1"/>
    <col min="1539" max="1539" width="12.42578125" style="1" customWidth="1"/>
    <col min="1540" max="1540" width="26" style="1" customWidth="1"/>
    <col min="1541" max="1541" width="6.140625" style="1" customWidth="1"/>
    <col min="1542" max="1542" width="23.140625" style="1" customWidth="1"/>
    <col min="1543" max="1543" width="12.5703125" style="1" customWidth="1"/>
    <col min="1544" max="1544" width="22.140625" style="1" customWidth="1"/>
    <col min="1545" max="1545" width="14.28515625" style="1" customWidth="1"/>
    <col min="1546" max="1546" width="11.28515625" style="1" customWidth="1"/>
    <col min="1547" max="1547" width="11.7109375" style="1" customWidth="1"/>
    <col min="1548" max="1548" width="13" style="1" customWidth="1"/>
    <col min="1549" max="1793" width="9.140625" style="1"/>
    <col min="1794" max="1794" width="8.28515625" style="1" customWidth="1"/>
    <col min="1795" max="1795" width="12.42578125" style="1" customWidth="1"/>
    <col min="1796" max="1796" width="26" style="1" customWidth="1"/>
    <col min="1797" max="1797" width="6.140625" style="1" customWidth="1"/>
    <col min="1798" max="1798" width="23.140625" style="1" customWidth="1"/>
    <col min="1799" max="1799" width="12.5703125" style="1" customWidth="1"/>
    <col min="1800" max="1800" width="22.140625" style="1" customWidth="1"/>
    <col min="1801" max="1801" width="14.28515625" style="1" customWidth="1"/>
    <col min="1802" max="1802" width="11.28515625" style="1" customWidth="1"/>
    <col min="1803" max="1803" width="11.7109375" style="1" customWidth="1"/>
    <col min="1804" max="1804" width="13" style="1" customWidth="1"/>
    <col min="1805" max="2049" width="9.140625" style="1"/>
    <col min="2050" max="2050" width="8.28515625" style="1" customWidth="1"/>
    <col min="2051" max="2051" width="12.42578125" style="1" customWidth="1"/>
    <col min="2052" max="2052" width="26" style="1" customWidth="1"/>
    <col min="2053" max="2053" width="6.140625" style="1" customWidth="1"/>
    <col min="2054" max="2054" width="23.140625" style="1" customWidth="1"/>
    <col min="2055" max="2055" width="12.5703125" style="1" customWidth="1"/>
    <col min="2056" max="2056" width="22.140625" style="1" customWidth="1"/>
    <col min="2057" max="2057" width="14.28515625" style="1" customWidth="1"/>
    <col min="2058" max="2058" width="11.28515625" style="1" customWidth="1"/>
    <col min="2059" max="2059" width="11.7109375" style="1" customWidth="1"/>
    <col min="2060" max="2060" width="13" style="1" customWidth="1"/>
    <col min="2061" max="2305" width="9.140625" style="1"/>
    <col min="2306" max="2306" width="8.28515625" style="1" customWidth="1"/>
    <col min="2307" max="2307" width="12.42578125" style="1" customWidth="1"/>
    <col min="2308" max="2308" width="26" style="1" customWidth="1"/>
    <col min="2309" max="2309" width="6.140625" style="1" customWidth="1"/>
    <col min="2310" max="2310" width="23.140625" style="1" customWidth="1"/>
    <col min="2311" max="2311" width="12.5703125" style="1" customWidth="1"/>
    <col min="2312" max="2312" width="22.140625" style="1" customWidth="1"/>
    <col min="2313" max="2313" width="14.28515625" style="1" customWidth="1"/>
    <col min="2314" max="2314" width="11.28515625" style="1" customWidth="1"/>
    <col min="2315" max="2315" width="11.7109375" style="1" customWidth="1"/>
    <col min="2316" max="2316" width="13" style="1" customWidth="1"/>
    <col min="2317" max="2561" width="9.140625" style="1"/>
    <col min="2562" max="2562" width="8.28515625" style="1" customWidth="1"/>
    <col min="2563" max="2563" width="12.42578125" style="1" customWidth="1"/>
    <col min="2564" max="2564" width="26" style="1" customWidth="1"/>
    <col min="2565" max="2565" width="6.140625" style="1" customWidth="1"/>
    <col min="2566" max="2566" width="23.140625" style="1" customWidth="1"/>
    <col min="2567" max="2567" width="12.5703125" style="1" customWidth="1"/>
    <col min="2568" max="2568" width="22.140625" style="1" customWidth="1"/>
    <col min="2569" max="2569" width="14.28515625" style="1" customWidth="1"/>
    <col min="2570" max="2570" width="11.28515625" style="1" customWidth="1"/>
    <col min="2571" max="2571" width="11.7109375" style="1" customWidth="1"/>
    <col min="2572" max="2572" width="13" style="1" customWidth="1"/>
    <col min="2573" max="2817" width="9.140625" style="1"/>
    <col min="2818" max="2818" width="8.28515625" style="1" customWidth="1"/>
    <col min="2819" max="2819" width="12.42578125" style="1" customWidth="1"/>
    <col min="2820" max="2820" width="26" style="1" customWidth="1"/>
    <col min="2821" max="2821" width="6.140625" style="1" customWidth="1"/>
    <col min="2822" max="2822" width="23.140625" style="1" customWidth="1"/>
    <col min="2823" max="2823" width="12.5703125" style="1" customWidth="1"/>
    <col min="2824" max="2824" width="22.140625" style="1" customWidth="1"/>
    <col min="2825" max="2825" width="14.28515625" style="1" customWidth="1"/>
    <col min="2826" max="2826" width="11.28515625" style="1" customWidth="1"/>
    <col min="2827" max="2827" width="11.7109375" style="1" customWidth="1"/>
    <col min="2828" max="2828" width="13" style="1" customWidth="1"/>
    <col min="2829" max="3073" width="9.140625" style="1"/>
    <col min="3074" max="3074" width="8.28515625" style="1" customWidth="1"/>
    <col min="3075" max="3075" width="12.42578125" style="1" customWidth="1"/>
    <col min="3076" max="3076" width="26" style="1" customWidth="1"/>
    <col min="3077" max="3077" width="6.140625" style="1" customWidth="1"/>
    <col min="3078" max="3078" width="23.140625" style="1" customWidth="1"/>
    <col min="3079" max="3079" width="12.5703125" style="1" customWidth="1"/>
    <col min="3080" max="3080" width="22.140625" style="1" customWidth="1"/>
    <col min="3081" max="3081" width="14.28515625" style="1" customWidth="1"/>
    <col min="3082" max="3082" width="11.28515625" style="1" customWidth="1"/>
    <col min="3083" max="3083" width="11.7109375" style="1" customWidth="1"/>
    <col min="3084" max="3084" width="13" style="1" customWidth="1"/>
    <col min="3085" max="3329" width="9.140625" style="1"/>
    <col min="3330" max="3330" width="8.28515625" style="1" customWidth="1"/>
    <col min="3331" max="3331" width="12.42578125" style="1" customWidth="1"/>
    <col min="3332" max="3332" width="26" style="1" customWidth="1"/>
    <col min="3333" max="3333" width="6.140625" style="1" customWidth="1"/>
    <col min="3334" max="3334" width="23.140625" style="1" customWidth="1"/>
    <col min="3335" max="3335" width="12.5703125" style="1" customWidth="1"/>
    <col min="3336" max="3336" width="22.140625" style="1" customWidth="1"/>
    <col min="3337" max="3337" width="14.28515625" style="1" customWidth="1"/>
    <col min="3338" max="3338" width="11.28515625" style="1" customWidth="1"/>
    <col min="3339" max="3339" width="11.7109375" style="1" customWidth="1"/>
    <col min="3340" max="3340" width="13" style="1" customWidth="1"/>
    <col min="3341" max="3585" width="9.140625" style="1"/>
    <col min="3586" max="3586" width="8.28515625" style="1" customWidth="1"/>
    <col min="3587" max="3587" width="12.42578125" style="1" customWidth="1"/>
    <col min="3588" max="3588" width="26" style="1" customWidth="1"/>
    <col min="3589" max="3589" width="6.140625" style="1" customWidth="1"/>
    <col min="3590" max="3590" width="23.140625" style="1" customWidth="1"/>
    <col min="3591" max="3591" width="12.5703125" style="1" customWidth="1"/>
    <col min="3592" max="3592" width="22.140625" style="1" customWidth="1"/>
    <col min="3593" max="3593" width="14.28515625" style="1" customWidth="1"/>
    <col min="3594" max="3594" width="11.28515625" style="1" customWidth="1"/>
    <col min="3595" max="3595" width="11.7109375" style="1" customWidth="1"/>
    <col min="3596" max="3596" width="13" style="1" customWidth="1"/>
    <col min="3597" max="3841" width="9.140625" style="1"/>
    <col min="3842" max="3842" width="8.28515625" style="1" customWidth="1"/>
    <col min="3843" max="3843" width="12.42578125" style="1" customWidth="1"/>
    <col min="3844" max="3844" width="26" style="1" customWidth="1"/>
    <col min="3845" max="3845" width="6.140625" style="1" customWidth="1"/>
    <col min="3846" max="3846" width="23.140625" style="1" customWidth="1"/>
    <col min="3847" max="3847" width="12.5703125" style="1" customWidth="1"/>
    <col min="3848" max="3848" width="22.140625" style="1" customWidth="1"/>
    <col min="3849" max="3849" width="14.28515625" style="1" customWidth="1"/>
    <col min="3850" max="3850" width="11.28515625" style="1" customWidth="1"/>
    <col min="3851" max="3851" width="11.7109375" style="1" customWidth="1"/>
    <col min="3852" max="3852" width="13" style="1" customWidth="1"/>
    <col min="3853" max="4097" width="9.140625" style="1"/>
    <col min="4098" max="4098" width="8.28515625" style="1" customWidth="1"/>
    <col min="4099" max="4099" width="12.42578125" style="1" customWidth="1"/>
    <col min="4100" max="4100" width="26" style="1" customWidth="1"/>
    <col min="4101" max="4101" width="6.140625" style="1" customWidth="1"/>
    <col min="4102" max="4102" width="23.140625" style="1" customWidth="1"/>
    <col min="4103" max="4103" width="12.5703125" style="1" customWidth="1"/>
    <col min="4104" max="4104" width="22.140625" style="1" customWidth="1"/>
    <col min="4105" max="4105" width="14.28515625" style="1" customWidth="1"/>
    <col min="4106" max="4106" width="11.28515625" style="1" customWidth="1"/>
    <col min="4107" max="4107" width="11.7109375" style="1" customWidth="1"/>
    <col min="4108" max="4108" width="13" style="1" customWidth="1"/>
    <col min="4109" max="4353" width="9.140625" style="1"/>
    <col min="4354" max="4354" width="8.28515625" style="1" customWidth="1"/>
    <col min="4355" max="4355" width="12.42578125" style="1" customWidth="1"/>
    <col min="4356" max="4356" width="26" style="1" customWidth="1"/>
    <col min="4357" max="4357" width="6.140625" style="1" customWidth="1"/>
    <col min="4358" max="4358" width="23.140625" style="1" customWidth="1"/>
    <col min="4359" max="4359" width="12.5703125" style="1" customWidth="1"/>
    <col min="4360" max="4360" width="22.140625" style="1" customWidth="1"/>
    <col min="4361" max="4361" width="14.28515625" style="1" customWidth="1"/>
    <col min="4362" max="4362" width="11.28515625" style="1" customWidth="1"/>
    <col min="4363" max="4363" width="11.7109375" style="1" customWidth="1"/>
    <col min="4364" max="4364" width="13" style="1" customWidth="1"/>
    <col min="4365" max="4609" width="9.140625" style="1"/>
    <col min="4610" max="4610" width="8.28515625" style="1" customWidth="1"/>
    <col min="4611" max="4611" width="12.42578125" style="1" customWidth="1"/>
    <col min="4612" max="4612" width="26" style="1" customWidth="1"/>
    <col min="4613" max="4613" width="6.140625" style="1" customWidth="1"/>
    <col min="4614" max="4614" width="23.140625" style="1" customWidth="1"/>
    <col min="4615" max="4615" width="12.5703125" style="1" customWidth="1"/>
    <col min="4616" max="4616" width="22.140625" style="1" customWidth="1"/>
    <col min="4617" max="4617" width="14.28515625" style="1" customWidth="1"/>
    <col min="4618" max="4618" width="11.28515625" style="1" customWidth="1"/>
    <col min="4619" max="4619" width="11.7109375" style="1" customWidth="1"/>
    <col min="4620" max="4620" width="13" style="1" customWidth="1"/>
    <col min="4621" max="4865" width="9.140625" style="1"/>
    <col min="4866" max="4866" width="8.28515625" style="1" customWidth="1"/>
    <col min="4867" max="4867" width="12.42578125" style="1" customWidth="1"/>
    <col min="4868" max="4868" width="26" style="1" customWidth="1"/>
    <col min="4869" max="4869" width="6.140625" style="1" customWidth="1"/>
    <col min="4870" max="4870" width="23.140625" style="1" customWidth="1"/>
    <col min="4871" max="4871" width="12.5703125" style="1" customWidth="1"/>
    <col min="4872" max="4872" width="22.140625" style="1" customWidth="1"/>
    <col min="4873" max="4873" width="14.28515625" style="1" customWidth="1"/>
    <col min="4874" max="4874" width="11.28515625" style="1" customWidth="1"/>
    <col min="4875" max="4875" width="11.7109375" style="1" customWidth="1"/>
    <col min="4876" max="4876" width="13" style="1" customWidth="1"/>
    <col min="4877" max="5121" width="9.140625" style="1"/>
    <col min="5122" max="5122" width="8.28515625" style="1" customWidth="1"/>
    <col min="5123" max="5123" width="12.42578125" style="1" customWidth="1"/>
    <col min="5124" max="5124" width="26" style="1" customWidth="1"/>
    <col min="5125" max="5125" width="6.140625" style="1" customWidth="1"/>
    <col min="5126" max="5126" width="23.140625" style="1" customWidth="1"/>
    <col min="5127" max="5127" width="12.5703125" style="1" customWidth="1"/>
    <col min="5128" max="5128" width="22.140625" style="1" customWidth="1"/>
    <col min="5129" max="5129" width="14.28515625" style="1" customWidth="1"/>
    <col min="5130" max="5130" width="11.28515625" style="1" customWidth="1"/>
    <col min="5131" max="5131" width="11.7109375" style="1" customWidth="1"/>
    <col min="5132" max="5132" width="13" style="1" customWidth="1"/>
    <col min="5133" max="5377" width="9.140625" style="1"/>
    <col min="5378" max="5378" width="8.28515625" style="1" customWidth="1"/>
    <col min="5379" max="5379" width="12.42578125" style="1" customWidth="1"/>
    <col min="5380" max="5380" width="26" style="1" customWidth="1"/>
    <col min="5381" max="5381" width="6.140625" style="1" customWidth="1"/>
    <col min="5382" max="5382" width="23.140625" style="1" customWidth="1"/>
    <col min="5383" max="5383" width="12.5703125" style="1" customWidth="1"/>
    <col min="5384" max="5384" width="22.140625" style="1" customWidth="1"/>
    <col min="5385" max="5385" width="14.28515625" style="1" customWidth="1"/>
    <col min="5386" max="5386" width="11.28515625" style="1" customWidth="1"/>
    <col min="5387" max="5387" width="11.7109375" style="1" customWidth="1"/>
    <col min="5388" max="5388" width="13" style="1" customWidth="1"/>
    <col min="5389" max="5633" width="9.140625" style="1"/>
    <col min="5634" max="5634" width="8.28515625" style="1" customWidth="1"/>
    <col min="5635" max="5635" width="12.42578125" style="1" customWidth="1"/>
    <col min="5636" max="5636" width="26" style="1" customWidth="1"/>
    <col min="5637" max="5637" width="6.140625" style="1" customWidth="1"/>
    <col min="5638" max="5638" width="23.140625" style="1" customWidth="1"/>
    <col min="5639" max="5639" width="12.5703125" style="1" customWidth="1"/>
    <col min="5640" max="5640" width="22.140625" style="1" customWidth="1"/>
    <col min="5641" max="5641" width="14.28515625" style="1" customWidth="1"/>
    <col min="5642" max="5642" width="11.28515625" style="1" customWidth="1"/>
    <col min="5643" max="5643" width="11.7109375" style="1" customWidth="1"/>
    <col min="5644" max="5644" width="13" style="1" customWidth="1"/>
    <col min="5645" max="5889" width="9.140625" style="1"/>
    <col min="5890" max="5890" width="8.28515625" style="1" customWidth="1"/>
    <col min="5891" max="5891" width="12.42578125" style="1" customWidth="1"/>
    <col min="5892" max="5892" width="26" style="1" customWidth="1"/>
    <col min="5893" max="5893" width="6.140625" style="1" customWidth="1"/>
    <col min="5894" max="5894" width="23.140625" style="1" customWidth="1"/>
    <col min="5895" max="5895" width="12.5703125" style="1" customWidth="1"/>
    <col min="5896" max="5896" width="22.140625" style="1" customWidth="1"/>
    <col min="5897" max="5897" width="14.28515625" style="1" customWidth="1"/>
    <col min="5898" max="5898" width="11.28515625" style="1" customWidth="1"/>
    <col min="5899" max="5899" width="11.7109375" style="1" customWidth="1"/>
    <col min="5900" max="5900" width="13" style="1" customWidth="1"/>
    <col min="5901" max="6145" width="9.140625" style="1"/>
    <col min="6146" max="6146" width="8.28515625" style="1" customWidth="1"/>
    <col min="6147" max="6147" width="12.42578125" style="1" customWidth="1"/>
    <col min="6148" max="6148" width="26" style="1" customWidth="1"/>
    <col min="6149" max="6149" width="6.140625" style="1" customWidth="1"/>
    <col min="6150" max="6150" width="23.140625" style="1" customWidth="1"/>
    <col min="6151" max="6151" width="12.5703125" style="1" customWidth="1"/>
    <col min="6152" max="6152" width="22.140625" style="1" customWidth="1"/>
    <col min="6153" max="6153" width="14.28515625" style="1" customWidth="1"/>
    <col min="6154" max="6154" width="11.28515625" style="1" customWidth="1"/>
    <col min="6155" max="6155" width="11.7109375" style="1" customWidth="1"/>
    <col min="6156" max="6156" width="13" style="1" customWidth="1"/>
    <col min="6157" max="6401" width="9.140625" style="1"/>
    <col min="6402" max="6402" width="8.28515625" style="1" customWidth="1"/>
    <col min="6403" max="6403" width="12.42578125" style="1" customWidth="1"/>
    <col min="6404" max="6404" width="26" style="1" customWidth="1"/>
    <col min="6405" max="6405" width="6.140625" style="1" customWidth="1"/>
    <col min="6406" max="6406" width="23.140625" style="1" customWidth="1"/>
    <col min="6407" max="6407" width="12.5703125" style="1" customWidth="1"/>
    <col min="6408" max="6408" width="22.140625" style="1" customWidth="1"/>
    <col min="6409" max="6409" width="14.28515625" style="1" customWidth="1"/>
    <col min="6410" max="6410" width="11.28515625" style="1" customWidth="1"/>
    <col min="6411" max="6411" width="11.7109375" style="1" customWidth="1"/>
    <col min="6412" max="6412" width="13" style="1" customWidth="1"/>
    <col min="6413" max="6657" width="9.140625" style="1"/>
    <col min="6658" max="6658" width="8.28515625" style="1" customWidth="1"/>
    <col min="6659" max="6659" width="12.42578125" style="1" customWidth="1"/>
    <col min="6660" max="6660" width="26" style="1" customWidth="1"/>
    <col min="6661" max="6661" width="6.140625" style="1" customWidth="1"/>
    <col min="6662" max="6662" width="23.140625" style="1" customWidth="1"/>
    <col min="6663" max="6663" width="12.5703125" style="1" customWidth="1"/>
    <col min="6664" max="6664" width="22.140625" style="1" customWidth="1"/>
    <col min="6665" max="6665" width="14.28515625" style="1" customWidth="1"/>
    <col min="6666" max="6666" width="11.28515625" style="1" customWidth="1"/>
    <col min="6667" max="6667" width="11.7109375" style="1" customWidth="1"/>
    <col min="6668" max="6668" width="13" style="1" customWidth="1"/>
    <col min="6669" max="6913" width="9.140625" style="1"/>
    <col min="6914" max="6914" width="8.28515625" style="1" customWidth="1"/>
    <col min="6915" max="6915" width="12.42578125" style="1" customWidth="1"/>
    <col min="6916" max="6916" width="26" style="1" customWidth="1"/>
    <col min="6917" max="6917" width="6.140625" style="1" customWidth="1"/>
    <col min="6918" max="6918" width="23.140625" style="1" customWidth="1"/>
    <col min="6919" max="6919" width="12.5703125" style="1" customWidth="1"/>
    <col min="6920" max="6920" width="22.140625" style="1" customWidth="1"/>
    <col min="6921" max="6921" width="14.28515625" style="1" customWidth="1"/>
    <col min="6922" max="6922" width="11.28515625" style="1" customWidth="1"/>
    <col min="6923" max="6923" width="11.7109375" style="1" customWidth="1"/>
    <col min="6924" max="6924" width="13" style="1" customWidth="1"/>
    <col min="6925" max="7169" width="9.140625" style="1"/>
    <col min="7170" max="7170" width="8.28515625" style="1" customWidth="1"/>
    <col min="7171" max="7171" width="12.42578125" style="1" customWidth="1"/>
    <col min="7172" max="7172" width="26" style="1" customWidth="1"/>
    <col min="7173" max="7173" width="6.140625" style="1" customWidth="1"/>
    <col min="7174" max="7174" width="23.140625" style="1" customWidth="1"/>
    <col min="7175" max="7175" width="12.5703125" style="1" customWidth="1"/>
    <col min="7176" max="7176" width="22.140625" style="1" customWidth="1"/>
    <col min="7177" max="7177" width="14.28515625" style="1" customWidth="1"/>
    <col min="7178" max="7178" width="11.28515625" style="1" customWidth="1"/>
    <col min="7179" max="7179" width="11.7109375" style="1" customWidth="1"/>
    <col min="7180" max="7180" width="13" style="1" customWidth="1"/>
    <col min="7181" max="7425" width="9.140625" style="1"/>
    <col min="7426" max="7426" width="8.28515625" style="1" customWidth="1"/>
    <col min="7427" max="7427" width="12.42578125" style="1" customWidth="1"/>
    <col min="7428" max="7428" width="26" style="1" customWidth="1"/>
    <col min="7429" max="7429" width="6.140625" style="1" customWidth="1"/>
    <col min="7430" max="7430" width="23.140625" style="1" customWidth="1"/>
    <col min="7431" max="7431" width="12.5703125" style="1" customWidth="1"/>
    <col min="7432" max="7432" width="22.140625" style="1" customWidth="1"/>
    <col min="7433" max="7433" width="14.28515625" style="1" customWidth="1"/>
    <col min="7434" max="7434" width="11.28515625" style="1" customWidth="1"/>
    <col min="7435" max="7435" width="11.7109375" style="1" customWidth="1"/>
    <col min="7436" max="7436" width="13" style="1" customWidth="1"/>
    <col min="7437" max="7681" width="9.140625" style="1"/>
    <col min="7682" max="7682" width="8.28515625" style="1" customWidth="1"/>
    <col min="7683" max="7683" width="12.42578125" style="1" customWidth="1"/>
    <col min="7684" max="7684" width="26" style="1" customWidth="1"/>
    <col min="7685" max="7685" width="6.140625" style="1" customWidth="1"/>
    <col min="7686" max="7686" width="23.140625" style="1" customWidth="1"/>
    <col min="7687" max="7687" width="12.5703125" style="1" customWidth="1"/>
    <col min="7688" max="7688" width="22.140625" style="1" customWidth="1"/>
    <col min="7689" max="7689" width="14.28515625" style="1" customWidth="1"/>
    <col min="7690" max="7690" width="11.28515625" style="1" customWidth="1"/>
    <col min="7691" max="7691" width="11.7109375" style="1" customWidth="1"/>
    <col min="7692" max="7692" width="13" style="1" customWidth="1"/>
    <col min="7693" max="7937" width="9.140625" style="1"/>
    <col min="7938" max="7938" width="8.28515625" style="1" customWidth="1"/>
    <col min="7939" max="7939" width="12.42578125" style="1" customWidth="1"/>
    <col min="7940" max="7940" width="26" style="1" customWidth="1"/>
    <col min="7941" max="7941" width="6.140625" style="1" customWidth="1"/>
    <col min="7942" max="7942" width="23.140625" style="1" customWidth="1"/>
    <col min="7943" max="7943" width="12.5703125" style="1" customWidth="1"/>
    <col min="7944" max="7944" width="22.140625" style="1" customWidth="1"/>
    <col min="7945" max="7945" width="14.28515625" style="1" customWidth="1"/>
    <col min="7946" max="7946" width="11.28515625" style="1" customWidth="1"/>
    <col min="7947" max="7947" width="11.7109375" style="1" customWidth="1"/>
    <col min="7948" max="7948" width="13" style="1" customWidth="1"/>
    <col min="7949" max="8193" width="9.140625" style="1"/>
    <col min="8194" max="8194" width="8.28515625" style="1" customWidth="1"/>
    <col min="8195" max="8195" width="12.42578125" style="1" customWidth="1"/>
    <col min="8196" max="8196" width="26" style="1" customWidth="1"/>
    <col min="8197" max="8197" width="6.140625" style="1" customWidth="1"/>
    <col min="8198" max="8198" width="23.140625" style="1" customWidth="1"/>
    <col min="8199" max="8199" width="12.5703125" style="1" customWidth="1"/>
    <col min="8200" max="8200" width="22.140625" style="1" customWidth="1"/>
    <col min="8201" max="8201" width="14.28515625" style="1" customWidth="1"/>
    <col min="8202" max="8202" width="11.28515625" style="1" customWidth="1"/>
    <col min="8203" max="8203" width="11.7109375" style="1" customWidth="1"/>
    <col min="8204" max="8204" width="13" style="1" customWidth="1"/>
    <col min="8205" max="8449" width="9.140625" style="1"/>
    <col min="8450" max="8450" width="8.28515625" style="1" customWidth="1"/>
    <col min="8451" max="8451" width="12.42578125" style="1" customWidth="1"/>
    <col min="8452" max="8452" width="26" style="1" customWidth="1"/>
    <col min="8453" max="8453" width="6.140625" style="1" customWidth="1"/>
    <col min="8454" max="8454" width="23.140625" style="1" customWidth="1"/>
    <col min="8455" max="8455" width="12.5703125" style="1" customWidth="1"/>
    <col min="8456" max="8456" width="22.140625" style="1" customWidth="1"/>
    <col min="8457" max="8457" width="14.28515625" style="1" customWidth="1"/>
    <col min="8458" max="8458" width="11.28515625" style="1" customWidth="1"/>
    <col min="8459" max="8459" width="11.7109375" style="1" customWidth="1"/>
    <col min="8460" max="8460" width="13" style="1" customWidth="1"/>
    <col min="8461" max="8705" width="9.140625" style="1"/>
    <col min="8706" max="8706" width="8.28515625" style="1" customWidth="1"/>
    <col min="8707" max="8707" width="12.42578125" style="1" customWidth="1"/>
    <col min="8708" max="8708" width="26" style="1" customWidth="1"/>
    <col min="8709" max="8709" width="6.140625" style="1" customWidth="1"/>
    <col min="8710" max="8710" width="23.140625" style="1" customWidth="1"/>
    <col min="8711" max="8711" width="12.5703125" style="1" customWidth="1"/>
    <col min="8712" max="8712" width="22.140625" style="1" customWidth="1"/>
    <col min="8713" max="8713" width="14.28515625" style="1" customWidth="1"/>
    <col min="8714" max="8714" width="11.28515625" style="1" customWidth="1"/>
    <col min="8715" max="8715" width="11.7109375" style="1" customWidth="1"/>
    <col min="8716" max="8716" width="13" style="1" customWidth="1"/>
    <col min="8717" max="8961" width="9.140625" style="1"/>
    <col min="8962" max="8962" width="8.28515625" style="1" customWidth="1"/>
    <col min="8963" max="8963" width="12.42578125" style="1" customWidth="1"/>
    <col min="8964" max="8964" width="26" style="1" customWidth="1"/>
    <col min="8965" max="8965" width="6.140625" style="1" customWidth="1"/>
    <col min="8966" max="8966" width="23.140625" style="1" customWidth="1"/>
    <col min="8967" max="8967" width="12.5703125" style="1" customWidth="1"/>
    <col min="8968" max="8968" width="22.140625" style="1" customWidth="1"/>
    <col min="8969" max="8969" width="14.28515625" style="1" customWidth="1"/>
    <col min="8970" max="8970" width="11.28515625" style="1" customWidth="1"/>
    <col min="8971" max="8971" width="11.7109375" style="1" customWidth="1"/>
    <col min="8972" max="8972" width="13" style="1" customWidth="1"/>
    <col min="8973" max="9217" width="9.140625" style="1"/>
    <col min="9218" max="9218" width="8.28515625" style="1" customWidth="1"/>
    <col min="9219" max="9219" width="12.42578125" style="1" customWidth="1"/>
    <col min="9220" max="9220" width="26" style="1" customWidth="1"/>
    <col min="9221" max="9221" width="6.140625" style="1" customWidth="1"/>
    <col min="9222" max="9222" width="23.140625" style="1" customWidth="1"/>
    <col min="9223" max="9223" width="12.5703125" style="1" customWidth="1"/>
    <col min="9224" max="9224" width="22.140625" style="1" customWidth="1"/>
    <col min="9225" max="9225" width="14.28515625" style="1" customWidth="1"/>
    <col min="9226" max="9226" width="11.28515625" style="1" customWidth="1"/>
    <col min="9227" max="9227" width="11.7109375" style="1" customWidth="1"/>
    <col min="9228" max="9228" width="13" style="1" customWidth="1"/>
    <col min="9229" max="9473" width="9.140625" style="1"/>
    <col min="9474" max="9474" width="8.28515625" style="1" customWidth="1"/>
    <col min="9475" max="9475" width="12.42578125" style="1" customWidth="1"/>
    <col min="9476" max="9476" width="26" style="1" customWidth="1"/>
    <col min="9477" max="9477" width="6.140625" style="1" customWidth="1"/>
    <col min="9478" max="9478" width="23.140625" style="1" customWidth="1"/>
    <col min="9479" max="9479" width="12.5703125" style="1" customWidth="1"/>
    <col min="9480" max="9480" width="22.140625" style="1" customWidth="1"/>
    <col min="9481" max="9481" width="14.28515625" style="1" customWidth="1"/>
    <col min="9482" max="9482" width="11.28515625" style="1" customWidth="1"/>
    <col min="9483" max="9483" width="11.7109375" style="1" customWidth="1"/>
    <col min="9484" max="9484" width="13" style="1" customWidth="1"/>
    <col min="9485" max="9729" width="9.140625" style="1"/>
    <col min="9730" max="9730" width="8.28515625" style="1" customWidth="1"/>
    <col min="9731" max="9731" width="12.42578125" style="1" customWidth="1"/>
    <col min="9732" max="9732" width="26" style="1" customWidth="1"/>
    <col min="9733" max="9733" width="6.140625" style="1" customWidth="1"/>
    <col min="9734" max="9734" width="23.140625" style="1" customWidth="1"/>
    <col min="9735" max="9735" width="12.5703125" style="1" customWidth="1"/>
    <col min="9736" max="9736" width="22.140625" style="1" customWidth="1"/>
    <col min="9737" max="9737" width="14.28515625" style="1" customWidth="1"/>
    <col min="9738" max="9738" width="11.28515625" style="1" customWidth="1"/>
    <col min="9739" max="9739" width="11.7109375" style="1" customWidth="1"/>
    <col min="9740" max="9740" width="13" style="1" customWidth="1"/>
    <col min="9741" max="9985" width="9.140625" style="1"/>
    <col min="9986" max="9986" width="8.28515625" style="1" customWidth="1"/>
    <col min="9987" max="9987" width="12.42578125" style="1" customWidth="1"/>
    <col min="9988" max="9988" width="26" style="1" customWidth="1"/>
    <col min="9989" max="9989" width="6.140625" style="1" customWidth="1"/>
    <col min="9990" max="9990" width="23.140625" style="1" customWidth="1"/>
    <col min="9991" max="9991" width="12.5703125" style="1" customWidth="1"/>
    <col min="9992" max="9992" width="22.140625" style="1" customWidth="1"/>
    <col min="9993" max="9993" width="14.28515625" style="1" customWidth="1"/>
    <col min="9994" max="9994" width="11.28515625" style="1" customWidth="1"/>
    <col min="9995" max="9995" width="11.7109375" style="1" customWidth="1"/>
    <col min="9996" max="9996" width="13" style="1" customWidth="1"/>
    <col min="9997" max="10241" width="9.140625" style="1"/>
    <col min="10242" max="10242" width="8.28515625" style="1" customWidth="1"/>
    <col min="10243" max="10243" width="12.42578125" style="1" customWidth="1"/>
    <col min="10244" max="10244" width="26" style="1" customWidth="1"/>
    <col min="10245" max="10245" width="6.140625" style="1" customWidth="1"/>
    <col min="10246" max="10246" width="23.140625" style="1" customWidth="1"/>
    <col min="10247" max="10247" width="12.5703125" style="1" customWidth="1"/>
    <col min="10248" max="10248" width="22.140625" style="1" customWidth="1"/>
    <col min="10249" max="10249" width="14.28515625" style="1" customWidth="1"/>
    <col min="10250" max="10250" width="11.28515625" style="1" customWidth="1"/>
    <col min="10251" max="10251" width="11.7109375" style="1" customWidth="1"/>
    <col min="10252" max="10252" width="13" style="1" customWidth="1"/>
    <col min="10253" max="10497" width="9.140625" style="1"/>
    <col min="10498" max="10498" width="8.28515625" style="1" customWidth="1"/>
    <col min="10499" max="10499" width="12.42578125" style="1" customWidth="1"/>
    <col min="10500" max="10500" width="26" style="1" customWidth="1"/>
    <col min="10501" max="10501" width="6.140625" style="1" customWidth="1"/>
    <col min="10502" max="10502" width="23.140625" style="1" customWidth="1"/>
    <col min="10503" max="10503" width="12.5703125" style="1" customWidth="1"/>
    <col min="10504" max="10504" width="22.140625" style="1" customWidth="1"/>
    <col min="10505" max="10505" width="14.28515625" style="1" customWidth="1"/>
    <col min="10506" max="10506" width="11.28515625" style="1" customWidth="1"/>
    <col min="10507" max="10507" width="11.7109375" style="1" customWidth="1"/>
    <col min="10508" max="10508" width="13" style="1" customWidth="1"/>
    <col min="10509" max="10753" width="9.140625" style="1"/>
    <col min="10754" max="10754" width="8.28515625" style="1" customWidth="1"/>
    <col min="10755" max="10755" width="12.42578125" style="1" customWidth="1"/>
    <col min="10756" max="10756" width="26" style="1" customWidth="1"/>
    <col min="10757" max="10757" width="6.140625" style="1" customWidth="1"/>
    <col min="10758" max="10758" width="23.140625" style="1" customWidth="1"/>
    <col min="10759" max="10759" width="12.5703125" style="1" customWidth="1"/>
    <col min="10760" max="10760" width="22.140625" style="1" customWidth="1"/>
    <col min="10761" max="10761" width="14.28515625" style="1" customWidth="1"/>
    <col min="10762" max="10762" width="11.28515625" style="1" customWidth="1"/>
    <col min="10763" max="10763" width="11.7109375" style="1" customWidth="1"/>
    <col min="10764" max="10764" width="13" style="1" customWidth="1"/>
    <col min="10765" max="11009" width="9.140625" style="1"/>
    <col min="11010" max="11010" width="8.28515625" style="1" customWidth="1"/>
    <col min="11011" max="11011" width="12.42578125" style="1" customWidth="1"/>
    <col min="11012" max="11012" width="26" style="1" customWidth="1"/>
    <col min="11013" max="11013" width="6.140625" style="1" customWidth="1"/>
    <col min="11014" max="11014" width="23.140625" style="1" customWidth="1"/>
    <col min="11015" max="11015" width="12.5703125" style="1" customWidth="1"/>
    <col min="11016" max="11016" width="22.140625" style="1" customWidth="1"/>
    <col min="11017" max="11017" width="14.28515625" style="1" customWidth="1"/>
    <col min="11018" max="11018" width="11.28515625" style="1" customWidth="1"/>
    <col min="11019" max="11019" width="11.7109375" style="1" customWidth="1"/>
    <col min="11020" max="11020" width="13" style="1" customWidth="1"/>
    <col min="11021" max="11265" width="9.140625" style="1"/>
    <col min="11266" max="11266" width="8.28515625" style="1" customWidth="1"/>
    <col min="11267" max="11267" width="12.42578125" style="1" customWidth="1"/>
    <col min="11268" max="11268" width="26" style="1" customWidth="1"/>
    <col min="11269" max="11269" width="6.140625" style="1" customWidth="1"/>
    <col min="11270" max="11270" width="23.140625" style="1" customWidth="1"/>
    <col min="11271" max="11271" width="12.5703125" style="1" customWidth="1"/>
    <col min="11272" max="11272" width="22.140625" style="1" customWidth="1"/>
    <col min="11273" max="11273" width="14.28515625" style="1" customWidth="1"/>
    <col min="11274" max="11274" width="11.28515625" style="1" customWidth="1"/>
    <col min="11275" max="11275" width="11.7109375" style="1" customWidth="1"/>
    <col min="11276" max="11276" width="13" style="1" customWidth="1"/>
    <col min="11277" max="11521" width="9.140625" style="1"/>
    <col min="11522" max="11522" width="8.28515625" style="1" customWidth="1"/>
    <col min="11523" max="11523" width="12.42578125" style="1" customWidth="1"/>
    <col min="11524" max="11524" width="26" style="1" customWidth="1"/>
    <col min="11525" max="11525" width="6.140625" style="1" customWidth="1"/>
    <col min="11526" max="11526" width="23.140625" style="1" customWidth="1"/>
    <col min="11527" max="11527" width="12.5703125" style="1" customWidth="1"/>
    <col min="11528" max="11528" width="22.140625" style="1" customWidth="1"/>
    <col min="11529" max="11529" width="14.28515625" style="1" customWidth="1"/>
    <col min="11530" max="11530" width="11.28515625" style="1" customWidth="1"/>
    <col min="11531" max="11531" width="11.7109375" style="1" customWidth="1"/>
    <col min="11532" max="11532" width="13" style="1" customWidth="1"/>
    <col min="11533" max="11777" width="9.140625" style="1"/>
    <col min="11778" max="11778" width="8.28515625" style="1" customWidth="1"/>
    <col min="11779" max="11779" width="12.42578125" style="1" customWidth="1"/>
    <col min="11780" max="11780" width="26" style="1" customWidth="1"/>
    <col min="11781" max="11781" width="6.140625" style="1" customWidth="1"/>
    <col min="11782" max="11782" width="23.140625" style="1" customWidth="1"/>
    <col min="11783" max="11783" width="12.5703125" style="1" customWidth="1"/>
    <col min="11784" max="11784" width="22.140625" style="1" customWidth="1"/>
    <col min="11785" max="11785" width="14.28515625" style="1" customWidth="1"/>
    <col min="11786" max="11786" width="11.28515625" style="1" customWidth="1"/>
    <col min="11787" max="11787" width="11.7109375" style="1" customWidth="1"/>
    <col min="11788" max="11788" width="13" style="1" customWidth="1"/>
    <col min="11789" max="12033" width="9.140625" style="1"/>
    <col min="12034" max="12034" width="8.28515625" style="1" customWidth="1"/>
    <col min="12035" max="12035" width="12.42578125" style="1" customWidth="1"/>
    <col min="12036" max="12036" width="26" style="1" customWidth="1"/>
    <col min="12037" max="12037" width="6.140625" style="1" customWidth="1"/>
    <col min="12038" max="12038" width="23.140625" style="1" customWidth="1"/>
    <col min="12039" max="12039" width="12.5703125" style="1" customWidth="1"/>
    <col min="12040" max="12040" width="22.140625" style="1" customWidth="1"/>
    <col min="12041" max="12041" width="14.28515625" style="1" customWidth="1"/>
    <col min="12042" max="12042" width="11.28515625" style="1" customWidth="1"/>
    <col min="12043" max="12043" width="11.7109375" style="1" customWidth="1"/>
    <col min="12044" max="12044" width="13" style="1" customWidth="1"/>
    <col min="12045" max="12289" width="9.140625" style="1"/>
    <col min="12290" max="12290" width="8.28515625" style="1" customWidth="1"/>
    <col min="12291" max="12291" width="12.42578125" style="1" customWidth="1"/>
    <col min="12292" max="12292" width="26" style="1" customWidth="1"/>
    <col min="12293" max="12293" width="6.140625" style="1" customWidth="1"/>
    <col min="12294" max="12294" width="23.140625" style="1" customWidth="1"/>
    <col min="12295" max="12295" width="12.5703125" style="1" customWidth="1"/>
    <col min="12296" max="12296" width="22.140625" style="1" customWidth="1"/>
    <col min="12297" max="12297" width="14.28515625" style="1" customWidth="1"/>
    <col min="12298" max="12298" width="11.28515625" style="1" customWidth="1"/>
    <col min="12299" max="12299" width="11.7109375" style="1" customWidth="1"/>
    <col min="12300" max="12300" width="13" style="1" customWidth="1"/>
    <col min="12301" max="12545" width="9.140625" style="1"/>
    <col min="12546" max="12546" width="8.28515625" style="1" customWidth="1"/>
    <col min="12547" max="12547" width="12.42578125" style="1" customWidth="1"/>
    <col min="12548" max="12548" width="26" style="1" customWidth="1"/>
    <col min="12549" max="12549" width="6.140625" style="1" customWidth="1"/>
    <col min="12550" max="12550" width="23.140625" style="1" customWidth="1"/>
    <col min="12551" max="12551" width="12.5703125" style="1" customWidth="1"/>
    <col min="12552" max="12552" width="22.140625" style="1" customWidth="1"/>
    <col min="12553" max="12553" width="14.28515625" style="1" customWidth="1"/>
    <col min="12554" max="12554" width="11.28515625" style="1" customWidth="1"/>
    <col min="12555" max="12555" width="11.7109375" style="1" customWidth="1"/>
    <col min="12556" max="12556" width="13" style="1" customWidth="1"/>
    <col min="12557" max="12801" width="9.140625" style="1"/>
    <col min="12802" max="12802" width="8.28515625" style="1" customWidth="1"/>
    <col min="12803" max="12803" width="12.42578125" style="1" customWidth="1"/>
    <col min="12804" max="12804" width="26" style="1" customWidth="1"/>
    <col min="12805" max="12805" width="6.140625" style="1" customWidth="1"/>
    <col min="12806" max="12806" width="23.140625" style="1" customWidth="1"/>
    <col min="12807" max="12807" width="12.5703125" style="1" customWidth="1"/>
    <col min="12808" max="12808" width="22.140625" style="1" customWidth="1"/>
    <col min="12809" max="12809" width="14.28515625" style="1" customWidth="1"/>
    <col min="12810" max="12810" width="11.28515625" style="1" customWidth="1"/>
    <col min="12811" max="12811" width="11.7109375" style="1" customWidth="1"/>
    <col min="12812" max="12812" width="13" style="1" customWidth="1"/>
    <col min="12813" max="13057" width="9.140625" style="1"/>
    <col min="13058" max="13058" width="8.28515625" style="1" customWidth="1"/>
    <col min="13059" max="13059" width="12.42578125" style="1" customWidth="1"/>
    <col min="13060" max="13060" width="26" style="1" customWidth="1"/>
    <col min="13061" max="13061" width="6.140625" style="1" customWidth="1"/>
    <col min="13062" max="13062" width="23.140625" style="1" customWidth="1"/>
    <col min="13063" max="13063" width="12.5703125" style="1" customWidth="1"/>
    <col min="13064" max="13064" width="22.140625" style="1" customWidth="1"/>
    <col min="13065" max="13065" width="14.28515625" style="1" customWidth="1"/>
    <col min="13066" max="13066" width="11.28515625" style="1" customWidth="1"/>
    <col min="13067" max="13067" width="11.7109375" style="1" customWidth="1"/>
    <col min="13068" max="13068" width="13" style="1" customWidth="1"/>
    <col min="13069" max="13313" width="9.140625" style="1"/>
    <col min="13314" max="13314" width="8.28515625" style="1" customWidth="1"/>
    <col min="13315" max="13315" width="12.42578125" style="1" customWidth="1"/>
    <col min="13316" max="13316" width="26" style="1" customWidth="1"/>
    <col min="13317" max="13317" width="6.140625" style="1" customWidth="1"/>
    <col min="13318" max="13318" width="23.140625" style="1" customWidth="1"/>
    <col min="13319" max="13319" width="12.5703125" style="1" customWidth="1"/>
    <col min="13320" max="13320" width="22.140625" style="1" customWidth="1"/>
    <col min="13321" max="13321" width="14.28515625" style="1" customWidth="1"/>
    <col min="13322" max="13322" width="11.28515625" style="1" customWidth="1"/>
    <col min="13323" max="13323" width="11.7109375" style="1" customWidth="1"/>
    <col min="13324" max="13324" width="13" style="1" customWidth="1"/>
    <col min="13325" max="13569" width="9.140625" style="1"/>
    <col min="13570" max="13570" width="8.28515625" style="1" customWidth="1"/>
    <col min="13571" max="13571" width="12.42578125" style="1" customWidth="1"/>
    <col min="13572" max="13572" width="26" style="1" customWidth="1"/>
    <col min="13573" max="13573" width="6.140625" style="1" customWidth="1"/>
    <col min="13574" max="13574" width="23.140625" style="1" customWidth="1"/>
    <col min="13575" max="13575" width="12.5703125" style="1" customWidth="1"/>
    <col min="13576" max="13576" width="22.140625" style="1" customWidth="1"/>
    <col min="13577" max="13577" width="14.28515625" style="1" customWidth="1"/>
    <col min="13578" max="13578" width="11.28515625" style="1" customWidth="1"/>
    <col min="13579" max="13579" width="11.7109375" style="1" customWidth="1"/>
    <col min="13580" max="13580" width="13" style="1" customWidth="1"/>
    <col min="13581" max="13825" width="9.140625" style="1"/>
    <col min="13826" max="13826" width="8.28515625" style="1" customWidth="1"/>
    <col min="13827" max="13827" width="12.42578125" style="1" customWidth="1"/>
    <col min="13828" max="13828" width="26" style="1" customWidth="1"/>
    <col min="13829" max="13829" width="6.140625" style="1" customWidth="1"/>
    <col min="13830" max="13830" width="23.140625" style="1" customWidth="1"/>
    <col min="13831" max="13831" width="12.5703125" style="1" customWidth="1"/>
    <col min="13832" max="13832" width="22.140625" style="1" customWidth="1"/>
    <col min="13833" max="13833" width="14.28515625" style="1" customWidth="1"/>
    <col min="13834" max="13834" width="11.28515625" style="1" customWidth="1"/>
    <col min="13835" max="13835" width="11.7109375" style="1" customWidth="1"/>
    <col min="13836" max="13836" width="13" style="1" customWidth="1"/>
    <col min="13837" max="14081" width="9.140625" style="1"/>
    <col min="14082" max="14082" width="8.28515625" style="1" customWidth="1"/>
    <col min="14083" max="14083" width="12.42578125" style="1" customWidth="1"/>
    <col min="14084" max="14084" width="26" style="1" customWidth="1"/>
    <col min="14085" max="14085" width="6.140625" style="1" customWidth="1"/>
    <col min="14086" max="14086" width="23.140625" style="1" customWidth="1"/>
    <col min="14087" max="14087" width="12.5703125" style="1" customWidth="1"/>
    <col min="14088" max="14088" width="22.140625" style="1" customWidth="1"/>
    <col min="14089" max="14089" width="14.28515625" style="1" customWidth="1"/>
    <col min="14090" max="14090" width="11.28515625" style="1" customWidth="1"/>
    <col min="14091" max="14091" width="11.7109375" style="1" customWidth="1"/>
    <col min="14092" max="14092" width="13" style="1" customWidth="1"/>
    <col min="14093" max="14337" width="9.140625" style="1"/>
    <col min="14338" max="14338" width="8.28515625" style="1" customWidth="1"/>
    <col min="14339" max="14339" width="12.42578125" style="1" customWidth="1"/>
    <col min="14340" max="14340" width="26" style="1" customWidth="1"/>
    <col min="14341" max="14341" width="6.140625" style="1" customWidth="1"/>
    <col min="14342" max="14342" width="23.140625" style="1" customWidth="1"/>
    <col min="14343" max="14343" width="12.5703125" style="1" customWidth="1"/>
    <col min="14344" max="14344" width="22.140625" style="1" customWidth="1"/>
    <col min="14345" max="14345" width="14.28515625" style="1" customWidth="1"/>
    <col min="14346" max="14346" width="11.28515625" style="1" customWidth="1"/>
    <col min="14347" max="14347" width="11.7109375" style="1" customWidth="1"/>
    <col min="14348" max="14348" width="13" style="1" customWidth="1"/>
    <col min="14349" max="14593" width="9.140625" style="1"/>
    <col min="14594" max="14594" width="8.28515625" style="1" customWidth="1"/>
    <col min="14595" max="14595" width="12.42578125" style="1" customWidth="1"/>
    <col min="14596" max="14596" width="26" style="1" customWidth="1"/>
    <col min="14597" max="14597" width="6.140625" style="1" customWidth="1"/>
    <col min="14598" max="14598" width="23.140625" style="1" customWidth="1"/>
    <col min="14599" max="14599" width="12.5703125" style="1" customWidth="1"/>
    <col min="14600" max="14600" width="22.140625" style="1" customWidth="1"/>
    <col min="14601" max="14601" width="14.28515625" style="1" customWidth="1"/>
    <col min="14602" max="14602" width="11.28515625" style="1" customWidth="1"/>
    <col min="14603" max="14603" width="11.7109375" style="1" customWidth="1"/>
    <col min="14604" max="14604" width="13" style="1" customWidth="1"/>
    <col min="14605" max="14849" width="9.140625" style="1"/>
    <col min="14850" max="14850" width="8.28515625" style="1" customWidth="1"/>
    <col min="14851" max="14851" width="12.42578125" style="1" customWidth="1"/>
    <col min="14852" max="14852" width="26" style="1" customWidth="1"/>
    <col min="14853" max="14853" width="6.140625" style="1" customWidth="1"/>
    <col min="14854" max="14854" width="23.140625" style="1" customWidth="1"/>
    <col min="14855" max="14855" width="12.5703125" style="1" customWidth="1"/>
    <col min="14856" max="14856" width="22.140625" style="1" customWidth="1"/>
    <col min="14857" max="14857" width="14.28515625" style="1" customWidth="1"/>
    <col min="14858" max="14858" width="11.28515625" style="1" customWidth="1"/>
    <col min="14859" max="14859" width="11.7109375" style="1" customWidth="1"/>
    <col min="14860" max="14860" width="13" style="1" customWidth="1"/>
    <col min="14861" max="15105" width="9.140625" style="1"/>
    <col min="15106" max="15106" width="8.28515625" style="1" customWidth="1"/>
    <col min="15107" max="15107" width="12.42578125" style="1" customWidth="1"/>
    <col min="15108" max="15108" width="26" style="1" customWidth="1"/>
    <col min="15109" max="15109" width="6.140625" style="1" customWidth="1"/>
    <col min="15110" max="15110" width="23.140625" style="1" customWidth="1"/>
    <col min="15111" max="15111" width="12.5703125" style="1" customWidth="1"/>
    <col min="15112" max="15112" width="22.140625" style="1" customWidth="1"/>
    <col min="15113" max="15113" width="14.28515625" style="1" customWidth="1"/>
    <col min="15114" max="15114" width="11.28515625" style="1" customWidth="1"/>
    <col min="15115" max="15115" width="11.7109375" style="1" customWidth="1"/>
    <col min="15116" max="15116" width="13" style="1" customWidth="1"/>
    <col min="15117" max="15361" width="9.140625" style="1"/>
    <col min="15362" max="15362" width="8.28515625" style="1" customWidth="1"/>
    <col min="15363" max="15363" width="12.42578125" style="1" customWidth="1"/>
    <col min="15364" max="15364" width="26" style="1" customWidth="1"/>
    <col min="15365" max="15365" width="6.140625" style="1" customWidth="1"/>
    <col min="15366" max="15366" width="23.140625" style="1" customWidth="1"/>
    <col min="15367" max="15367" width="12.5703125" style="1" customWidth="1"/>
    <col min="15368" max="15368" width="22.140625" style="1" customWidth="1"/>
    <col min="15369" max="15369" width="14.28515625" style="1" customWidth="1"/>
    <col min="15370" max="15370" width="11.28515625" style="1" customWidth="1"/>
    <col min="15371" max="15371" width="11.7109375" style="1" customWidth="1"/>
    <col min="15372" max="15372" width="13" style="1" customWidth="1"/>
    <col min="15373" max="15617" width="9.140625" style="1"/>
    <col min="15618" max="15618" width="8.28515625" style="1" customWidth="1"/>
    <col min="15619" max="15619" width="12.42578125" style="1" customWidth="1"/>
    <col min="15620" max="15620" width="26" style="1" customWidth="1"/>
    <col min="15621" max="15621" width="6.140625" style="1" customWidth="1"/>
    <col min="15622" max="15622" width="23.140625" style="1" customWidth="1"/>
    <col min="15623" max="15623" width="12.5703125" style="1" customWidth="1"/>
    <col min="15624" max="15624" width="22.140625" style="1" customWidth="1"/>
    <col min="15625" max="15625" width="14.28515625" style="1" customWidth="1"/>
    <col min="15626" max="15626" width="11.28515625" style="1" customWidth="1"/>
    <col min="15627" max="15627" width="11.7109375" style="1" customWidth="1"/>
    <col min="15628" max="15628" width="13" style="1" customWidth="1"/>
    <col min="15629" max="15873" width="9.140625" style="1"/>
    <col min="15874" max="15874" width="8.28515625" style="1" customWidth="1"/>
    <col min="15875" max="15875" width="12.42578125" style="1" customWidth="1"/>
    <col min="15876" max="15876" width="26" style="1" customWidth="1"/>
    <col min="15877" max="15877" width="6.140625" style="1" customWidth="1"/>
    <col min="15878" max="15878" width="23.140625" style="1" customWidth="1"/>
    <col min="15879" max="15879" width="12.5703125" style="1" customWidth="1"/>
    <col min="15880" max="15880" width="22.140625" style="1" customWidth="1"/>
    <col min="15881" max="15881" width="14.28515625" style="1" customWidth="1"/>
    <col min="15882" max="15882" width="11.28515625" style="1" customWidth="1"/>
    <col min="15883" max="15883" width="11.7109375" style="1" customWidth="1"/>
    <col min="15884" max="15884" width="13" style="1" customWidth="1"/>
    <col min="15885" max="16129" width="9.140625" style="1"/>
    <col min="16130" max="16130" width="8.28515625" style="1" customWidth="1"/>
    <col min="16131" max="16131" width="12.42578125" style="1" customWidth="1"/>
    <col min="16132" max="16132" width="26" style="1" customWidth="1"/>
    <col min="16133" max="16133" width="6.140625" style="1" customWidth="1"/>
    <col min="16134" max="16134" width="23.140625" style="1" customWidth="1"/>
    <col min="16135" max="16135" width="12.5703125" style="1" customWidth="1"/>
    <col min="16136" max="16136" width="22.140625" style="1" customWidth="1"/>
    <col min="16137" max="16137" width="14.28515625" style="1" customWidth="1"/>
    <col min="16138" max="16138" width="11.28515625" style="1" customWidth="1"/>
    <col min="16139" max="16139" width="11.7109375" style="1" customWidth="1"/>
    <col min="16140" max="16140" width="13" style="1" customWidth="1"/>
    <col min="16141" max="16384" width="9.140625" style="1"/>
  </cols>
  <sheetData>
    <row r="1" spans="1:12" ht="18.75">
      <c r="A1" s="306" t="s">
        <v>258</v>
      </c>
      <c r="B1" s="306"/>
      <c r="C1" s="306"/>
      <c r="D1" s="306"/>
      <c r="E1" s="306"/>
      <c r="F1" s="306"/>
      <c r="G1" s="306"/>
      <c r="H1" s="306"/>
      <c r="I1" s="306"/>
      <c r="J1" s="306"/>
      <c r="K1" s="306"/>
      <c r="L1" s="306"/>
    </row>
    <row r="2" spans="1:12">
      <c r="A2" s="307" t="s">
        <v>259</v>
      </c>
      <c r="B2" s="307"/>
      <c r="C2" s="307"/>
      <c r="D2" s="307"/>
      <c r="E2" s="307"/>
      <c r="F2" s="307"/>
      <c r="G2" s="307"/>
      <c r="H2" s="307"/>
      <c r="I2" s="307"/>
      <c r="J2" s="307"/>
      <c r="K2" s="307"/>
      <c r="L2" s="307"/>
    </row>
    <row r="3" spans="1:12" ht="45">
      <c r="A3" s="176" t="s">
        <v>260</v>
      </c>
      <c r="B3" s="308" t="s">
        <v>261</v>
      </c>
      <c r="C3" s="308"/>
      <c r="D3" s="308" t="s">
        <v>262</v>
      </c>
      <c r="E3" s="308"/>
      <c r="F3" s="173" t="s">
        <v>359</v>
      </c>
      <c r="G3" s="173" t="s">
        <v>533</v>
      </c>
      <c r="H3" s="172" t="s">
        <v>263</v>
      </c>
      <c r="I3" s="220" t="s">
        <v>1378</v>
      </c>
      <c r="J3" s="176" t="s">
        <v>2401</v>
      </c>
      <c r="K3" s="176" t="s">
        <v>2405</v>
      </c>
      <c r="L3" s="173" t="s">
        <v>2537</v>
      </c>
    </row>
    <row r="4" spans="1:12">
      <c r="A4" s="304" t="s">
        <v>266</v>
      </c>
      <c r="B4" s="304"/>
      <c r="C4" s="304"/>
      <c r="D4" s="304"/>
      <c r="E4" s="304"/>
      <c r="F4" s="304"/>
      <c r="G4" s="304"/>
      <c r="H4" s="304"/>
      <c r="I4" s="304"/>
      <c r="J4" s="304"/>
      <c r="K4" s="304"/>
      <c r="L4" s="304"/>
    </row>
    <row r="5" spans="1:12" ht="189" customHeight="1">
      <c r="A5" s="2" t="s">
        <v>265</v>
      </c>
      <c r="B5" s="305" t="s">
        <v>267</v>
      </c>
      <c r="C5" s="304" t="s">
        <v>2536</v>
      </c>
      <c r="D5" s="2" t="s">
        <v>0</v>
      </c>
      <c r="E5" s="187" t="s">
        <v>268</v>
      </c>
      <c r="F5" s="174" t="s">
        <v>269</v>
      </c>
      <c r="G5" s="174" t="s">
        <v>2535</v>
      </c>
      <c r="H5" s="4" t="s">
        <v>2534</v>
      </c>
      <c r="I5" s="3" t="s">
        <v>2533</v>
      </c>
      <c r="J5" s="174" t="s">
        <v>319</v>
      </c>
      <c r="K5" s="3"/>
      <c r="L5" s="187" t="s">
        <v>320</v>
      </c>
    </row>
    <row r="6" spans="1:12" ht="138" customHeight="1">
      <c r="A6" s="2" t="s">
        <v>265</v>
      </c>
      <c r="B6" s="305"/>
      <c r="C6" s="304"/>
      <c r="D6" s="2" t="s">
        <v>1</v>
      </c>
      <c r="E6" s="187" t="s">
        <v>282</v>
      </c>
      <c r="F6" s="174" t="s">
        <v>269</v>
      </c>
      <c r="G6" s="174" t="s">
        <v>321</v>
      </c>
      <c r="H6" s="4" t="s">
        <v>2532</v>
      </c>
      <c r="I6" s="3" t="s">
        <v>322</v>
      </c>
      <c r="J6" s="3" t="s">
        <v>328</v>
      </c>
      <c r="K6" s="174" t="s">
        <v>323</v>
      </c>
      <c r="L6" s="187" t="s">
        <v>2531</v>
      </c>
    </row>
    <row r="7" spans="1:12" ht="108" customHeight="1">
      <c r="A7" s="2" t="s">
        <v>265</v>
      </c>
      <c r="B7" s="305"/>
      <c r="C7" s="304"/>
      <c r="D7" s="2" t="s">
        <v>2</v>
      </c>
      <c r="E7" s="187" t="s">
        <v>324</v>
      </c>
      <c r="F7" s="174" t="s">
        <v>325</v>
      </c>
      <c r="G7" s="174" t="s">
        <v>2721</v>
      </c>
      <c r="H7" s="4" t="s">
        <v>326</v>
      </c>
      <c r="I7" s="3" t="s">
        <v>327</v>
      </c>
      <c r="J7" s="3" t="s">
        <v>329</v>
      </c>
      <c r="K7" s="174"/>
      <c r="L7" s="187" t="s">
        <v>330</v>
      </c>
    </row>
    <row r="8" spans="1:12" s="5" customFormat="1" ht="187.5" customHeight="1">
      <c r="A8" s="2" t="s">
        <v>265</v>
      </c>
      <c r="B8" s="2" t="s">
        <v>284</v>
      </c>
      <c r="C8" s="304" t="s">
        <v>2530</v>
      </c>
      <c r="D8" s="2" t="s">
        <v>3</v>
      </c>
      <c r="E8" s="187" t="s">
        <v>2529</v>
      </c>
      <c r="F8" s="174" t="s">
        <v>269</v>
      </c>
      <c r="G8" s="174" t="s">
        <v>331</v>
      </c>
      <c r="H8" s="4" t="s">
        <v>332</v>
      </c>
      <c r="I8" s="174" t="s">
        <v>333</v>
      </c>
      <c r="J8" s="174" t="s">
        <v>334</v>
      </c>
      <c r="K8" s="174" t="s">
        <v>335</v>
      </c>
      <c r="L8" s="187" t="s">
        <v>2528</v>
      </c>
    </row>
    <row r="9" spans="1:12" ht="185.25" customHeight="1">
      <c r="A9" s="2" t="s">
        <v>265</v>
      </c>
      <c r="B9" s="2"/>
      <c r="C9" s="304"/>
      <c r="D9" s="2" t="s">
        <v>4</v>
      </c>
      <c r="E9" s="187" t="s">
        <v>2527</v>
      </c>
      <c r="F9" s="174"/>
      <c r="G9" s="174" t="s">
        <v>2526</v>
      </c>
      <c r="H9" s="4" t="s">
        <v>2722</v>
      </c>
      <c r="I9" s="174" t="s">
        <v>336</v>
      </c>
      <c r="J9" s="174" t="s">
        <v>334</v>
      </c>
      <c r="K9" s="174" t="s">
        <v>337</v>
      </c>
      <c r="L9" s="187" t="s">
        <v>2525</v>
      </c>
    </row>
    <row r="10" spans="1:12" ht="201" customHeight="1">
      <c r="A10" s="2" t="s">
        <v>265</v>
      </c>
      <c r="B10" s="2"/>
      <c r="C10" s="304"/>
      <c r="D10" s="2" t="s">
        <v>5</v>
      </c>
      <c r="E10" s="187" t="s">
        <v>343</v>
      </c>
      <c r="F10" s="174" t="s">
        <v>344</v>
      </c>
      <c r="G10" s="174" t="s">
        <v>345</v>
      </c>
      <c r="H10" s="4" t="s">
        <v>327</v>
      </c>
      <c r="I10" s="171" t="s">
        <v>346</v>
      </c>
      <c r="J10" s="171" t="s">
        <v>334</v>
      </c>
      <c r="K10" s="170" t="s">
        <v>347</v>
      </c>
      <c r="L10" s="187" t="s">
        <v>2723</v>
      </c>
    </row>
    <row r="11" spans="1:12" ht="202.5" customHeight="1">
      <c r="A11" s="2" t="s">
        <v>265</v>
      </c>
      <c r="B11" s="2"/>
      <c r="C11" s="304"/>
      <c r="D11" s="2" t="s">
        <v>117</v>
      </c>
      <c r="E11" s="187" t="s">
        <v>348</v>
      </c>
      <c r="F11" s="174" t="s">
        <v>269</v>
      </c>
      <c r="G11" s="174" t="s">
        <v>349</v>
      </c>
      <c r="H11" s="4" t="s">
        <v>118</v>
      </c>
      <c r="I11" s="171" t="s">
        <v>350</v>
      </c>
      <c r="J11" s="171" t="s">
        <v>334</v>
      </c>
      <c r="K11" s="170" t="s">
        <v>347</v>
      </c>
      <c r="L11" s="187" t="s">
        <v>2524</v>
      </c>
    </row>
    <row r="12" spans="1:12" ht="152.25" customHeight="1">
      <c r="A12" s="2" t="s">
        <v>317</v>
      </c>
      <c r="B12" s="2"/>
      <c r="C12" s="304"/>
      <c r="D12" s="2" t="s">
        <v>130</v>
      </c>
      <c r="E12" s="187" t="s">
        <v>2523</v>
      </c>
      <c r="F12" s="174" t="s">
        <v>270</v>
      </c>
      <c r="G12" s="174" t="s">
        <v>2522</v>
      </c>
      <c r="H12" s="4" t="s">
        <v>360</v>
      </c>
      <c r="I12" s="174"/>
      <c r="J12" s="174"/>
      <c r="K12" s="174" t="s">
        <v>2521</v>
      </c>
      <c r="L12" s="187" t="s">
        <v>2520</v>
      </c>
    </row>
    <row r="13" spans="1:12" ht="121.5" customHeight="1">
      <c r="A13" s="177" t="s">
        <v>2724</v>
      </c>
      <c r="B13" s="2"/>
      <c r="C13" s="304"/>
      <c r="D13" s="2" t="s">
        <v>147</v>
      </c>
      <c r="E13" s="187" t="s">
        <v>2519</v>
      </c>
      <c r="F13" s="174" t="s">
        <v>366</v>
      </c>
      <c r="G13" s="174" t="s">
        <v>2518</v>
      </c>
      <c r="H13" s="4">
        <v>20000</v>
      </c>
      <c r="I13" s="174" t="s">
        <v>361</v>
      </c>
      <c r="J13" s="174"/>
      <c r="K13" s="174" t="s">
        <v>353</v>
      </c>
      <c r="L13" s="187" t="s">
        <v>338</v>
      </c>
    </row>
    <row r="14" spans="1:12" ht="88.5" customHeight="1">
      <c r="A14" s="2" t="s">
        <v>265</v>
      </c>
      <c r="B14" s="305" t="s">
        <v>283</v>
      </c>
      <c r="C14" s="304" t="s">
        <v>362</v>
      </c>
      <c r="D14" s="2" t="s">
        <v>6</v>
      </c>
      <c r="E14" s="187" t="s">
        <v>363</v>
      </c>
      <c r="F14" s="174" t="s">
        <v>269</v>
      </c>
      <c r="G14" s="174" t="s">
        <v>364</v>
      </c>
      <c r="H14" s="4" t="s">
        <v>365</v>
      </c>
      <c r="I14" s="177"/>
      <c r="J14" s="177" t="s">
        <v>328</v>
      </c>
      <c r="K14" s="174" t="s">
        <v>354</v>
      </c>
      <c r="L14" s="187" t="s">
        <v>339</v>
      </c>
    </row>
    <row r="15" spans="1:12" ht="83.25" customHeight="1">
      <c r="A15" s="2" t="s">
        <v>265</v>
      </c>
      <c r="B15" s="305"/>
      <c r="C15" s="304"/>
      <c r="D15" s="2" t="s">
        <v>7</v>
      </c>
      <c r="E15" s="187" t="s">
        <v>372</v>
      </c>
      <c r="F15" s="174" t="s">
        <v>366</v>
      </c>
      <c r="G15" s="174" t="s">
        <v>371</v>
      </c>
      <c r="H15" s="4"/>
      <c r="I15" s="177" t="s">
        <v>367</v>
      </c>
      <c r="J15" s="177" t="s">
        <v>328</v>
      </c>
      <c r="K15" s="174" t="s">
        <v>355</v>
      </c>
      <c r="L15" s="187" t="s">
        <v>339</v>
      </c>
    </row>
    <row r="16" spans="1:12" ht="119.25" customHeight="1">
      <c r="A16" s="2" t="s">
        <v>265</v>
      </c>
      <c r="B16" s="305"/>
      <c r="C16" s="304"/>
      <c r="D16" s="2" t="s">
        <v>8</v>
      </c>
      <c r="E16" s="187" t="s">
        <v>2725</v>
      </c>
      <c r="F16" s="174" t="s">
        <v>269</v>
      </c>
      <c r="G16" s="174" t="s">
        <v>368</v>
      </c>
      <c r="H16" s="4" t="s">
        <v>369</v>
      </c>
      <c r="I16" s="177" t="s">
        <v>367</v>
      </c>
      <c r="J16" s="177" t="s">
        <v>328</v>
      </c>
      <c r="K16" s="174" t="s">
        <v>355</v>
      </c>
      <c r="L16" s="187" t="s">
        <v>339</v>
      </c>
    </row>
    <row r="17" spans="1:12" ht="206.25" customHeight="1">
      <c r="A17" s="2" t="s">
        <v>265</v>
      </c>
      <c r="B17" s="305"/>
      <c r="C17" s="304"/>
      <c r="D17" s="2" t="s">
        <v>119</v>
      </c>
      <c r="E17" s="187" t="s">
        <v>370</v>
      </c>
      <c r="F17" s="174" t="s">
        <v>366</v>
      </c>
      <c r="G17" s="174" t="s">
        <v>374</v>
      </c>
      <c r="H17" s="4" t="s">
        <v>373</v>
      </c>
      <c r="I17" s="177" t="s">
        <v>120</v>
      </c>
      <c r="J17" s="177" t="s">
        <v>328</v>
      </c>
      <c r="K17" s="174" t="s">
        <v>356</v>
      </c>
      <c r="L17" s="187" t="s">
        <v>340</v>
      </c>
    </row>
    <row r="18" spans="1:12" ht="203.25" customHeight="1">
      <c r="A18" s="2" t="s">
        <v>265</v>
      </c>
      <c r="B18" s="305" t="s">
        <v>285</v>
      </c>
      <c r="C18" s="304" t="s">
        <v>2517</v>
      </c>
      <c r="D18" s="2" t="s">
        <v>9</v>
      </c>
      <c r="E18" s="187" t="s">
        <v>2726</v>
      </c>
      <c r="F18" s="2" t="s">
        <v>269</v>
      </c>
      <c r="G18" s="174" t="s">
        <v>2516</v>
      </c>
      <c r="H18" s="4" t="s">
        <v>121</v>
      </c>
      <c r="I18" s="3" t="s">
        <v>352</v>
      </c>
      <c r="J18" s="2" t="s">
        <v>351</v>
      </c>
      <c r="K18" s="174" t="s">
        <v>356</v>
      </c>
      <c r="L18" s="187" t="s">
        <v>341</v>
      </c>
    </row>
    <row r="19" spans="1:12" ht="223.5" customHeight="1">
      <c r="A19" s="2" t="s">
        <v>265</v>
      </c>
      <c r="B19" s="305"/>
      <c r="C19" s="304"/>
      <c r="D19" s="2" t="s">
        <v>10</v>
      </c>
      <c r="E19" s="187" t="s">
        <v>375</v>
      </c>
      <c r="F19" s="2" t="s">
        <v>269</v>
      </c>
      <c r="G19" s="174" t="s">
        <v>376</v>
      </c>
      <c r="H19" s="4">
        <v>250000</v>
      </c>
      <c r="I19" s="3"/>
      <c r="J19" s="2" t="s">
        <v>351</v>
      </c>
      <c r="K19" s="174" t="s">
        <v>356</v>
      </c>
      <c r="L19" s="187" t="s">
        <v>341</v>
      </c>
    </row>
    <row r="20" spans="1:12" ht="72" customHeight="1">
      <c r="A20" s="2" t="s">
        <v>265</v>
      </c>
      <c r="B20" s="305"/>
      <c r="C20" s="304"/>
      <c r="D20" s="2" t="s">
        <v>11</v>
      </c>
      <c r="E20" s="187" t="s">
        <v>377</v>
      </c>
      <c r="F20" s="2" t="s">
        <v>378</v>
      </c>
      <c r="G20" s="174" t="s">
        <v>379</v>
      </c>
      <c r="H20" s="4">
        <v>12000</v>
      </c>
      <c r="I20" s="2"/>
      <c r="J20" s="2" t="s">
        <v>351</v>
      </c>
      <c r="K20" s="174" t="s">
        <v>356</v>
      </c>
      <c r="L20" s="187" t="s">
        <v>342</v>
      </c>
    </row>
    <row r="21" spans="1:12" ht="100.5" customHeight="1">
      <c r="A21" s="2" t="s">
        <v>265</v>
      </c>
      <c r="B21" s="2" t="s">
        <v>286</v>
      </c>
      <c r="C21" s="304" t="s">
        <v>380</v>
      </c>
      <c r="D21" s="2" t="s">
        <v>12</v>
      </c>
      <c r="E21" s="187" t="s">
        <v>381</v>
      </c>
      <c r="F21" s="174" t="s">
        <v>382</v>
      </c>
      <c r="G21" s="174" t="s">
        <v>383</v>
      </c>
      <c r="H21" s="169"/>
      <c r="I21" s="3" t="s">
        <v>384</v>
      </c>
      <c r="J21" s="174" t="s">
        <v>358</v>
      </c>
      <c r="K21" s="174" t="s">
        <v>357</v>
      </c>
      <c r="L21" s="187" t="s">
        <v>2515</v>
      </c>
    </row>
    <row r="22" spans="1:12" ht="115.5">
      <c r="A22" s="2" t="s">
        <v>265</v>
      </c>
      <c r="B22" s="2"/>
      <c r="C22" s="304"/>
      <c r="D22" s="2" t="s">
        <v>13</v>
      </c>
      <c r="E22" s="187" t="s">
        <v>386</v>
      </c>
      <c r="F22" s="174" t="s">
        <v>385</v>
      </c>
      <c r="G22" s="174" t="s">
        <v>387</v>
      </c>
      <c r="H22" s="4" t="s">
        <v>122</v>
      </c>
      <c r="I22" s="2"/>
      <c r="J22" s="2"/>
      <c r="K22" s="174"/>
      <c r="L22" s="187" t="s">
        <v>339</v>
      </c>
    </row>
    <row r="23" spans="1:12" ht="115.5">
      <c r="A23" s="2" t="s">
        <v>265</v>
      </c>
      <c r="B23" s="2"/>
      <c r="C23" s="304"/>
      <c r="D23" s="2" t="s">
        <v>14</v>
      </c>
      <c r="E23" s="187" t="s">
        <v>389</v>
      </c>
      <c r="F23" s="174" t="s">
        <v>270</v>
      </c>
      <c r="G23" s="174" t="s">
        <v>390</v>
      </c>
      <c r="H23" s="4" t="s">
        <v>123</v>
      </c>
      <c r="I23" s="2" t="s">
        <v>391</v>
      </c>
      <c r="J23" s="2"/>
      <c r="K23" s="174"/>
      <c r="L23" s="187" t="s">
        <v>339</v>
      </c>
    </row>
    <row r="24" spans="1:12" ht="132">
      <c r="A24" s="2" t="s">
        <v>2724</v>
      </c>
      <c r="B24" s="2"/>
      <c r="C24" s="304"/>
      <c r="D24" s="2" t="s">
        <v>131</v>
      </c>
      <c r="E24" s="33" t="s">
        <v>2727</v>
      </c>
      <c r="F24" s="33" t="s">
        <v>388</v>
      </c>
      <c r="G24" s="33" t="s">
        <v>392</v>
      </c>
      <c r="H24" s="159">
        <v>20000</v>
      </c>
      <c r="I24" s="33" t="s">
        <v>393</v>
      </c>
      <c r="J24" s="155"/>
      <c r="K24" s="33"/>
      <c r="L24" s="187" t="s">
        <v>338</v>
      </c>
    </row>
    <row r="25" spans="1:12" ht="132">
      <c r="A25" s="2" t="s">
        <v>2724</v>
      </c>
      <c r="B25" s="2"/>
      <c r="C25" s="304"/>
      <c r="D25" s="2" t="s">
        <v>132</v>
      </c>
      <c r="E25" s="33" t="s">
        <v>394</v>
      </c>
      <c r="F25" s="33" t="s">
        <v>272</v>
      </c>
      <c r="G25" s="33" t="s">
        <v>395</v>
      </c>
      <c r="H25" s="159">
        <v>18000</v>
      </c>
      <c r="I25" s="33" t="s">
        <v>423</v>
      </c>
      <c r="J25" s="155"/>
      <c r="K25" s="33"/>
      <c r="L25" s="187" t="s">
        <v>338</v>
      </c>
    </row>
    <row r="26" spans="1:12" ht="132">
      <c r="A26" s="2" t="s">
        <v>2724</v>
      </c>
      <c r="B26" s="2"/>
      <c r="C26" s="304"/>
      <c r="D26" s="2" t="s">
        <v>133</v>
      </c>
      <c r="E26" s="33" t="s">
        <v>396</v>
      </c>
      <c r="F26" s="33" t="s">
        <v>397</v>
      </c>
      <c r="G26" s="33" t="s">
        <v>398</v>
      </c>
      <c r="H26" s="159">
        <v>60000</v>
      </c>
      <c r="I26" s="33" t="s">
        <v>399</v>
      </c>
      <c r="J26" s="155"/>
      <c r="K26" s="33"/>
      <c r="L26" s="187" t="s">
        <v>338</v>
      </c>
    </row>
    <row r="27" spans="1:12" ht="91.5" customHeight="1">
      <c r="A27" s="177" t="s">
        <v>412</v>
      </c>
      <c r="B27" s="303" t="s">
        <v>287</v>
      </c>
      <c r="C27" s="304" t="s">
        <v>410</v>
      </c>
      <c r="D27" s="2" t="s">
        <v>15</v>
      </c>
      <c r="E27" s="160" t="s">
        <v>2728</v>
      </c>
      <c r="F27" s="160" t="s">
        <v>400</v>
      </c>
      <c r="G27" s="160" t="s">
        <v>402</v>
      </c>
      <c r="H27" s="182">
        <v>10000</v>
      </c>
      <c r="I27" s="168" t="s">
        <v>403</v>
      </c>
      <c r="J27" s="168"/>
      <c r="K27" s="168"/>
      <c r="L27" s="216" t="s">
        <v>404</v>
      </c>
    </row>
    <row r="28" spans="1:12" ht="90" customHeight="1">
      <c r="A28" s="177" t="s">
        <v>412</v>
      </c>
      <c r="B28" s="303"/>
      <c r="C28" s="304"/>
      <c r="D28" s="2" t="s">
        <v>16</v>
      </c>
      <c r="E28" s="187" t="s">
        <v>405</v>
      </c>
      <c r="F28" s="160" t="s">
        <v>401</v>
      </c>
      <c r="G28" s="160" t="s">
        <v>406</v>
      </c>
      <c r="H28" s="183">
        <v>382000</v>
      </c>
      <c r="I28" s="168" t="s">
        <v>407</v>
      </c>
      <c r="J28" s="168"/>
      <c r="K28" s="168"/>
      <c r="L28" s="216" t="s">
        <v>404</v>
      </c>
    </row>
    <row r="29" spans="1:12" ht="67.5" customHeight="1">
      <c r="A29" s="177" t="s">
        <v>412</v>
      </c>
      <c r="B29" s="303"/>
      <c r="C29" s="304"/>
      <c r="D29" s="2" t="s">
        <v>17</v>
      </c>
      <c r="E29" s="160" t="s">
        <v>2729</v>
      </c>
      <c r="F29" s="160" t="s">
        <v>273</v>
      </c>
      <c r="G29" s="160" t="s">
        <v>408</v>
      </c>
      <c r="H29" s="183">
        <v>20000</v>
      </c>
      <c r="I29" s="168" t="s">
        <v>409</v>
      </c>
      <c r="J29" s="168"/>
      <c r="K29" s="168"/>
      <c r="L29" s="216" t="s">
        <v>404</v>
      </c>
    </row>
    <row r="30" spans="1:12" ht="319.5" customHeight="1">
      <c r="A30" s="177" t="s">
        <v>413</v>
      </c>
      <c r="B30" s="2" t="s">
        <v>288</v>
      </c>
      <c r="C30" s="304" t="s">
        <v>424</v>
      </c>
      <c r="D30" s="2" t="s">
        <v>18</v>
      </c>
      <c r="E30" s="187" t="s">
        <v>425</v>
      </c>
      <c r="F30" s="174" t="s">
        <v>269</v>
      </c>
      <c r="G30" s="174" t="s">
        <v>2514</v>
      </c>
      <c r="H30" s="4">
        <v>12525000</v>
      </c>
      <c r="I30" s="2" t="s">
        <v>426</v>
      </c>
      <c r="J30" s="2"/>
      <c r="K30" s="174"/>
      <c r="L30" s="187"/>
    </row>
    <row r="31" spans="1:12" ht="70.5" customHeight="1">
      <c r="A31" s="177" t="s">
        <v>413</v>
      </c>
      <c r="B31" s="2"/>
      <c r="C31" s="304"/>
      <c r="D31" s="2" t="s">
        <v>19</v>
      </c>
      <c r="E31" s="187" t="s">
        <v>427</v>
      </c>
      <c r="F31" s="174" t="s">
        <v>269</v>
      </c>
      <c r="G31" s="174" t="s">
        <v>428</v>
      </c>
      <c r="H31" s="4">
        <v>1800000</v>
      </c>
      <c r="I31" s="2" t="s">
        <v>426</v>
      </c>
      <c r="J31" s="2"/>
      <c r="K31" s="174"/>
      <c r="L31" s="187"/>
    </row>
    <row r="32" spans="1:12" ht="104.25" customHeight="1">
      <c r="A32" s="177" t="s">
        <v>413</v>
      </c>
      <c r="B32" s="2"/>
      <c r="C32" s="304"/>
      <c r="D32" s="2" t="s">
        <v>240</v>
      </c>
      <c r="E32" s="187" t="s">
        <v>429</v>
      </c>
      <c r="F32" s="174" t="s">
        <v>269</v>
      </c>
      <c r="G32" s="174" t="s">
        <v>2730</v>
      </c>
      <c r="H32" s="161">
        <v>260418</v>
      </c>
      <c r="I32" s="2" t="s">
        <v>426</v>
      </c>
      <c r="J32" s="2"/>
      <c r="K32" s="174"/>
      <c r="L32" s="187"/>
    </row>
    <row r="33" spans="1:12" ht="171.75" customHeight="1">
      <c r="A33" s="177" t="s">
        <v>317</v>
      </c>
      <c r="B33" s="2" t="s">
        <v>289</v>
      </c>
      <c r="C33" s="304" t="s">
        <v>433</v>
      </c>
      <c r="D33" s="2" t="s">
        <v>20</v>
      </c>
      <c r="E33" s="166" t="s">
        <v>431</v>
      </c>
      <c r="F33" s="167" t="s">
        <v>272</v>
      </c>
      <c r="G33" s="166" t="s">
        <v>2513</v>
      </c>
      <c r="H33" s="4">
        <v>33500000</v>
      </c>
      <c r="I33" s="167" t="s">
        <v>430</v>
      </c>
      <c r="J33" s="2" t="s">
        <v>2512</v>
      </c>
      <c r="K33" s="177"/>
      <c r="L33" s="166" t="s">
        <v>432</v>
      </c>
    </row>
    <row r="34" spans="1:12" ht="105.75" customHeight="1">
      <c r="A34" s="177" t="s">
        <v>317</v>
      </c>
      <c r="B34" s="2"/>
      <c r="C34" s="304"/>
      <c r="D34" s="2" t="s">
        <v>21</v>
      </c>
      <c r="E34" s="166" t="s">
        <v>434</v>
      </c>
      <c r="F34" s="166" t="s">
        <v>274</v>
      </c>
      <c r="G34" s="166" t="s">
        <v>435</v>
      </c>
      <c r="H34" s="165">
        <v>328000000</v>
      </c>
      <c r="I34" s="164" t="s">
        <v>411</v>
      </c>
      <c r="J34" s="174"/>
      <c r="K34" s="174"/>
      <c r="L34" s="166" t="s">
        <v>437</v>
      </c>
    </row>
    <row r="35" spans="1:12" ht="106.5" customHeight="1">
      <c r="A35" s="177" t="s">
        <v>317</v>
      </c>
      <c r="B35" s="2"/>
      <c r="C35" s="304"/>
      <c r="D35" s="2" t="s">
        <v>22</v>
      </c>
      <c r="E35" s="187" t="s">
        <v>438</v>
      </c>
      <c r="F35" s="174" t="s">
        <v>272</v>
      </c>
      <c r="G35" s="174" t="s">
        <v>439</v>
      </c>
      <c r="H35" s="4">
        <v>30000</v>
      </c>
      <c r="I35" s="174" t="s">
        <v>440</v>
      </c>
      <c r="J35" s="2" t="s">
        <v>2512</v>
      </c>
      <c r="K35" s="174" t="s">
        <v>441</v>
      </c>
      <c r="L35" s="166" t="s">
        <v>436</v>
      </c>
    </row>
    <row r="36" spans="1:12">
      <c r="A36" s="304" t="s">
        <v>442</v>
      </c>
      <c r="B36" s="304"/>
      <c r="C36" s="304"/>
      <c r="D36" s="304"/>
      <c r="E36" s="304"/>
      <c r="F36" s="304"/>
      <c r="G36" s="304"/>
      <c r="H36" s="304"/>
      <c r="I36" s="304"/>
      <c r="J36" s="304"/>
      <c r="K36" s="304"/>
      <c r="L36" s="304"/>
    </row>
    <row r="37" spans="1:12" ht="106.5" customHeight="1">
      <c r="A37" s="177" t="s">
        <v>318</v>
      </c>
      <c r="B37" s="174" t="s">
        <v>290</v>
      </c>
      <c r="C37" s="175" t="s">
        <v>443</v>
      </c>
      <c r="D37" s="187" t="s">
        <v>23</v>
      </c>
      <c r="E37" s="187" t="s">
        <v>444</v>
      </c>
      <c r="F37" s="174" t="s">
        <v>269</v>
      </c>
      <c r="G37" s="174" t="s">
        <v>445</v>
      </c>
      <c r="H37" s="132" t="s">
        <v>446</v>
      </c>
      <c r="I37" s="174" t="s">
        <v>447</v>
      </c>
      <c r="J37" s="174" t="s">
        <v>448</v>
      </c>
      <c r="K37" s="174"/>
      <c r="L37" s="187"/>
    </row>
    <row r="38" spans="1:12" ht="272.25" customHeight="1">
      <c r="A38" s="177" t="s">
        <v>318</v>
      </c>
      <c r="B38" s="2"/>
      <c r="C38" s="175"/>
      <c r="D38" s="2" t="s">
        <v>241</v>
      </c>
      <c r="E38" s="187" t="s">
        <v>450</v>
      </c>
      <c r="F38" s="174" t="s">
        <v>269</v>
      </c>
      <c r="G38" s="174" t="s">
        <v>2731</v>
      </c>
      <c r="H38" s="4">
        <v>20000</v>
      </c>
      <c r="I38" s="3" t="s">
        <v>451</v>
      </c>
      <c r="J38" s="3" t="s">
        <v>449</v>
      </c>
      <c r="K38" s="174" t="s">
        <v>453</v>
      </c>
      <c r="L38" s="187" t="s">
        <v>2511</v>
      </c>
    </row>
    <row r="39" spans="1:12" ht="125.25" customHeight="1">
      <c r="A39" s="177" t="s">
        <v>318</v>
      </c>
      <c r="B39" s="2"/>
      <c r="C39" s="175"/>
      <c r="D39" s="2" t="s">
        <v>242</v>
      </c>
      <c r="E39" s="187" t="s">
        <v>452</v>
      </c>
      <c r="F39" s="174" t="s">
        <v>269</v>
      </c>
      <c r="G39" s="174" t="s">
        <v>2510</v>
      </c>
      <c r="H39" s="4" t="s">
        <v>454</v>
      </c>
      <c r="I39" s="3" t="s">
        <v>455</v>
      </c>
      <c r="J39" s="3" t="s">
        <v>448</v>
      </c>
      <c r="K39" s="174"/>
      <c r="L39" s="187"/>
    </row>
    <row r="40" spans="1:12" ht="138.75" customHeight="1">
      <c r="A40" s="177" t="s">
        <v>318</v>
      </c>
      <c r="B40" s="2"/>
      <c r="C40" s="175"/>
      <c r="D40" s="2" t="s">
        <v>243</v>
      </c>
      <c r="E40" s="187" t="s">
        <v>459</v>
      </c>
      <c r="F40" s="174" t="s">
        <v>275</v>
      </c>
      <c r="G40" s="174" t="s">
        <v>2732</v>
      </c>
      <c r="H40" s="4">
        <v>20000</v>
      </c>
      <c r="I40" s="3"/>
      <c r="J40" s="174" t="s">
        <v>456</v>
      </c>
      <c r="K40" s="174"/>
      <c r="L40" s="187" t="s">
        <v>458</v>
      </c>
    </row>
    <row r="41" spans="1:12" ht="242.25" customHeight="1">
      <c r="A41" s="177" t="s">
        <v>318</v>
      </c>
      <c r="B41" s="2"/>
      <c r="C41" s="175"/>
      <c r="D41" s="2" t="s">
        <v>244</v>
      </c>
      <c r="E41" s="187" t="s">
        <v>460</v>
      </c>
      <c r="F41" s="174" t="s">
        <v>269</v>
      </c>
      <c r="G41" s="174" t="s">
        <v>2733</v>
      </c>
      <c r="H41" s="4" t="s">
        <v>462</v>
      </c>
      <c r="I41" s="3" t="s">
        <v>461</v>
      </c>
      <c r="J41" s="3" t="s">
        <v>457</v>
      </c>
      <c r="K41" s="174"/>
      <c r="L41" s="187" t="s">
        <v>2509</v>
      </c>
    </row>
    <row r="42" spans="1:12" ht="177" customHeight="1">
      <c r="A42" s="177" t="s">
        <v>318</v>
      </c>
      <c r="B42" s="2"/>
      <c r="C42" s="175"/>
      <c r="D42" s="2" t="s">
        <v>143</v>
      </c>
      <c r="E42" s="187" t="s">
        <v>463</v>
      </c>
      <c r="F42" s="174" t="s">
        <v>269</v>
      </c>
      <c r="G42" s="174" t="s">
        <v>2734</v>
      </c>
      <c r="H42" s="4" t="s">
        <v>464</v>
      </c>
      <c r="I42" s="3"/>
      <c r="J42" s="174" t="s">
        <v>465</v>
      </c>
      <c r="K42" s="174" t="s">
        <v>466</v>
      </c>
      <c r="L42" s="187"/>
    </row>
    <row r="43" spans="1:12" ht="87" customHeight="1">
      <c r="A43" s="177" t="s">
        <v>407</v>
      </c>
      <c r="B43" s="303" t="s">
        <v>291</v>
      </c>
      <c r="C43" s="304" t="s">
        <v>467</v>
      </c>
      <c r="D43" s="2" t="s">
        <v>24</v>
      </c>
      <c r="E43" s="187" t="s">
        <v>468</v>
      </c>
      <c r="F43" s="174" t="s">
        <v>276</v>
      </c>
      <c r="G43" s="174" t="s">
        <v>469</v>
      </c>
      <c r="H43" s="4">
        <v>400000</v>
      </c>
      <c r="I43" s="2" t="s">
        <v>151</v>
      </c>
      <c r="J43" s="174" t="s">
        <v>470</v>
      </c>
      <c r="K43" s="3"/>
      <c r="L43" s="187" t="s">
        <v>471</v>
      </c>
    </row>
    <row r="44" spans="1:12" ht="321.75" customHeight="1">
      <c r="A44" s="177" t="s">
        <v>414</v>
      </c>
      <c r="B44" s="303"/>
      <c r="C44" s="304"/>
      <c r="D44" s="2">
        <v>2.3199999999999998</v>
      </c>
      <c r="E44" s="187" t="s">
        <v>2508</v>
      </c>
      <c r="F44" s="174" t="s">
        <v>2735</v>
      </c>
      <c r="G44" s="174" t="s">
        <v>1340</v>
      </c>
      <c r="H44" s="4" t="s">
        <v>254</v>
      </c>
      <c r="I44" s="3" t="s">
        <v>1341</v>
      </c>
      <c r="J44" s="3"/>
      <c r="K44" s="174" t="s">
        <v>1342</v>
      </c>
      <c r="L44" s="187" t="s">
        <v>1343</v>
      </c>
    </row>
    <row r="45" spans="1:12" ht="104.25" customHeight="1">
      <c r="A45" s="177" t="s">
        <v>411</v>
      </c>
      <c r="B45" s="303"/>
      <c r="C45" s="304"/>
      <c r="D45" s="2" t="s">
        <v>25</v>
      </c>
      <c r="E45" s="187" t="s">
        <v>1344</v>
      </c>
      <c r="F45" s="174" t="s">
        <v>277</v>
      </c>
      <c r="G45" s="174" t="s">
        <v>1345</v>
      </c>
      <c r="H45" s="4">
        <v>122000</v>
      </c>
      <c r="I45" s="3"/>
      <c r="J45" s="2"/>
      <c r="K45" s="174" t="s">
        <v>1355</v>
      </c>
      <c r="L45" s="187" t="s">
        <v>1346</v>
      </c>
    </row>
    <row r="46" spans="1:12" ht="72.75" customHeight="1">
      <c r="A46" s="177" t="s">
        <v>411</v>
      </c>
      <c r="B46" s="303"/>
      <c r="C46" s="304"/>
      <c r="D46" s="2" t="s">
        <v>194</v>
      </c>
      <c r="E46" s="187" t="s">
        <v>1349</v>
      </c>
      <c r="F46" s="174" t="s">
        <v>277</v>
      </c>
      <c r="G46" s="174" t="s">
        <v>1350</v>
      </c>
      <c r="H46" s="4">
        <v>29021</v>
      </c>
      <c r="I46" s="3"/>
      <c r="J46" s="2"/>
      <c r="K46" s="174"/>
      <c r="L46" s="187" t="s">
        <v>1347</v>
      </c>
    </row>
    <row r="47" spans="1:12" ht="68.25" customHeight="1">
      <c r="A47" s="177" t="s">
        <v>411</v>
      </c>
      <c r="B47" s="303"/>
      <c r="C47" s="304"/>
      <c r="D47" s="2" t="s">
        <v>195</v>
      </c>
      <c r="E47" s="187" t="s">
        <v>1351</v>
      </c>
      <c r="F47" s="174" t="s">
        <v>683</v>
      </c>
      <c r="G47" s="174" t="s">
        <v>1353</v>
      </c>
      <c r="H47" s="4" t="s">
        <v>1354</v>
      </c>
      <c r="I47" s="3"/>
      <c r="J47" s="2"/>
      <c r="K47" s="174" t="s">
        <v>1355</v>
      </c>
      <c r="L47" s="187" t="s">
        <v>2507</v>
      </c>
    </row>
    <row r="48" spans="1:12" ht="66.75" customHeight="1">
      <c r="A48" s="177" t="s">
        <v>411</v>
      </c>
      <c r="B48" s="303"/>
      <c r="C48" s="304"/>
      <c r="D48" s="2" t="s">
        <v>196</v>
      </c>
      <c r="E48" s="187" t="s">
        <v>1357</v>
      </c>
      <c r="F48" s="174" t="s">
        <v>400</v>
      </c>
      <c r="G48" s="174" t="s">
        <v>1356</v>
      </c>
      <c r="H48" s="4" t="s">
        <v>1354</v>
      </c>
      <c r="I48" s="3"/>
      <c r="J48" s="2"/>
      <c r="K48" s="174" t="s">
        <v>1006</v>
      </c>
      <c r="L48" s="187" t="s">
        <v>2507</v>
      </c>
    </row>
    <row r="49" spans="1:31" ht="65.25" customHeight="1" thickBot="1">
      <c r="A49" s="177" t="s">
        <v>411</v>
      </c>
      <c r="B49" s="303"/>
      <c r="C49" s="304"/>
      <c r="D49" s="2" t="s">
        <v>255</v>
      </c>
      <c r="E49" s="187" t="s">
        <v>1358</v>
      </c>
      <c r="F49" s="174" t="s">
        <v>683</v>
      </c>
      <c r="G49" s="174" t="s">
        <v>2736</v>
      </c>
      <c r="H49" s="4">
        <v>180000</v>
      </c>
      <c r="I49" s="3" t="s">
        <v>1359</v>
      </c>
      <c r="J49" s="2"/>
      <c r="K49" s="174" t="s">
        <v>1355</v>
      </c>
      <c r="L49" s="187" t="s">
        <v>1348</v>
      </c>
    </row>
    <row r="50" spans="1:31" s="8" customFormat="1" ht="190.5" customHeight="1">
      <c r="A50" s="177" t="s">
        <v>384</v>
      </c>
      <c r="B50" s="305" t="s">
        <v>292</v>
      </c>
      <c r="C50" s="304" t="s">
        <v>1360</v>
      </c>
      <c r="D50" s="2" t="s">
        <v>26</v>
      </c>
      <c r="E50" s="187" t="s">
        <v>1361</v>
      </c>
      <c r="F50" s="174" t="s">
        <v>276</v>
      </c>
      <c r="G50" s="174" t="s">
        <v>1362</v>
      </c>
      <c r="H50" s="4" t="s">
        <v>1371</v>
      </c>
      <c r="I50" s="2" t="s">
        <v>1363</v>
      </c>
      <c r="J50" s="174" t="s">
        <v>1364</v>
      </c>
      <c r="K50" s="174"/>
      <c r="L50" s="187" t="s">
        <v>1365</v>
      </c>
      <c r="M50" s="6"/>
      <c r="N50" s="6"/>
      <c r="O50" s="6"/>
      <c r="P50" s="6"/>
      <c r="Q50" s="6"/>
      <c r="R50" s="6"/>
      <c r="S50" s="6"/>
      <c r="T50" s="6"/>
      <c r="U50" s="6"/>
      <c r="V50" s="6"/>
      <c r="W50" s="6"/>
      <c r="X50" s="6"/>
      <c r="Y50" s="6"/>
      <c r="Z50" s="6"/>
      <c r="AA50" s="6"/>
      <c r="AB50" s="6"/>
      <c r="AC50" s="6"/>
      <c r="AD50" s="6"/>
      <c r="AE50" s="7"/>
    </row>
    <row r="51" spans="1:31" s="10" customFormat="1" ht="192" customHeight="1">
      <c r="A51" s="177" t="s">
        <v>384</v>
      </c>
      <c r="B51" s="305"/>
      <c r="C51" s="304"/>
      <c r="D51" s="2" t="s">
        <v>27</v>
      </c>
      <c r="E51" s="187" t="s">
        <v>1366</v>
      </c>
      <c r="F51" s="174" t="s">
        <v>276</v>
      </c>
      <c r="G51" s="174" t="s">
        <v>1367</v>
      </c>
      <c r="H51" s="4" t="s">
        <v>1368</v>
      </c>
      <c r="I51" s="2" t="s">
        <v>570</v>
      </c>
      <c r="J51" s="174" t="s">
        <v>1364</v>
      </c>
      <c r="K51" s="174"/>
      <c r="L51" s="187" t="s">
        <v>1365</v>
      </c>
      <c r="M51" s="6"/>
      <c r="N51" s="6"/>
      <c r="O51" s="6"/>
      <c r="P51" s="6"/>
      <c r="Q51" s="6"/>
      <c r="R51" s="6"/>
      <c r="S51" s="6"/>
      <c r="T51" s="6"/>
      <c r="U51" s="6"/>
      <c r="V51" s="6"/>
      <c r="W51" s="6"/>
      <c r="X51" s="6"/>
      <c r="Y51" s="6"/>
      <c r="Z51" s="6"/>
      <c r="AA51" s="6"/>
      <c r="AB51" s="6"/>
      <c r="AC51" s="6"/>
      <c r="AD51" s="6"/>
      <c r="AE51" s="9"/>
    </row>
    <row r="52" spans="1:31" s="10" customFormat="1" ht="186.75" customHeight="1">
      <c r="A52" s="177" t="s">
        <v>384</v>
      </c>
      <c r="B52" s="305"/>
      <c r="C52" s="304"/>
      <c r="D52" s="2" t="s">
        <v>28</v>
      </c>
      <c r="E52" s="187" t="s">
        <v>1369</v>
      </c>
      <c r="F52" s="174" t="s">
        <v>276</v>
      </c>
      <c r="G52" s="174" t="s">
        <v>1370</v>
      </c>
      <c r="H52" s="4" t="s">
        <v>1371</v>
      </c>
      <c r="I52" s="2" t="s">
        <v>1363</v>
      </c>
      <c r="J52" s="174" t="s">
        <v>1364</v>
      </c>
      <c r="K52" s="174"/>
      <c r="L52" s="187" t="s">
        <v>1365</v>
      </c>
      <c r="M52" s="6"/>
      <c r="N52" s="6"/>
      <c r="O52" s="6"/>
      <c r="P52" s="6"/>
      <c r="Q52" s="6"/>
      <c r="R52" s="6"/>
      <c r="S52" s="6"/>
      <c r="T52" s="6"/>
      <c r="U52" s="6"/>
      <c r="V52" s="6"/>
      <c r="W52" s="6"/>
      <c r="X52" s="6"/>
      <c r="Y52" s="6"/>
      <c r="Z52" s="6"/>
      <c r="AA52" s="6"/>
      <c r="AB52" s="6"/>
      <c r="AC52" s="6"/>
      <c r="AD52" s="6"/>
      <c r="AE52" s="9"/>
    </row>
    <row r="53" spans="1:31" s="10" customFormat="1" ht="157.5" customHeight="1">
      <c r="A53" s="177" t="s">
        <v>411</v>
      </c>
      <c r="B53" s="305"/>
      <c r="C53" s="304"/>
      <c r="D53" s="2" t="s">
        <v>197</v>
      </c>
      <c r="E53" s="187" t="s">
        <v>1372</v>
      </c>
      <c r="F53" s="174" t="s">
        <v>271</v>
      </c>
      <c r="G53" s="174" t="s">
        <v>2506</v>
      </c>
      <c r="H53" s="4">
        <v>20000</v>
      </c>
      <c r="I53" s="2" t="s">
        <v>1373</v>
      </c>
      <c r="J53" s="2"/>
      <c r="K53" s="174"/>
      <c r="L53" s="187" t="s">
        <v>1374</v>
      </c>
      <c r="M53" s="6"/>
      <c r="N53" s="6"/>
      <c r="O53" s="6"/>
      <c r="P53" s="6"/>
      <c r="Q53" s="6"/>
      <c r="R53" s="6"/>
      <c r="S53" s="6"/>
      <c r="T53" s="6"/>
      <c r="U53" s="6"/>
      <c r="V53" s="6"/>
      <c r="W53" s="6"/>
      <c r="X53" s="6"/>
      <c r="Y53" s="6"/>
      <c r="Z53" s="6"/>
      <c r="AA53" s="6"/>
      <c r="AB53" s="6"/>
      <c r="AC53" s="6"/>
      <c r="AD53" s="6"/>
      <c r="AE53" s="9"/>
    </row>
    <row r="54" spans="1:31" s="10" customFormat="1" ht="156" customHeight="1">
      <c r="A54" s="177" t="s">
        <v>411</v>
      </c>
      <c r="B54" s="305"/>
      <c r="C54" s="304"/>
      <c r="D54" s="2" t="s">
        <v>198</v>
      </c>
      <c r="E54" s="187" t="s">
        <v>2505</v>
      </c>
      <c r="F54" s="174" t="s">
        <v>271</v>
      </c>
      <c r="G54" s="174" t="s">
        <v>1557</v>
      </c>
      <c r="H54" s="4" t="s">
        <v>1368</v>
      </c>
      <c r="I54" s="2" t="s">
        <v>1558</v>
      </c>
      <c r="J54" s="2"/>
      <c r="K54" s="174" t="s">
        <v>1003</v>
      </c>
      <c r="L54" s="187" t="s">
        <v>1375</v>
      </c>
      <c r="M54" s="6"/>
      <c r="N54" s="6"/>
      <c r="O54" s="6"/>
      <c r="P54" s="6"/>
      <c r="Q54" s="6"/>
      <c r="R54" s="6"/>
      <c r="S54" s="6"/>
      <c r="T54" s="6"/>
      <c r="U54" s="6"/>
      <c r="V54" s="6"/>
      <c r="W54" s="6"/>
      <c r="X54" s="6"/>
      <c r="Y54" s="6"/>
      <c r="Z54" s="6"/>
      <c r="AA54" s="6"/>
      <c r="AB54" s="6"/>
      <c r="AC54" s="6"/>
      <c r="AD54" s="6"/>
      <c r="AE54" s="9"/>
    </row>
    <row r="55" spans="1:31" s="10" customFormat="1" ht="409.5">
      <c r="A55" s="177" t="s">
        <v>411</v>
      </c>
      <c r="B55" s="305"/>
      <c r="C55" s="304"/>
      <c r="D55" s="2" t="s">
        <v>199</v>
      </c>
      <c r="E55" s="187" t="s">
        <v>1560</v>
      </c>
      <c r="F55" s="174" t="s">
        <v>271</v>
      </c>
      <c r="G55" s="174" t="s">
        <v>1561</v>
      </c>
      <c r="H55" s="4" t="s">
        <v>1368</v>
      </c>
      <c r="I55" s="2" t="s">
        <v>1559</v>
      </c>
      <c r="J55" s="2"/>
      <c r="K55" s="174"/>
      <c r="L55" s="187" t="s">
        <v>1562</v>
      </c>
      <c r="M55" s="6"/>
      <c r="N55" s="6"/>
      <c r="O55" s="6"/>
      <c r="P55" s="6"/>
      <c r="Q55" s="6"/>
      <c r="R55" s="6"/>
      <c r="S55" s="6"/>
      <c r="T55" s="6"/>
      <c r="U55" s="6"/>
      <c r="V55" s="6"/>
      <c r="W55" s="6"/>
      <c r="X55" s="6"/>
      <c r="Y55" s="6"/>
      <c r="Z55" s="6"/>
      <c r="AA55" s="6"/>
      <c r="AB55" s="6"/>
      <c r="AC55" s="6"/>
      <c r="AD55" s="6"/>
      <c r="AE55" s="9"/>
    </row>
    <row r="56" spans="1:31" s="10" customFormat="1" ht="409.5">
      <c r="A56" s="177" t="s">
        <v>411</v>
      </c>
      <c r="B56" s="305"/>
      <c r="C56" s="304"/>
      <c r="D56" s="2" t="s">
        <v>200</v>
      </c>
      <c r="E56" s="187" t="s">
        <v>1565</v>
      </c>
      <c r="F56" s="174" t="s">
        <v>271</v>
      </c>
      <c r="G56" s="174" t="s">
        <v>1566</v>
      </c>
      <c r="H56" s="4" t="s">
        <v>1368</v>
      </c>
      <c r="I56" s="2" t="s">
        <v>1564</v>
      </c>
      <c r="J56" s="2"/>
      <c r="K56" s="174"/>
      <c r="L56" s="187" t="s">
        <v>1563</v>
      </c>
      <c r="M56" s="6"/>
      <c r="N56" s="6"/>
      <c r="O56" s="6"/>
      <c r="P56" s="6"/>
      <c r="Q56" s="6"/>
      <c r="R56" s="6"/>
      <c r="S56" s="6"/>
      <c r="T56" s="6"/>
      <c r="U56" s="6"/>
      <c r="V56" s="6"/>
      <c r="W56" s="6"/>
      <c r="X56" s="6"/>
      <c r="Y56" s="6"/>
      <c r="Z56" s="6"/>
      <c r="AA56" s="6"/>
      <c r="AB56" s="6"/>
      <c r="AC56" s="6"/>
      <c r="AD56" s="6"/>
      <c r="AE56" s="9"/>
    </row>
    <row r="57" spans="1:31" s="10" customFormat="1" ht="90.75" customHeight="1">
      <c r="A57" s="177" t="s">
        <v>415</v>
      </c>
      <c r="B57" s="305"/>
      <c r="C57" s="304"/>
      <c r="D57" s="2" t="s">
        <v>201</v>
      </c>
      <c r="E57" s="187" t="s">
        <v>1567</v>
      </c>
      <c r="F57" s="174" t="s">
        <v>271</v>
      </c>
      <c r="G57" s="174" t="s">
        <v>1568</v>
      </c>
      <c r="H57" s="4">
        <v>15000</v>
      </c>
      <c r="I57" s="2" t="s">
        <v>1569</v>
      </c>
      <c r="J57" s="2"/>
      <c r="K57" s="174"/>
      <c r="L57" s="187" t="s">
        <v>1570</v>
      </c>
      <c r="M57" s="6"/>
      <c r="N57" s="6"/>
      <c r="O57" s="6"/>
      <c r="P57" s="6"/>
      <c r="Q57" s="6"/>
      <c r="R57" s="6"/>
      <c r="S57" s="6"/>
      <c r="T57" s="6"/>
      <c r="U57" s="6"/>
      <c r="V57" s="6"/>
      <c r="W57" s="6"/>
      <c r="X57" s="6"/>
      <c r="Y57" s="6"/>
      <c r="Z57" s="6"/>
      <c r="AA57" s="6"/>
      <c r="AB57" s="6"/>
      <c r="AC57" s="6"/>
      <c r="AD57" s="6"/>
      <c r="AE57" s="9"/>
    </row>
    <row r="58" spans="1:31" s="6" customFormat="1" ht="99" customHeight="1">
      <c r="A58" s="177" t="s">
        <v>407</v>
      </c>
      <c r="B58" s="303" t="s">
        <v>293</v>
      </c>
      <c r="C58" s="304" t="s">
        <v>1571</v>
      </c>
      <c r="D58" s="2" t="s">
        <v>29</v>
      </c>
      <c r="E58" s="187" t="s">
        <v>1572</v>
      </c>
      <c r="F58" s="174" t="s">
        <v>276</v>
      </c>
      <c r="G58" s="174" t="s">
        <v>1573</v>
      </c>
      <c r="H58" s="4">
        <v>0</v>
      </c>
      <c r="I58" s="2" t="s">
        <v>151</v>
      </c>
      <c r="J58" s="174" t="s">
        <v>1574</v>
      </c>
      <c r="K58" s="3"/>
      <c r="L58" s="187"/>
    </row>
    <row r="59" spans="1:31" s="6" customFormat="1" ht="141" customHeight="1">
      <c r="A59" s="177" t="s">
        <v>407</v>
      </c>
      <c r="B59" s="303"/>
      <c r="C59" s="304"/>
      <c r="D59" s="2" t="s">
        <v>30</v>
      </c>
      <c r="E59" s="187" t="s">
        <v>1576</v>
      </c>
      <c r="F59" s="174" t="s">
        <v>277</v>
      </c>
      <c r="G59" s="174" t="s">
        <v>2737</v>
      </c>
      <c r="H59" s="4"/>
      <c r="I59" s="2" t="s">
        <v>151</v>
      </c>
      <c r="J59" s="174" t="s">
        <v>1575</v>
      </c>
      <c r="K59" s="3"/>
      <c r="L59" s="187" t="s">
        <v>471</v>
      </c>
    </row>
    <row r="60" spans="1:31" s="6" customFormat="1" ht="202.5" customHeight="1">
      <c r="A60" s="177" t="s">
        <v>421</v>
      </c>
      <c r="B60" s="313" t="s">
        <v>294</v>
      </c>
      <c r="C60" s="309" t="s">
        <v>1577</v>
      </c>
      <c r="D60" s="2" t="s">
        <v>31</v>
      </c>
      <c r="E60" s="187" t="s">
        <v>2098</v>
      </c>
      <c r="F60" s="174" t="s">
        <v>269</v>
      </c>
      <c r="G60" s="174" t="s">
        <v>2099</v>
      </c>
      <c r="H60" s="4"/>
      <c r="I60" s="174" t="s">
        <v>421</v>
      </c>
      <c r="J60" s="174"/>
      <c r="K60" s="174"/>
      <c r="L60" s="187" t="s">
        <v>2100</v>
      </c>
    </row>
    <row r="61" spans="1:31" s="6" customFormat="1" ht="89.25" customHeight="1">
      <c r="A61" s="177" t="s">
        <v>421</v>
      </c>
      <c r="B61" s="314"/>
      <c r="C61" s="316"/>
      <c r="D61" s="2" t="s">
        <v>245</v>
      </c>
      <c r="E61" s="187" t="s">
        <v>2101</v>
      </c>
      <c r="F61" s="174" t="s">
        <v>269</v>
      </c>
      <c r="G61" s="174" t="s">
        <v>2102</v>
      </c>
      <c r="H61" s="4"/>
      <c r="I61" s="174"/>
      <c r="J61" s="174"/>
      <c r="K61" s="174"/>
      <c r="L61" s="187"/>
    </row>
    <row r="62" spans="1:31" s="6" customFormat="1" ht="122.25" customHeight="1">
      <c r="A62" s="2" t="s">
        <v>421</v>
      </c>
      <c r="B62" s="315"/>
      <c r="C62" s="310"/>
      <c r="D62" s="2" t="s">
        <v>246</v>
      </c>
      <c r="E62" s="187" t="s">
        <v>2103</v>
      </c>
      <c r="F62" s="174" t="s">
        <v>269</v>
      </c>
      <c r="G62" s="174" t="s">
        <v>2104</v>
      </c>
      <c r="H62" s="4"/>
      <c r="I62" s="174"/>
      <c r="J62" s="174"/>
      <c r="K62" s="174"/>
      <c r="L62" s="187"/>
    </row>
    <row r="63" spans="1:31" s="6" customFormat="1" ht="138.75" customHeight="1">
      <c r="A63" s="177" t="s">
        <v>416</v>
      </c>
      <c r="B63" s="305" t="s">
        <v>295</v>
      </c>
      <c r="C63" s="304" t="s">
        <v>2504</v>
      </c>
      <c r="D63" s="2" t="s">
        <v>32</v>
      </c>
      <c r="E63" s="187" t="s">
        <v>2105</v>
      </c>
      <c r="F63" s="174" t="s">
        <v>278</v>
      </c>
      <c r="G63" s="174" t="s">
        <v>2106</v>
      </c>
      <c r="H63" s="154">
        <v>203849</v>
      </c>
      <c r="I63" s="174" t="s">
        <v>2107</v>
      </c>
      <c r="J63" s="174"/>
      <c r="K63" s="3" t="s">
        <v>2108</v>
      </c>
      <c r="L63" s="187" t="s">
        <v>2109</v>
      </c>
    </row>
    <row r="64" spans="1:31" s="6" customFormat="1" ht="55.5" customHeight="1">
      <c r="A64" s="2" t="s">
        <v>421</v>
      </c>
      <c r="B64" s="305"/>
      <c r="C64" s="304"/>
      <c r="D64" s="2" t="s">
        <v>33</v>
      </c>
      <c r="E64" s="187" t="s">
        <v>2110</v>
      </c>
      <c r="F64" s="174" t="s">
        <v>272</v>
      </c>
      <c r="G64" s="174" t="s">
        <v>2111</v>
      </c>
      <c r="H64" s="4" t="s">
        <v>247</v>
      </c>
      <c r="I64" s="174" t="s">
        <v>2112</v>
      </c>
      <c r="J64" s="174"/>
      <c r="K64" s="174"/>
      <c r="L64" s="187" t="s">
        <v>2113</v>
      </c>
    </row>
    <row r="65" spans="1:12" s="6" customFormat="1" ht="82.5">
      <c r="A65" s="2" t="s">
        <v>421</v>
      </c>
      <c r="B65" s="305"/>
      <c r="C65" s="304"/>
      <c r="D65" s="2" t="s">
        <v>34</v>
      </c>
      <c r="E65" s="187" t="s">
        <v>2114</v>
      </c>
      <c r="F65" s="174" t="s">
        <v>2503</v>
      </c>
      <c r="G65" s="174" t="s">
        <v>2115</v>
      </c>
      <c r="H65" s="4" t="s">
        <v>248</v>
      </c>
      <c r="I65" s="174" t="s">
        <v>2112</v>
      </c>
      <c r="J65" s="2"/>
      <c r="K65" s="174"/>
      <c r="L65" s="187" t="s">
        <v>2113</v>
      </c>
    </row>
    <row r="66" spans="1:12" s="6" customFormat="1" ht="105.75" customHeight="1">
      <c r="A66" s="2" t="s">
        <v>421</v>
      </c>
      <c r="B66" s="305"/>
      <c r="C66" s="304"/>
      <c r="D66" s="2" t="s">
        <v>250</v>
      </c>
      <c r="E66" s="187" t="s">
        <v>2116</v>
      </c>
      <c r="F66" s="174" t="s">
        <v>272</v>
      </c>
      <c r="G66" s="174" t="s">
        <v>2117</v>
      </c>
      <c r="H66" s="4" t="s">
        <v>249</v>
      </c>
      <c r="I66" s="174" t="s">
        <v>2112</v>
      </c>
      <c r="J66" s="174"/>
      <c r="K66" s="174"/>
      <c r="L66" s="187" t="s">
        <v>2113</v>
      </c>
    </row>
    <row r="67" spans="1:12" s="121" customFormat="1" ht="16.5" customHeight="1">
      <c r="A67" s="297" t="s">
        <v>2118</v>
      </c>
      <c r="B67" s="298"/>
      <c r="C67" s="298"/>
      <c r="D67" s="298"/>
      <c r="E67" s="298"/>
      <c r="F67" s="298"/>
      <c r="G67" s="298"/>
      <c r="H67" s="298"/>
      <c r="I67" s="298"/>
      <c r="J67" s="298"/>
      <c r="K67" s="298"/>
      <c r="L67" s="299"/>
    </row>
    <row r="68" spans="1:12" ht="107.25" customHeight="1">
      <c r="A68" s="177" t="s">
        <v>411</v>
      </c>
      <c r="B68" s="2" t="s">
        <v>296</v>
      </c>
      <c r="C68" s="304" t="s">
        <v>1815</v>
      </c>
      <c r="D68" s="3" t="s">
        <v>35</v>
      </c>
      <c r="E68" s="187" t="s">
        <v>2025</v>
      </c>
      <c r="F68" s="174" t="s">
        <v>1511</v>
      </c>
      <c r="G68" s="174" t="s">
        <v>2119</v>
      </c>
      <c r="H68" s="4" t="s">
        <v>1368</v>
      </c>
      <c r="I68" s="174"/>
      <c r="J68" s="2"/>
      <c r="K68" s="174"/>
      <c r="L68" s="187" t="s">
        <v>2024</v>
      </c>
    </row>
    <row r="69" spans="1:12" ht="72.75" customHeight="1">
      <c r="A69" s="177" t="s">
        <v>411</v>
      </c>
      <c r="B69" s="2"/>
      <c r="C69" s="304"/>
      <c r="D69" s="3" t="s">
        <v>36</v>
      </c>
      <c r="E69" s="187" t="s">
        <v>2021</v>
      </c>
      <c r="F69" s="174" t="s">
        <v>276</v>
      </c>
      <c r="G69" s="174" t="s">
        <v>2022</v>
      </c>
      <c r="H69" s="4" t="s">
        <v>1368</v>
      </c>
      <c r="I69" s="174" t="s">
        <v>2023</v>
      </c>
      <c r="J69" s="2"/>
      <c r="K69" s="174"/>
      <c r="L69" s="187" t="s">
        <v>2738</v>
      </c>
    </row>
    <row r="70" spans="1:12" ht="54.75" customHeight="1">
      <c r="A70" s="177" t="s">
        <v>411</v>
      </c>
      <c r="B70" s="2"/>
      <c r="C70" s="304"/>
      <c r="D70" s="3" t="s">
        <v>251</v>
      </c>
      <c r="E70" s="187" t="s">
        <v>1816</v>
      </c>
      <c r="F70" s="174" t="s">
        <v>276</v>
      </c>
      <c r="G70" s="174" t="s">
        <v>1817</v>
      </c>
      <c r="H70" s="4" t="s">
        <v>998</v>
      </c>
      <c r="I70" s="174"/>
      <c r="J70" s="2"/>
      <c r="K70" s="174"/>
      <c r="L70" s="187" t="s">
        <v>1818</v>
      </c>
    </row>
    <row r="71" spans="1:12" ht="87" customHeight="1">
      <c r="A71" s="177" t="s">
        <v>411</v>
      </c>
      <c r="B71" s="2"/>
      <c r="C71" s="304"/>
      <c r="D71" s="3" t="s">
        <v>202</v>
      </c>
      <c r="E71" s="187" t="s">
        <v>1819</v>
      </c>
      <c r="F71" s="174" t="s">
        <v>276</v>
      </c>
      <c r="G71" s="174" t="s">
        <v>1820</v>
      </c>
      <c r="H71" s="4" t="s">
        <v>998</v>
      </c>
      <c r="I71" s="174"/>
      <c r="J71" s="2"/>
      <c r="K71" s="174"/>
      <c r="L71" s="187"/>
    </row>
    <row r="72" spans="1:12" ht="49.5">
      <c r="A72" s="177" t="s">
        <v>411</v>
      </c>
      <c r="B72" s="2"/>
      <c r="C72" s="304"/>
      <c r="D72" s="3" t="s">
        <v>203</v>
      </c>
      <c r="E72" s="187" t="s">
        <v>1821</v>
      </c>
      <c r="F72" s="174" t="s">
        <v>2502</v>
      </c>
      <c r="G72" s="174" t="s">
        <v>1822</v>
      </c>
      <c r="H72" s="4" t="s">
        <v>998</v>
      </c>
      <c r="I72" s="174" t="s">
        <v>1823</v>
      </c>
      <c r="J72" s="2"/>
      <c r="K72" s="174"/>
      <c r="L72" s="187" t="s">
        <v>1824</v>
      </c>
    </row>
    <row r="73" spans="1:12" ht="72" customHeight="1">
      <c r="A73" s="177" t="s">
        <v>411</v>
      </c>
      <c r="B73" s="2"/>
      <c r="C73" s="304"/>
      <c r="D73" s="3" t="s">
        <v>204</v>
      </c>
      <c r="E73" s="187" t="s">
        <v>1825</v>
      </c>
      <c r="F73" s="174" t="s">
        <v>271</v>
      </c>
      <c r="G73" s="174" t="s">
        <v>1826</v>
      </c>
      <c r="H73" s="4" t="s">
        <v>998</v>
      </c>
      <c r="I73" s="174" t="s">
        <v>1827</v>
      </c>
      <c r="J73" s="2"/>
      <c r="K73" s="174"/>
      <c r="L73" s="187" t="s">
        <v>1828</v>
      </c>
    </row>
    <row r="74" spans="1:12" ht="78.75" customHeight="1">
      <c r="A74" s="177" t="s">
        <v>411</v>
      </c>
      <c r="B74" s="2"/>
      <c r="C74" s="304"/>
      <c r="D74" s="3" t="s">
        <v>205</v>
      </c>
      <c r="E74" s="215" t="s">
        <v>2501</v>
      </c>
      <c r="F74" s="174" t="s">
        <v>271</v>
      </c>
      <c r="G74" s="174" t="s">
        <v>1829</v>
      </c>
      <c r="H74" s="4" t="s">
        <v>998</v>
      </c>
      <c r="I74" s="174" t="s">
        <v>1830</v>
      </c>
      <c r="J74" s="2"/>
      <c r="K74" s="163"/>
      <c r="L74" s="187" t="s">
        <v>1831</v>
      </c>
    </row>
    <row r="75" spans="1:12" ht="189.75" customHeight="1">
      <c r="A75" s="177" t="s">
        <v>317</v>
      </c>
      <c r="B75" s="2" t="s">
        <v>297</v>
      </c>
      <c r="C75" s="304" t="s">
        <v>2500</v>
      </c>
      <c r="D75" s="3" t="s">
        <v>37</v>
      </c>
      <c r="E75" s="187" t="s">
        <v>2499</v>
      </c>
      <c r="F75" s="174" t="s">
        <v>274</v>
      </c>
      <c r="G75" s="174" t="s">
        <v>2498</v>
      </c>
      <c r="H75" s="4">
        <v>95000</v>
      </c>
      <c r="I75" s="174" t="s">
        <v>1832</v>
      </c>
      <c r="J75" s="174"/>
      <c r="K75" s="174" t="s">
        <v>1833</v>
      </c>
      <c r="L75" s="187" t="s">
        <v>1834</v>
      </c>
    </row>
    <row r="76" spans="1:12" ht="66">
      <c r="A76" s="177" t="s">
        <v>317</v>
      </c>
      <c r="B76" s="2"/>
      <c r="C76" s="304"/>
      <c r="D76" s="3" t="s">
        <v>38</v>
      </c>
      <c r="E76" s="187" t="s">
        <v>1835</v>
      </c>
      <c r="F76" s="174" t="s">
        <v>2497</v>
      </c>
      <c r="G76" s="174" t="s">
        <v>1836</v>
      </c>
      <c r="H76" s="4">
        <v>197000</v>
      </c>
      <c r="I76" s="174" t="s">
        <v>1837</v>
      </c>
      <c r="J76" s="174"/>
      <c r="K76" s="174" t="s">
        <v>1838</v>
      </c>
      <c r="L76" s="187" t="s">
        <v>1834</v>
      </c>
    </row>
    <row r="77" spans="1:12" ht="271.5" customHeight="1">
      <c r="A77" s="177" t="s">
        <v>411</v>
      </c>
      <c r="B77" s="2"/>
      <c r="C77" s="304"/>
      <c r="D77" s="3" t="s">
        <v>39</v>
      </c>
      <c r="E77" s="187" t="s">
        <v>1839</v>
      </c>
      <c r="F77" s="174" t="s">
        <v>276</v>
      </c>
      <c r="G77" s="174" t="s">
        <v>1840</v>
      </c>
      <c r="H77" s="4" t="s">
        <v>1841</v>
      </c>
      <c r="I77" s="174" t="s">
        <v>1842</v>
      </c>
      <c r="J77" s="2"/>
      <c r="K77" s="174"/>
      <c r="L77" s="187" t="s">
        <v>2496</v>
      </c>
    </row>
    <row r="78" spans="1:12" ht="115.5">
      <c r="A78" s="177" t="s">
        <v>148</v>
      </c>
      <c r="B78" s="2"/>
      <c r="C78" s="304"/>
      <c r="D78" s="3" t="s">
        <v>206</v>
      </c>
      <c r="E78" s="187" t="s">
        <v>1843</v>
      </c>
      <c r="F78" s="2" t="s">
        <v>2495</v>
      </c>
      <c r="G78" s="2" t="s">
        <v>1844</v>
      </c>
      <c r="H78" s="162" t="s">
        <v>207</v>
      </c>
      <c r="I78" s="2"/>
      <c r="J78" s="2"/>
      <c r="K78" s="2" t="s">
        <v>1845</v>
      </c>
      <c r="L78" s="187" t="s">
        <v>1846</v>
      </c>
    </row>
    <row r="79" spans="1:12" ht="119.25" customHeight="1">
      <c r="A79" s="180" t="s">
        <v>148</v>
      </c>
      <c r="B79" s="2"/>
      <c r="C79" s="304"/>
      <c r="D79" s="3" t="s">
        <v>208</v>
      </c>
      <c r="E79" s="187" t="s">
        <v>1847</v>
      </c>
      <c r="F79" s="174" t="s">
        <v>276</v>
      </c>
      <c r="G79" s="174" t="s">
        <v>2494</v>
      </c>
      <c r="H79" s="4" t="s">
        <v>998</v>
      </c>
      <c r="I79" s="174" t="s">
        <v>1848</v>
      </c>
      <c r="J79" s="2"/>
      <c r="K79" s="174" t="s">
        <v>1849</v>
      </c>
      <c r="L79" s="187" t="s">
        <v>1818</v>
      </c>
    </row>
    <row r="80" spans="1:12" ht="82.5">
      <c r="A80" s="177" t="s">
        <v>411</v>
      </c>
      <c r="B80" s="2"/>
      <c r="C80" s="304"/>
      <c r="D80" s="3" t="s">
        <v>209</v>
      </c>
      <c r="E80" s="187" t="s">
        <v>1850</v>
      </c>
      <c r="F80" s="174" t="s">
        <v>276</v>
      </c>
      <c r="G80" s="174" t="s">
        <v>1851</v>
      </c>
      <c r="H80" s="4" t="s">
        <v>998</v>
      </c>
      <c r="I80" s="174" t="s">
        <v>1852</v>
      </c>
      <c r="J80" s="2"/>
      <c r="K80" s="174" t="s">
        <v>1849</v>
      </c>
      <c r="L80" s="187" t="s">
        <v>1818</v>
      </c>
    </row>
    <row r="81" spans="1:34" ht="99">
      <c r="A81" s="177" t="s">
        <v>411</v>
      </c>
      <c r="B81" s="2"/>
      <c r="C81" s="304"/>
      <c r="D81" s="3" t="s">
        <v>210</v>
      </c>
      <c r="E81" s="187" t="s">
        <v>1853</v>
      </c>
      <c r="F81" s="174" t="s">
        <v>276</v>
      </c>
      <c r="G81" s="174" t="s">
        <v>1854</v>
      </c>
      <c r="H81" s="4" t="s">
        <v>998</v>
      </c>
      <c r="I81" s="174" t="s">
        <v>1855</v>
      </c>
      <c r="J81" s="2"/>
      <c r="K81" s="174" t="s">
        <v>1856</v>
      </c>
      <c r="L81" s="187" t="s">
        <v>1857</v>
      </c>
    </row>
    <row r="82" spans="1:34" ht="66">
      <c r="A82" s="177" t="s">
        <v>411</v>
      </c>
      <c r="B82" s="2"/>
      <c r="C82" s="304"/>
      <c r="D82" s="3" t="s">
        <v>252</v>
      </c>
      <c r="E82" s="187" t="s">
        <v>2493</v>
      </c>
      <c r="F82" s="174" t="s">
        <v>277</v>
      </c>
      <c r="G82" s="174" t="s">
        <v>1858</v>
      </c>
      <c r="H82" s="174">
        <v>100000</v>
      </c>
      <c r="I82" s="174" t="s">
        <v>1859</v>
      </c>
      <c r="J82" s="2"/>
      <c r="K82" s="174" t="s">
        <v>1860</v>
      </c>
      <c r="L82" s="187"/>
    </row>
    <row r="83" spans="1:34" ht="84" customHeight="1">
      <c r="A83" s="177" t="s">
        <v>411</v>
      </c>
      <c r="B83" s="2"/>
      <c r="C83" s="304"/>
      <c r="D83" s="3" t="s">
        <v>211</v>
      </c>
      <c r="E83" s="187" t="s">
        <v>1861</v>
      </c>
      <c r="F83" s="174" t="s">
        <v>277</v>
      </c>
      <c r="G83" s="174" t="s">
        <v>1862</v>
      </c>
      <c r="H83" s="174">
        <v>55337</v>
      </c>
      <c r="I83" s="174" t="s">
        <v>1863</v>
      </c>
      <c r="J83" s="2"/>
      <c r="K83" s="174" t="s">
        <v>1864</v>
      </c>
      <c r="L83" s="187" t="s">
        <v>1865</v>
      </c>
    </row>
    <row r="84" spans="1:34" ht="99" customHeight="1">
      <c r="A84" s="177" t="s">
        <v>135</v>
      </c>
      <c r="B84" s="303" t="s">
        <v>298</v>
      </c>
      <c r="C84" s="304" t="s">
        <v>1872</v>
      </c>
      <c r="D84" s="3" t="s">
        <v>40</v>
      </c>
      <c r="E84" s="187" t="s">
        <v>1866</v>
      </c>
      <c r="F84" s="174" t="s">
        <v>272</v>
      </c>
      <c r="G84" s="174" t="s">
        <v>1867</v>
      </c>
      <c r="H84" s="4">
        <v>1000000</v>
      </c>
      <c r="I84" s="174" t="s">
        <v>1868</v>
      </c>
      <c r="J84" s="174" t="s">
        <v>1869</v>
      </c>
      <c r="K84" s="174" t="s">
        <v>1870</v>
      </c>
      <c r="L84" s="187" t="s">
        <v>1871</v>
      </c>
    </row>
    <row r="85" spans="1:34" ht="105.75" customHeight="1">
      <c r="A85" s="177" t="s">
        <v>135</v>
      </c>
      <c r="B85" s="303"/>
      <c r="C85" s="304"/>
      <c r="D85" s="3" t="s">
        <v>41</v>
      </c>
      <c r="E85" s="187" t="s">
        <v>1909</v>
      </c>
      <c r="F85" s="174" t="s">
        <v>1910</v>
      </c>
      <c r="G85" s="174" t="s">
        <v>2492</v>
      </c>
      <c r="H85" s="4">
        <v>2000</v>
      </c>
      <c r="I85" s="174" t="s">
        <v>1911</v>
      </c>
      <c r="J85" s="174" t="s">
        <v>1912</v>
      </c>
      <c r="K85" s="174" t="s">
        <v>1913</v>
      </c>
      <c r="L85" s="155"/>
      <c r="M85" s="11"/>
      <c r="N85" s="11"/>
      <c r="O85" s="11"/>
      <c r="P85" s="11"/>
      <c r="Q85" s="11"/>
      <c r="R85" s="11"/>
      <c r="S85" s="11"/>
      <c r="T85" s="11"/>
      <c r="U85" s="11"/>
      <c r="V85" s="11"/>
      <c r="W85" s="11"/>
      <c r="X85" s="11"/>
      <c r="Y85" s="11"/>
      <c r="Z85" s="11"/>
      <c r="AA85" s="11"/>
      <c r="AB85" s="11"/>
      <c r="AC85" s="11"/>
      <c r="AD85" s="11"/>
      <c r="AE85" s="11"/>
      <c r="AF85" s="11"/>
      <c r="AG85" s="11"/>
      <c r="AH85" s="11"/>
    </row>
    <row r="86" spans="1:34" ht="148.5">
      <c r="A86" s="177" t="s">
        <v>135</v>
      </c>
      <c r="B86" s="303"/>
      <c r="C86" s="304"/>
      <c r="D86" s="3" t="s">
        <v>42</v>
      </c>
      <c r="E86" s="187" t="s">
        <v>1914</v>
      </c>
      <c r="F86" s="174" t="s">
        <v>1915</v>
      </c>
      <c r="G86" s="174" t="s">
        <v>2491</v>
      </c>
      <c r="H86" s="4" t="s">
        <v>257</v>
      </c>
      <c r="I86" s="174" t="s">
        <v>1916</v>
      </c>
      <c r="J86" s="174" t="s">
        <v>1912</v>
      </c>
      <c r="K86" s="174" t="s">
        <v>1917</v>
      </c>
      <c r="L86" s="155"/>
      <c r="M86" s="11"/>
      <c r="N86" s="11"/>
      <c r="O86" s="11"/>
      <c r="P86" s="11"/>
      <c r="Q86" s="11"/>
      <c r="R86" s="11"/>
      <c r="S86" s="11"/>
      <c r="T86" s="11"/>
      <c r="U86" s="11"/>
      <c r="V86" s="11"/>
      <c r="W86" s="11"/>
      <c r="X86" s="11"/>
      <c r="Y86" s="11"/>
      <c r="Z86" s="11"/>
      <c r="AA86" s="11"/>
      <c r="AB86" s="11"/>
      <c r="AC86" s="11"/>
      <c r="AD86" s="11"/>
      <c r="AE86" s="11"/>
      <c r="AF86" s="11"/>
      <c r="AG86" s="11"/>
      <c r="AH86" s="11"/>
    </row>
    <row r="87" spans="1:34" ht="70.5" customHeight="1">
      <c r="A87" s="177" t="s">
        <v>135</v>
      </c>
      <c r="B87" s="303"/>
      <c r="C87" s="304"/>
      <c r="D87" s="3" t="s">
        <v>134</v>
      </c>
      <c r="E87" s="187" t="s">
        <v>2490</v>
      </c>
      <c r="F87" s="174" t="s">
        <v>1915</v>
      </c>
      <c r="G87" s="174" t="s">
        <v>1918</v>
      </c>
      <c r="H87" s="4">
        <v>500000</v>
      </c>
      <c r="I87" s="174"/>
      <c r="J87" s="174" t="s">
        <v>1919</v>
      </c>
      <c r="K87" s="174" t="s">
        <v>1920</v>
      </c>
      <c r="L87" s="187" t="s">
        <v>1871</v>
      </c>
      <c r="M87" s="11"/>
      <c r="N87" s="11"/>
      <c r="O87" s="11"/>
      <c r="P87" s="11"/>
      <c r="Q87" s="11"/>
      <c r="R87" s="11"/>
      <c r="S87" s="11"/>
      <c r="T87" s="11"/>
      <c r="U87" s="11"/>
      <c r="V87" s="11"/>
      <c r="W87" s="11"/>
      <c r="X87" s="11"/>
      <c r="Y87" s="11"/>
      <c r="Z87" s="11"/>
      <c r="AA87" s="11"/>
      <c r="AB87" s="11"/>
      <c r="AC87" s="11"/>
      <c r="AD87" s="11"/>
      <c r="AE87" s="11"/>
      <c r="AF87" s="11"/>
      <c r="AG87" s="11"/>
      <c r="AH87" s="11"/>
    </row>
    <row r="88" spans="1:34" s="11" customFormat="1" ht="82.5">
      <c r="A88" s="177" t="s">
        <v>135</v>
      </c>
      <c r="B88" s="303" t="s">
        <v>299</v>
      </c>
      <c r="C88" s="304" t="s">
        <v>2020</v>
      </c>
      <c r="D88" s="3" t="s">
        <v>43</v>
      </c>
      <c r="E88" s="187" t="s">
        <v>1921</v>
      </c>
      <c r="F88" s="174" t="s">
        <v>1915</v>
      </c>
      <c r="G88" s="174" t="s">
        <v>1922</v>
      </c>
      <c r="H88" s="4">
        <v>45000</v>
      </c>
      <c r="I88" s="174"/>
      <c r="J88" s="174" t="s">
        <v>1919</v>
      </c>
      <c r="K88" s="174" t="s">
        <v>1923</v>
      </c>
      <c r="L88" s="155"/>
    </row>
    <row r="89" spans="1:34" s="11" customFormat="1" ht="82.5">
      <c r="A89" s="181" t="s">
        <v>135</v>
      </c>
      <c r="B89" s="303"/>
      <c r="C89" s="304"/>
      <c r="D89" s="3" t="s">
        <v>44</v>
      </c>
      <c r="E89" s="187" t="s">
        <v>1924</v>
      </c>
      <c r="F89" s="174" t="s">
        <v>1915</v>
      </c>
      <c r="G89" s="174" t="s">
        <v>1925</v>
      </c>
      <c r="H89" s="4">
        <v>30000</v>
      </c>
      <c r="I89" s="174"/>
      <c r="J89" s="174" t="s">
        <v>1919</v>
      </c>
      <c r="K89" s="174" t="s">
        <v>1926</v>
      </c>
      <c r="L89" s="187"/>
    </row>
    <row r="90" spans="1:34" s="11" customFormat="1" ht="72" customHeight="1">
      <c r="A90" s="181" t="s">
        <v>135</v>
      </c>
      <c r="B90" s="303"/>
      <c r="C90" s="304"/>
      <c r="D90" s="3" t="s">
        <v>45</v>
      </c>
      <c r="E90" s="187" t="s">
        <v>1927</v>
      </c>
      <c r="F90" s="174" t="s">
        <v>1915</v>
      </c>
      <c r="G90" s="174" t="s">
        <v>1928</v>
      </c>
      <c r="H90" s="161">
        <v>5000</v>
      </c>
      <c r="I90" s="174" t="s">
        <v>1929</v>
      </c>
      <c r="J90" s="174" t="s">
        <v>1919</v>
      </c>
      <c r="K90" s="174" t="s">
        <v>1926</v>
      </c>
      <c r="L90" s="187"/>
    </row>
    <row r="91" spans="1:34" s="11" customFormat="1" ht="70.5" customHeight="1">
      <c r="A91" s="181" t="s">
        <v>135</v>
      </c>
      <c r="B91" s="303"/>
      <c r="C91" s="304"/>
      <c r="D91" s="3" t="s">
        <v>136</v>
      </c>
      <c r="E91" s="187" t="s">
        <v>1930</v>
      </c>
      <c r="F91" s="174" t="s">
        <v>1915</v>
      </c>
      <c r="G91" s="174" t="s">
        <v>1931</v>
      </c>
      <c r="H91" s="4">
        <v>5000</v>
      </c>
      <c r="I91" s="174" t="s">
        <v>1932</v>
      </c>
      <c r="J91" s="174" t="s">
        <v>1933</v>
      </c>
      <c r="K91" s="174" t="s">
        <v>1934</v>
      </c>
      <c r="L91" s="187"/>
    </row>
    <row r="92" spans="1:34" s="11" customFormat="1" ht="66">
      <c r="A92" s="181" t="s">
        <v>135</v>
      </c>
      <c r="B92" s="303"/>
      <c r="C92" s="304"/>
      <c r="D92" s="3" t="s">
        <v>137</v>
      </c>
      <c r="E92" s="187" t="s">
        <v>1935</v>
      </c>
      <c r="F92" s="174" t="s">
        <v>1915</v>
      </c>
      <c r="G92" s="174" t="s">
        <v>1936</v>
      </c>
      <c r="H92" s="4">
        <v>10000</v>
      </c>
      <c r="I92" s="174"/>
      <c r="J92" s="174" t="s">
        <v>1933</v>
      </c>
      <c r="K92" s="174" t="s">
        <v>1923</v>
      </c>
      <c r="L92" s="187"/>
    </row>
    <row r="93" spans="1:34" s="11" customFormat="1" ht="121.5" customHeight="1">
      <c r="A93" s="181" t="s">
        <v>2724</v>
      </c>
      <c r="B93" s="303"/>
      <c r="C93" s="304"/>
      <c r="D93" s="3" t="s">
        <v>138</v>
      </c>
      <c r="E93" s="187" t="s">
        <v>1937</v>
      </c>
      <c r="F93" s="177" t="s">
        <v>1938</v>
      </c>
      <c r="G93" s="2" t="s">
        <v>1939</v>
      </c>
      <c r="H93" s="184">
        <v>30000</v>
      </c>
      <c r="I93" s="2" t="s">
        <v>1940</v>
      </c>
      <c r="J93" s="2"/>
      <c r="K93" s="174" t="s">
        <v>953</v>
      </c>
      <c r="L93" s="187" t="s">
        <v>1941</v>
      </c>
    </row>
    <row r="94" spans="1:34" s="11" customFormat="1" ht="132">
      <c r="A94" s="181" t="s">
        <v>2724</v>
      </c>
      <c r="B94" s="303"/>
      <c r="C94" s="304"/>
      <c r="D94" s="3" t="s">
        <v>139</v>
      </c>
      <c r="E94" s="187" t="s">
        <v>1942</v>
      </c>
      <c r="F94" s="177" t="s">
        <v>970</v>
      </c>
      <c r="G94" s="2" t="s">
        <v>2489</v>
      </c>
      <c r="H94" s="184">
        <v>12000</v>
      </c>
      <c r="I94" s="2" t="s">
        <v>1943</v>
      </c>
      <c r="J94" s="12"/>
      <c r="K94" s="177" t="s">
        <v>1944</v>
      </c>
      <c r="L94" s="187" t="s">
        <v>1941</v>
      </c>
    </row>
    <row r="95" spans="1:34" s="11" customFormat="1" ht="132">
      <c r="A95" s="181" t="s">
        <v>2724</v>
      </c>
      <c r="B95" s="303"/>
      <c r="C95" s="304"/>
      <c r="D95" s="3" t="s">
        <v>140</v>
      </c>
      <c r="E95" s="187" t="s">
        <v>1945</v>
      </c>
      <c r="F95" s="177" t="s">
        <v>1946</v>
      </c>
      <c r="G95" s="2" t="s">
        <v>1947</v>
      </c>
      <c r="H95" s="184">
        <v>2000</v>
      </c>
      <c r="I95" s="2" t="s">
        <v>1948</v>
      </c>
      <c r="J95" s="2"/>
      <c r="K95" s="177" t="s">
        <v>953</v>
      </c>
      <c r="L95" s="187" t="s">
        <v>1941</v>
      </c>
    </row>
    <row r="96" spans="1:34" s="11" customFormat="1" ht="123" customHeight="1">
      <c r="A96" s="181" t="s">
        <v>135</v>
      </c>
      <c r="B96" s="2" t="s">
        <v>300</v>
      </c>
      <c r="C96" s="304" t="s">
        <v>2019</v>
      </c>
      <c r="D96" s="2" t="s">
        <v>46</v>
      </c>
      <c r="E96" s="187" t="s">
        <v>1949</v>
      </c>
      <c r="F96" s="174" t="s">
        <v>366</v>
      </c>
      <c r="G96" s="179" t="s">
        <v>2739</v>
      </c>
      <c r="H96" s="4">
        <v>1500</v>
      </c>
      <c r="I96" s="174" t="s">
        <v>1950</v>
      </c>
      <c r="J96" s="174" t="s">
        <v>1933</v>
      </c>
      <c r="K96" s="174" t="s">
        <v>1951</v>
      </c>
      <c r="L96" s="187"/>
      <c r="M96" s="1"/>
      <c r="N96" s="1"/>
      <c r="O96" s="1"/>
      <c r="P96" s="1"/>
      <c r="Q96" s="1"/>
      <c r="R96" s="1"/>
      <c r="S96" s="1"/>
      <c r="T96" s="1"/>
      <c r="U96" s="1"/>
      <c r="V96" s="1"/>
      <c r="W96" s="1"/>
      <c r="X96" s="1"/>
      <c r="Y96" s="1"/>
      <c r="Z96" s="1"/>
      <c r="AA96" s="1"/>
      <c r="AB96" s="1"/>
      <c r="AC96" s="1"/>
      <c r="AD96" s="1"/>
      <c r="AE96" s="1"/>
      <c r="AF96" s="1"/>
      <c r="AG96" s="1"/>
      <c r="AH96" s="1"/>
    </row>
    <row r="97" spans="1:257" s="11" customFormat="1" ht="135" customHeight="1">
      <c r="A97" s="181" t="s">
        <v>135</v>
      </c>
      <c r="B97" s="2"/>
      <c r="C97" s="304"/>
      <c r="D97" s="2" t="s">
        <v>47</v>
      </c>
      <c r="E97" s="187" t="s">
        <v>1952</v>
      </c>
      <c r="F97" s="174" t="s">
        <v>1953</v>
      </c>
      <c r="G97" s="179" t="s">
        <v>2740</v>
      </c>
      <c r="H97" s="4">
        <v>5500</v>
      </c>
      <c r="I97" s="174" t="s">
        <v>1954</v>
      </c>
      <c r="J97" s="174" t="s">
        <v>1933</v>
      </c>
      <c r="K97" s="174" t="s">
        <v>1955</v>
      </c>
      <c r="L97" s="187" t="s">
        <v>1956</v>
      </c>
      <c r="M97" s="1"/>
      <c r="N97" s="1"/>
      <c r="O97" s="1"/>
      <c r="P97" s="1"/>
      <c r="Q97" s="1"/>
      <c r="R97" s="1"/>
      <c r="S97" s="1"/>
      <c r="T97" s="1"/>
      <c r="U97" s="1"/>
      <c r="V97" s="1"/>
      <c r="W97" s="1"/>
      <c r="X97" s="1"/>
      <c r="Y97" s="1"/>
      <c r="Z97" s="1"/>
      <c r="AA97" s="1"/>
      <c r="AB97" s="1"/>
      <c r="AC97" s="1"/>
      <c r="AD97" s="1"/>
      <c r="AE97" s="1"/>
      <c r="AF97" s="1"/>
      <c r="AG97" s="1"/>
      <c r="AH97" s="1"/>
    </row>
    <row r="98" spans="1:257" s="11" customFormat="1" ht="102.75" customHeight="1">
      <c r="A98" s="181" t="s">
        <v>135</v>
      </c>
      <c r="B98" s="2"/>
      <c r="C98" s="304"/>
      <c r="D98" s="2" t="s">
        <v>48</v>
      </c>
      <c r="E98" s="187" t="s">
        <v>1957</v>
      </c>
      <c r="F98" s="174" t="s">
        <v>1958</v>
      </c>
      <c r="G98" s="174" t="s">
        <v>1959</v>
      </c>
      <c r="H98" s="4">
        <v>5000</v>
      </c>
      <c r="I98" s="174" t="s">
        <v>1960</v>
      </c>
      <c r="J98" s="174" t="s">
        <v>1919</v>
      </c>
      <c r="K98" s="174" t="s">
        <v>1961</v>
      </c>
      <c r="L98" s="187"/>
      <c r="M98" s="1"/>
      <c r="N98" s="1"/>
      <c r="O98" s="1"/>
      <c r="P98" s="1"/>
      <c r="Q98" s="1"/>
      <c r="R98" s="1"/>
      <c r="S98" s="1"/>
      <c r="T98" s="1"/>
      <c r="U98" s="1"/>
      <c r="V98" s="1"/>
      <c r="W98" s="1"/>
      <c r="X98" s="1"/>
      <c r="Y98" s="1"/>
      <c r="Z98" s="1"/>
      <c r="AA98" s="1"/>
      <c r="AB98" s="1"/>
      <c r="AC98" s="1"/>
      <c r="AD98" s="1"/>
      <c r="AE98" s="1"/>
      <c r="AF98" s="1"/>
      <c r="AG98" s="1"/>
      <c r="AH98" s="1"/>
    </row>
    <row r="99" spans="1:257" s="11" customFormat="1" ht="107.25" customHeight="1">
      <c r="A99" s="181" t="s">
        <v>135</v>
      </c>
      <c r="B99" s="2"/>
      <c r="C99" s="175"/>
      <c r="D99" s="2" t="s">
        <v>142</v>
      </c>
      <c r="E99" s="187" t="s">
        <v>1962</v>
      </c>
      <c r="F99" s="174" t="s">
        <v>2488</v>
      </c>
      <c r="G99" s="174" t="s">
        <v>1963</v>
      </c>
      <c r="H99" s="4">
        <v>7500</v>
      </c>
      <c r="I99" s="174" t="s">
        <v>1964</v>
      </c>
      <c r="J99" s="174" t="s">
        <v>1933</v>
      </c>
      <c r="K99" s="174" t="s">
        <v>1965</v>
      </c>
      <c r="L99" s="187" t="s">
        <v>1956</v>
      </c>
      <c r="M99" s="1"/>
      <c r="N99" s="1"/>
      <c r="O99" s="1"/>
      <c r="P99" s="1"/>
      <c r="Q99" s="1"/>
      <c r="R99" s="1"/>
      <c r="S99" s="1"/>
      <c r="T99" s="1"/>
      <c r="U99" s="1"/>
      <c r="V99" s="1"/>
      <c r="W99" s="1"/>
      <c r="X99" s="1"/>
      <c r="Y99" s="1"/>
      <c r="Z99" s="1"/>
      <c r="AA99" s="1"/>
      <c r="AB99" s="1"/>
      <c r="AC99" s="1"/>
      <c r="AD99" s="1"/>
      <c r="AE99" s="1"/>
      <c r="AF99" s="1"/>
      <c r="AG99" s="1"/>
      <c r="AH99" s="1"/>
    </row>
    <row r="100" spans="1:257" ht="115.5">
      <c r="A100" s="181" t="s">
        <v>141</v>
      </c>
      <c r="B100" s="305" t="s">
        <v>301</v>
      </c>
      <c r="C100" s="304" t="s">
        <v>2018</v>
      </c>
      <c r="D100" s="2" t="s">
        <v>49</v>
      </c>
      <c r="E100" s="187" t="s">
        <v>1966</v>
      </c>
      <c r="F100" s="177" t="s">
        <v>269</v>
      </c>
      <c r="G100" s="174" t="s">
        <v>1967</v>
      </c>
      <c r="H100" s="157" t="s">
        <v>90</v>
      </c>
      <c r="I100" s="177" t="s">
        <v>91</v>
      </c>
      <c r="J100" s="174"/>
      <c r="K100" s="177" t="s">
        <v>1968</v>
      </c>
      <c r="L100" s="187" t="s">
        <v>2485</v>
      </c>
      <c r="M100" s="11"/>
      <c r="N100" s="11"/>
      <c r="O100" s="11"/>
      <c r="P100" s="11"/>
      <c r="Q100" s="11"/>
      <c r="R100" s="11"/>
      <c r="S100" s="11"/>
      <c r="T100" s="11"/>
      <c r="U100" s="11"/>
      <c r="V100" s="11"/>
      <c r="W100" s="11"/>
      <c r="X100" s="11"/>
      <c r="Y100" s="11"/>
      <c r="Z100" s="11"/>
      <c r="AA100" s="11"/>
      <c r="AB100" s="11"/>
      <c r="AC100" s="11"/>
      <c r="AD100" s="11"/>
      <c r="AE100" s="11"/>
      <c r="AF100" s="11"/>
      <c r="AG100" s="11"/>
      <c r="AH100" s="11"/>
    </row>
    <row r="101" spans="1:257" ht="115.5">
      <c r="A101" s="181" t="s">
        <v>141</v>
      </c>
      <c r="B101" s="305"/>
      <c r="C101" s="304"/>
      <c r="D101" s="2" t="s">
        <v>50</v>
      </c>
      <c r="E101" s="187" t="s">
        <v>1969</v>
      </c>
      <c r="F101" s="177" t="s">
        <v>269</v>
      </c>
      <c r="G101" s="174" t="s">
        <v>1970</v>
      </c>
      <c r="H101" s="157" t="s">
        <v>92</v>
      </c>
      <c r="I101" s="177" t="s">
        <v>93</v>
      </c>
      <c r="J101" s="174"/>
      <c r="K101" s="177" t="s">
        <v>1971</v>
      </c>
      <c r="L101" s="187" t="s">
        <v>2485</v>
      </c>
      <c r="M101" s="11"/>
      <c r="N101" s="11"/>
      <c r="O101" s="11"/>
      <c r="P101" s="11"/>
      <c r="Q101" s="11"/>
      <c r="R101" s="11"/>
      <c r="S101" s="11"/>
      <c r="T101" s="11"/>
      <c r="U101" s="11"/>
      <c r="V101" s="11"/>
      <c r="W101" s="11"/>
      <c r="X101" s="11"/>
      <c r="Y101" s="11"/>
      <c r="Z101" s="11"/>
      <c r="AA101" s="11"/>
      <c r="AB101" s="11"/>
      <c r="AC101" s="11"/>
      <c r="AD101" s="11"/>
      <c r="AE101" s="11"/>
      <c r="AF101" s="11"/>
      <c r="AG101" s="11"/>
      <c r="AH101" s="11"/>
    </row>
    <row r="102" spans="1:257" ht="115.5">
      <c r="A102" s="181" t="s">
        <v>141</v>
      </c>
      <c r="B102" s="305"/>
      <c r="C102" s="304"/>
      <c r="D102" s="2" t="s">
        <v>51</v>
      </c>
      <c r="E102" s="187" t="s">
        <v>2487</v>
      </c>
      <c r="F102" s="177" t="s">
        <v>269</v>
      </c>
      <c r="G102" s="174" t="s">
        <v>2486</v>
      </c>
      <c r="H102" s="157" t="s">
        <v>94</v>
      </c>
      <c r="I102" s="177" t="s">
        <v>95</v>
      </c>
      <c r="J102" s="174"/>
      <c r="K102" s="177" t="s">
        <v>1968</v>
      </c>
      <c r="L102" s="187" t="s">
        <v>2485</v>
      </c>
      <c r="M102" s="11"/>
      <c r="N102" s="11"/>
      <c r="O102" s="11"/>
      <c r="P102" s="11"/>
      <c r="Q102" s="11"/>
      <c r="R102" s="11"/>
      <c r="S102" s="11"/>
      <c r="T102" s="11"/>
      <c r="U102" s="11"/>
      <c r="V102" s="11"/>
      <c r="W102" s="11"/>
      <c r="X102" s="11"/>
      <c r="Y102" s="11"/>
      <c r="Z102" s="11"/>
      <c r="AA102" s="11"/>
      <c r="AB102" s="11"/>
      <c r="AC102" s="11"/>
      <c r="AD102" s="11"/>
      <c r="AE102" s="11"/>
      <c r="AF102" s="11"/>
      <c r="AG102" s="11"/>
      <c r="AH102" s="11"/>
    </row>
    <row r="103" spans="1:257" ht="122.25" customHeight="1">
      <c r="A103" s="181" t="s">
        <v>98</v>
      </c>
      <c r="B103" s="305"/>
      <c r="C103" s="304"/>
      <c r="D103" s="2" t="s">
        <v>96</v>
      </c>
      <c r="E103" s="187" t="s">
        <v>1972</v>
      </c>
      <c r="F103" s="177" t="s">
        <v>269</v>
      </c>
      <c r="G103" s="174" t="s">
        <v>1973</v>
      </c>
      <c r="H103" s="157" t="s">
        <v>97</v>
      </c>
      <c r="I103" s="177" t="s">
        <v>95</v>
      </c>
      <c r="J103" s="174"/>
      <c r="K103" s="177" t="s">
        <v>1968</v>
      </c>
      <c r="L103" s="187" t="s">
        <v>2485</v>
      </c>
    </row>
    <row r="104" spans="1:257" ht="91.5" customHeight="1">
      <c r="A104" s="193" t="s">
        <v>141</v>
      </c>
      <c r="B104" s="303" t="s">
        <v>302</v>
      </c>
      <c r="C104" s="304" t="s">
        <v>2017</v>
      </c>
      <c r="D104" s="2" t="s">
        <v>52</v>
      </c>
      <c r="E104" s="187" t="s">
        <v>1974</v>
      </c>
      <c r="F104" s="177" t="s">
        <v>269</v>
      </c>
      <c r="G104" s="174" t="s">
        <v>1975</v>
      </c>
      <c r="H104" s="156" t="s">
        <v>99</v>
      </c>
      <c r="I104" s="177" t="s">
        <v>1976</v>
      </c>
      <c r="J104" s="174"/>
      <c r="K104" s="177" t="s">
        <v>1977</v>
      </c>
      <c r="L104" s="187" t="s">
        <v>781</v>
      </c>
    </row>
    <row r="105" spans="1:257" ht="231">
      <c r="A105" s="181" t="s">
        <v>141</v>
      </c>
      <c r="B105" s="303"/>
      <c r="C105" s="304"/>
      <c r="D105" s="2" t="s">
        <v>53</v>
      </c>
      <c r="E105" s="187" t="s">
        <v>1978</v>
      </c>
      <c r="F105" s="177" t="s">
        <v>269</v>
      </c>
      <c r="G105" s="174" t="s">
        <v>1979</v>
      </c>
      <c r="H105" s="157" t="s">
        <v>2484</v>
      </c>
      <c r="I105" s="160" t="s">
        <v>2483</v>
      </c>
      <c r="J105" s="174"/>
      <c r="K105" s="177" t="s">
        <v>1980</v>
      </c>
      <c r="L105" s="187" t="s">
        <v>781</v>
      </c>
    </row>
    <row r="106" spans="1:257" ht="155.25" customHeight="1">
      <c r="A106" s="181" t="s">
        <v>419</v>
      </c>
      <c r="B106" s="303" t="s">
        <v>303</v>
      </c>
      <c r="C106" s="304" t="s">
        <v>2016</v>
      </c>
      <c r="D106" s="2" t="s">
        <v>54</v>
      </c>
      <c r="E106" s="33" t="s">
        <v>1981</v>
      </c>
      <c r="F106" s="177" t="s">
        <v>269</v>
      </c>
      <c r="G106" s="33" t="s">
        <v>2482</v>
      </c>
      <c r="H106" s="3" t="s">
        <v>124</v>
      </c>
      <c r="I106" s="2" t="s">
        <v>1982</v>
      </c>
      <c r="J106" s="174" t="s">
        <v>538</v>
      </c>
      <c r="K106" s="174" t="s">
        <v>1983</v>
      </c>
      <c r="L106" s="187" t="s">
        <v>2479</v>
      </c>
    </row>
    <row r="107" spans="1:257" ht="187.5" customHeight="1">
      <c r="A107" s="181" t="s">
        <v>422</v>
      </c>
      <c r="B107" s="303"/>
      <c r="C107" s="304"/>
      <c r="D107" s="2" t="s">
        <v>55</v>
      </c>
      <c r="E107" s="33" t="s">
        <v>2481</v>
      </c>
      <c r="F107" s="177" t="s">
        <v>269</v>
      </c>
      <c r="G107" s="174" t="s">
        <v>1984</v>
      </c>
      <c r="H107" s="174" t="s">
        <v>221</v>
      </c>
      <c r="I107" s="2" t="s">
        <v>1985</v>
      </c>
      <c r="J107" s="174" t="s">
        <v>538</v>
      </c>
      <c r="K107" s="174" t="s">
        <v>2480</v>
      </c>
      <c r="L107" s="187" t="s">
        <v>2479</v>
      </c>
    </row>
    <row r="108" spans="1:257" ht="140.25" customHeight="1">
      <c r="A108" s="181" t="s">
        <v>422</v>
      </c>
      <c r="B108" s="303"/>
      <c r="C108" s="304"/>
      <c r="D108" s="2" t="s">
        <v>56</v>
      </c>
      <c r="E108" s="187" t="s">
        <v>1986</v>
      </c>
      <c r="F108" s="177" t="s">
        <v>269</v>
      </c>
      <c r="G108" s="174" t="s">
        <v>1987</v>
      </c>
      <c r="H108" s="174" t="s">
        <v>1988</v>
      </c>
      <c r="I108" s="2" t="s">
        <v>1989</v>
      </c>
      <c r="J108" s="174" t="s">
        <v>538</v>
      </c>
      <c r="K108" s="2" t="s">
        <v>1990</v>
      </c>
      <c r="L108" s="187" t="s">
        <v>1991</v>
      </c>
    </row>
    <row r="109" spans="1:257" ht="202.5" customHeight="1">
      <c r="A109" s="181" t="s">
        <v>422</v>
      </c>
      <c r="B109" s="303"/>
      <c r="C109" s="304"/>
      <c r="D109" s="2" t="s">
        <v>125</v>
      </c>
      <c r="E109" s="187" t="s">
        <v>1992</v>
      </c>
      <c r="F109" s="177" t="s">
        <v>269</v>
      </c>
      <c r="G109" s="174" t="s">
        <v>1993</v>
      </c>
      <c r="H109" s="3" t="s">
        <v>1994</v>
      </c>
      <c r="I109" s="2" t="s">
        <v>1995</v>
      </c>
      <c r="J109" s="174" t="s">
        <v>538</v>
      </c>
      <c r="K109" s="2" t="s">
        <v>1996</v>
      </c>
      <c r="L109" s="187" t="s">
        <v>1991</v>
      </c>
    </row>
    <row r="110" spans="1:257" s="11" customFormat="1" ht="70.5" customHeight="1" thickBot="1">
      <c r="A110" s="181" t="s">
        <v>422</v>
      </c>
      <c r="B110" s="303"/>
      <c r="C110" s="304"/>
      <c r="D110" s="2" t="s">
        <v>126</v>
      </c>
      <c r="E110" s="187" t="s">
        <v>1997</v>
      </c>
      <c r="F110" s="177" t="s">
        <v>269</v>
      </c>
      <c r="G110" s="174" t="s">
        <v>1998</v>
      </c>
      <c r="H110" s="4" t="s">
        <v>1999</v>
      </c>
      <c r="I110" s="174" t="s">
        <v>2000</v>
      </c>
      <c r="J110" s="174" t="s">
        <v>538</v>
      </c>
      <c r="K110" s="174" t="s">
        <v>2478</v>
      </c>
      <c r="L110" s="187" t="s">
        <v>1991</v>
      </c>
      <c r="M110" s="1"/>
      <c r="N110" s="1"/>
      <c r="O110" s="1"/>
      <c r="P110" s="1"/>
      <c r="Q110" s="1"/>
      <c r="R110" s="1"/>
      <c r="S110" s="1"/>
      <c r="T110" s="1"/>
      <c r="U110" s="1"/>
      <c r="V110" s="1"/>
      <c r="W110" s="1"/>
      <c r="X110" s="1"/>
      <c r="Y110" s="1"/>
      <c r="Z110" s="1"/>
      <c r="AA110" s="1"/>
      <c r="AB110" s="1"/>
      <c r="AC110" s="1"/>
      <c r="AD110" s="1"/>
      <c r="AE110" s="1"/>
      <c r="AF110" s="1"/>
      <c r="AG110" s="1"/>
      <c r="AH110" s="1"/>
    </row>
    <row r="111" spans="1:257" ht="17.25" customHeight="1" thickBot="1">
      <c r="A111" s="317" t="s">
        <v>2477</v>
      </c>
      <c r="B111" s="318"/>
      <c r="C111" s="318"/>
      <c r="D111" s="318"/>
      <c r="E111" s="318"/>
      <c r="F111" s="318"/>
      <c r="G111" s="318"/>
      <c r="H111" s="318"/>
      <c r="I111" s="318"/>
      <c r="J111" s="318"/>
      <c r="K111" s="318"/>
      <c r="L111" s="319"/>
      <c r="AI111" s="300"/>
      <c r="AJ111" s="301"/>
      <c r="AK111" s="301"/>
      <c r="AL111" s="301"/>
      <c r="AM111" s="301"/>
      <c r="AN111" s="301"/>
      <c r="AO111" s="301"/>
      <c r="AP111" s="301"/>
      <c r="AQ111" s="301"/>
      <c r="AR111" s="301"/>
      <c r="AS111" s="302"/>
      <c r="AT111" s="300"/>
      <c r="AU111" s="301"/>
      <c r="AV111" s="301"/>
      <c r="AW111" s="301"/>
      <c r="AX111" s="301"/>
      <c r="AY111" s="301"/>
      <c r="AZ111" s="301"/>
      <c r="BA111" s="301"/>
      <c r="BB111" s="301"/>
      <c r="BC111" s="301"/>
      <c r="BD111" s="302"/>
      <c r="BE111" s="300"/>
      <c r="BF111" s="301"/>
      <c r="BG111" s="301"/>
      <c r="BH111" s="301"/>
      <c r="BI111" s="301"/>
      <c r="BJ111" s="301"/>
      <c r="BK111" s="301"/>
      <c r="BL111" s="301"/>
      <c r="BM111" s="301"/>
      <c r="BN111" s="301"/>
      <c r="BO111" s="302"/>
      <c r="BP111" s="300"/>
      <c r="BQ111" s="301"/>
      <c r="BR111" s="301"/>
      <c r="BS111" s="301"/>
      <c r="BT111" s="301"/>
      <c r="BU111" s="301"/>
      <c r="BV111" s="301"/>
      <c r="BW111" s="301"/>
      <c r="BX111" s="301"/>
      <c r="BY111" s="301"/>
      <c r="BZ111" s="302"/>
      <c r="CA111" s="300"/>
      <c r="CB111" s="301"/>
      <c r="CC111" s="301"/>
      <c r="CD111" s="301"/>
      <c r="CE111" s="301"/>
      <c r="CF111" s="301"/>
      <c r="CG111" s="301"/>
      <c r="CH111" s="301"/>
      <c r="CI111" s="301"/>
      <c r="CJ111" s="301"/>
      <c r="CK111" s="302"/>
      <c r="CL111" s="300"/>
      <c r="CM111" s="301"/>
      <c r="CN111" s="301"/>
      <c r="CO111" s="301"/>
      <c r="CP111" s="301"/>
      <c r="CQ111" s="301"/>
      <c r="CR111" s="301"/>
      <c r="CS111" s="301"/>
      <c r="CT111" s="301"/>
      <c r="CU111" s="301"/>
      <c r="CV111" s="302"/>
      <c r="CW111" s="300"/>
      <c r="CX111" s="301"/>
      <c r="CY111" s="301"/>
      <c r="CZ111" s="301"/>
      <c r="DA111" s="301"/>
      <c r="DB111" s="301"/>
      <c r="DC111" s="301"/>
      <c r="DD111" s="301"/>
      <c r="DE111" s="301"/>
      <c r="DF111" s="301"/>
      <c r="DG111" s="302"/>
      <c r="DH111" s="300"/>
      <c r="DI111" s="301"/>
      <c r="DJ111" s="301"/>
      <c r="DK111" s="301"/>
      <c r="DL111" s="301"/>
      <c r="DM111" s="301"/>
      <c r="DN111" s="301"/>
      <c r="DO111" s="301"/>
      <c r="DP111" s="301"/>
      <c r="DQ111" s="301"/>
      <c r="DR111" s="302"/>
      <c r="DS111" s="300"/>
      <c r="DT111" s="301"/>
      <c r="DU111" s="301"/>
      <c r="DV111" s="301"/>
      <c r="DW111" s="301"/>
      <c r="DX111" s="301"/>
      <c r="DY111" s="301"/>
      <c r="DZ111" s="301"/>
      <c r="EA111" s="301"/>
      <c r="EB111" s="301"/>
      <c r="EC111" s="302"/>
      <c r="ED111" s="300"/>
      <c r="EE111" s="301"/>
      <c r="EF111" s="301"/>
      <c r="EG111" s="301"/>
      <c r="EH111" s="301"/>
      <c r="EI111" s="301"/>
      <c r="EJ111" s="301"/>
      <c r="EK111" s="301"/>
      <c r="EL111" s="301"/>
      <c r="EM111" s="301"/>
      <c r="EN111" s="302"/>
      <c r="EO111" s="300"/>
      <c r="EP111" s="301"/>
      <c r="EQ111" s="301"/>
      <c r="ER111" s="301"/>
      <c r="ES111" s="301"/>
      <c r="ET111" s="301"/>
      <c r="EU111" s="301"/>
      <c r="EV111" s="301"/>
      <c r="EW111" s="301"/>
      <c r="EX111" s="301"/>
      <c r="EY111" s="302"/>
      <c r="EZ111" s="300"/>
      <c r="FA111" s="301"/>
      <c r="FB111" s="301"/>
      <c r="FC111" s="301"/>
      <c r="FD111" s="301"/>
      <c r="FE111" s="301"/>
      <c r="FF111" s="301"/>
      <c r="FG111" s="301"/>
      <c r="FH111" s="301"/>
      <c r="FI111" s="301"/>
      <c r="FJ111" s="302"/>
      <c r="FK111" s="300"/>
      <c r="FL111" s="301"/>
      <c r="FM111" s="301"/>
      <c r="FN111" s="301"/>
      <c r="FO111" s="301"/>
      <c r="FP111" s="301"/>
      <c r="FQ111" s="301"/>
      <c r="FR111" s="301"/>
      <c r="FS111" s="301"/>
      <c r="FT111" s="301"/>
      <c r="FU111" s="302"/>
      <c r="FV111" s="300"/>
      <c r="FW111" s="301"/>
      <c r="FX111" s="301"/>
      <c r="FY111" s="301"/>
      <c r="FZ111" s="301"/>
      <c r="GA111" s="301"/>
      <c r="GB111" s="301"/>
      <c r="GC111" s="301"/>
      <c r="GD111" s="301"/>
      <c r="GE111" s="301"/>
      <c r="GF111" s="302"/>
      <c r="GG111" s="300"/>
      <c r="GH111" s="301"/>
      <c r="GI111" s="301"/>
      <c r="GJ111" s="301"/>
      <c r="GK111" s="301"/>
      <c r="GL111" s="301"/>
      <c r="GM111" s="301"/>
      <c r="GN111" s="301"/>
      <c r="GO111" s="301"/>
      <c r="GP111" s="301"/>
      <c r="GQ111" s="302"/>
      <c r="GR111" s="300"/>
      <c r="GS111" s="301"/>
      <c r="GT111" s="301"/>
      <c r="GU111" s="301"/>
      <c r="GV111" s="301"/>
      <c r="GW111" s="301"/>
      <c r="GX111" s="301"/>
      <c r="GY111" s="301"/>
      <c r="GZ111" s="301"/>
      <c r="HA111" s="301"/>
      <c r="HB111" s="302"/>
      <c r="HC111" s="300"/>
      <c r="HD111" s="301"/>
      <c r="HE111" s="301"/>
      <c r="HF111" s="301"/>
      <c r="HG111" s="301"/>
      <c r="HH111" s="301"/>
      <c r="HI111" s="301"/>
      <c r="HJ111" s="301"/>
      <c r="HK111" s="301"/>
      <c r="HL111" s="301"/>
      <c r="HM111" s="302"/>
      <c r="HN111" s="300"/>
      <c r="HO111" s="301"/>
      <c r="HP111" s="301"/>
      <c r="HQ111" s="301"/>
      <c r="HR111" s="301"/>
      <c r="HS111" s="301"/>
      <c r="HT111" s="301"/>
      <c r="HU111" s="301"/>
      <c r="HV111" s="301"/>
      <c r="HW111" s="301"/>
      <c r="HX111" s="302"/>
      <c r="HY111" s="300"/>
      <c r="HZ111" s="301"/>
      <c r="IA111" s="301"/>
      <c r="IB111" s="301"/>
      <c r="IC111" s="301"/>
      <c r="ID111" s="301"/>
      <c r="IE111" s="301"/>
      <c r="IF111" s="301"/>
      <c r="IG111" s="301"/>
      <c r="IH111" s="301"/>
      <c r="II111" s="302"/>
      <c r="IJ111" s="300"/>
      <c r="IK111" s="301"/>
      <c r="IL111" s="301"/>
      <c r="IM111" s="301"/>
      <c r="IN111" s="301"/>
      <c r="IO111" s="301"/>
      <c r="IP111" s="301"/>
      <c r="IQ111" s="301"/>
      <c r="IR111" s="301"/>
      <c r="IS111" s="301"/>
      <c r="IT111" s="302"/>
      <c r="IU111" s="300"/>
      <c r="IV111" s="301"/>
      <c r="IW111" s="301"/>
    </row>
    <row r="112" spans="1:257" ht="156.75" customHeight="1">
      <c r="A112" s="177" t="s">
        <v>141</v>
      </c>
      <c r="B112" s="305" t="s">
        <v>304</v>
      </c>
      <c r="C112" s="304" t="s">
        <v>2015</v>
      </c>
      <c r="D112" s="2" t="s">
        <v>58</v>
      </c>
      <c r="E112" s="187" t="s">
        <v>2001</v>
      </c>
      <c r="F112" s="177" t="s">
        <v>269</v>
      </c>
      <c r="G112" s="174" t="s">
        <v>2002</v>
      </c>
      <c r="H112" s="50" t="s">
        <v>2476</v>
      </c>
      <c r="I112" s="174" t="s">
        <v>2003</v>
      </c>
      <c r="J112" s="174" t="s">
        <v>2004</v>
      </c>
      <c r="K112" s="174" t="s">
        <v>2005</v>
      </c>
      <c r="L112" s="187" t="s">
        <v>2475</v>
      </c>
    </row>
    <row r="113" spans="1:12" ht="318" customHeight="1">
      <c r="A113" s="177" t="s">
        <v>141</v>
      </c>
      <c r="B113" s="305"/>
      <c r="C113" s="304"/>
      <c r="D113" s="2" t="s">
        <v>59</v>
      </c>
      <c r="E113" s="187" t="s">
        <v>2741</v>
      </c>
      <c r="F113" s="177" t="s">
        <v>269</v>
      </c>
      <c r="G113" s="179" t="s">
        <v>2742</v>
      </c>
      <c r="H113" s="4" t="s">
        <v>222</v>
      </c>
      <c r="I113" s="174" t="s">
        <v>2474</v>
      </c>
      <c r="J113" s="174" t="s">
        <v>2004</v>
      </c>
      <c r="K113" s="174" t="s">
        <v>2006</v>
      </c>
      <c r="L113" s="187" t="s">
        <v>2007</v>
      </c>
    </row>
    <row r="114" spans="1:12" ht="135" customHeight="1">
      <c r="A114" s="177" t="s">
        <v>98</v>
      </c>
      <c r="B114" s="305"/>
      <c r="C114" s="304"/>
      <c r="D114" s="2" t="s">
        <v>57</v>
      </c>
      <c r="E114" s="33" t="s">
        <v>2008</v>
      </c>
      <c r="F114" s="33" t="s">
        <v>2009</v>
      </c>
      <c r="G114" s="33" t="s">
        <v>2010</v>
      </c>
      <c r="H114" s="159" t="s">
        <v>2011</v>
      </c>
      <c r="I114" s="33" t="s">
        <v>2012</v>
      </c>
      <c r="J114" s="174" t="s">
        <v>2004</v>
      </c>
      <c r="K114" s="174" t="s">
        <v>2013</v>
      </c>
      <c r="L114" s="33" t="s">
        <v>2014</v>
      </c>
    </row>
    <row r="115" spans="1:12" ht="369" customHeight="1">
      <c r="A115" s="177" t="s">
        <v>98</v>
      </c>
      <c r="B115" s="305"/>
      <c r="C115" s="304"/>
      <c r="D115" s="2" t="s">
        <v>100</v>
      </c>
      <c r="E115" s="187" t="s">
        <v>2743</v>
      </c>
      <c r="F115" s="174" t="s">
        <v>274</v>
      </c>
      <c r="G115" s="174" t="s">
        <v>2120</v>
      </c>
      <c r="H115" s="50" t="s">
        <v>2121</v>
      </c>
      <c r="I115" s="174" t="s">
        <v>2122</v>
      </c>
      <c r="J115" s="174" t="s">
        <v>2004</v>
      </c>
      <c r="K115" s="174" t="s">
        <v>2123</v>
      </c>
      <c r="L115" s="187" t="s">
        <v>2124</v>
      </c>
    </row>
    <row r="116" spans="1:12" ht="105.75" customHeight="1">
      <c r="A116" s="177" t="s">
        <v>141</v>
      </c>
      <c r="B116" s="305"/>
      <c r="C116" s="304"/>
      <c r="D116" s="2" t="s">
        <v>101</v>
      </c>
      <c r="E116" s="33" t="s">
        <v>2473</v>
      </c>
      <c r="F116" s="174" t="s">
        <v>274</v>
      </c>
      <c r="G116" s="33" t="s">
        <v>2744</v>
      </c>
      <c r="H116" s="158" t="s">
        <v>102</v>
      </c>
      <c r="I116" s="33" t="s">
        <v>2282</v>
      </c>
      <c r="J116" s="174" t="s">
        <v>2283</v>
      </c>
      <c r="K116" s="174" t="s">
        <v>2470</v>
      </c>
      <c r="L116" s="158" t="s">
        <v>2284</v>
      </c>
    </row>
    <row r="117" spans="1:12" ht="104.25" customHeight="1">
      <c r="A117" s="177" t="s">
        <v>141</v>
      </c>
      <c r="B117" s="305"/>
      <c r="C117" s="304"/>
      <c r="D117" s="2" t="s">
        <v>104</v>
      </c>
      <c r="E117" s="33" t="s">
        <v>2285</v>
      </c>
      <c r="F117" s="174" t="s">
        <v>274</v>
      </c>
      <c r="G117" s="33" t="s">
        <v>2472</v>
      </c>
      <c r="H117" s="158" t="s">
        <v>103</v>
      </c>
      <c r="I117" s="33" t="s">
        <v>2282</v>
      </c>
      <c r="J117" s="174" t="s">
        <v>2004</v>
      </c>
      <c r="K117" s="174" t="s">
        <v>2470</v>
      </c>
      <c r="L117" s="158" t="s">
        <v>2286</v>
      </c>
    </row>
    <row r="118" spans="1:12" ht="102" customHeight="1">
      <c r="A118" s="177" t="s">
        <v>141</v>
      </c>
      <c r="B118" s="305"/>
      <c r="C118" s="304"/>
      <c r="D118" s="2" t="s">
        <v>105</v>
      </c>
      <c r="E118" s="33" t="s">
        <v>2471</v>
      </c>
      <c r="F118" s="33" t="s">
        <v>279</v>
      </c>
      <c r="G118" s="33" t="s">
        <v>2745</v>
      </c>
      <c r="H118" s="158" t="s">
        <v>106</v>
      </c>
      <c r="I118" s="33" t="s">
        <v>2282</v>
      </c>
      <c r="J118" s="174" t="s">
        <v>2004</v>
      </c>
      <c r="K118" s="174" t="s">
        <v>2470</v>
      </c>
      <c r="L118" s="158" t="s">
        <v>2287</v>
      </c>
    </row>
    <row r="119" spans="1:12" ht="102" customHeight="1">
      <c r="A119" s="42" t="s">
        <v>98</v>
      </c>
      <c r="B119" s="42"/>
      <c r="C119" s="194"/>
      <c r="D119" s="36" t="s">
        <v>256</v>
      </c>
      <c r="E119" s="195" t="s">
        <v>2747</v>
      </c>
      <c r="F119" s="195" t="s">
        <v>765</v>
      </c>
      <c r="G119" s="195" t="s">
        <v>2748</v>
      </c>
      <c r="H119" s="196"/>
      <c r="I119" s="195"/>
      <c r="J119" s="59" t="s">
        <v>2004</v>
      </c>
      <c r="K119" s="42"/>
      <c r="L119" s="196" t="s">
        <v>2746</v>
      </c>
    </row>
    <row r="120" spans="1:12" ht="168.75" customHeight="1">
      <c r="A120" s="177" t="s">
        <v>414</v>
      </c>
      <c r="B120" s="174"/>
      <c r="C120" s="175"/>
      <c r="D120" s="2" t="s">
        <v>2749</v>
      </c>
      <c r="E120" s="187" t="s">
        <v>2288</v>
      </c>
      <c r="F120" s="174" t="s">
        <v>683</v>
      </c>
      <c r="G120" s="174" t="s">
        <v>2469</v>
      </c>
      <c r="H120" s="4"/>
      <c r="I120" s="2" t="s">
        <v>2289</v>
      </c>
      <c r="J120" s="2" t="s">
        <v>2290</v>
      </c>
      <c r="K120" s="174" t="s">
        <v>2468</v>
      </c>
      <c r="L120" s="187"/>
    </row>
    <row r="121" spans="1:12" ht="207.75" customHeight="1">
      <c r="A121" s="177" t="s">
        <v>141</v>
      </c>
      <c r="B121" s="303" t="s">
        <v>305</v>
      </c>
      <c r="C121" s="304" t="s">
        <v>2291</v>
      </c>
      <c r="D121" s="2" t="s">
        <v>60</v>
      </c>
      <c r="E121" s="187" t="s">
        <v>2292</v>
      </c>
      <c r="F121" s="174" t="s">
        <v>269</v>
      </c>
      <c r="G121" s="174" t="s">
        <v>2293</v>
      </c>
      <c r="H121" s="4" t="s">
        <v>2294</v>
      </c>
      <c r="I121" s="174" t="s">
        <v>2295</v>
      </c>
      <c r="J121" s="174" t="s">
        <v>2004</v>
      </c>
      <c r="K121" s="174"/>
      <c r="L121" s="187" t="s">
        <v>2467</v>
      </c>
    </row>
    <row r="122" spans="1:12" ht="102.75" customHeight="1">
      <c r="A122" s="177" t="s">
        <v>141</v>
      </c>
      <c r="B122" s="303"/>
      <c r="C122" s="304"/>
      <c r="D122" s="2" t="s">
        <v>61</v>
      </c>
      <c r="E122" s="33" t="s">
        <v>2466</v>
      </c>
      <c r="F122" s="144" t="s">
        <v>274</v>
      </c>
      <c r="G122" s="144" t="s">
        <v>2296</v>
      </c>
      <c r="H122" s="158" t="s">
        <v>107</v>
      </c>
      <c r="I122" s="33" t="s">
        <v>2461</v>
      </c>
      <c r="J122" s="174" t="s">
        <v>2004</v>
      </c>
      <c r="K122" s="2" t="s">
        <v>2460</v>
      </c>
      <c r="L122" s="158" t="s">
        <v>2297</v>
      </c>
    </row>
    <row r="123" spans="1:12" ht="102.75" customHeight="1">
      <c r="A123" s="177" t="s">
        <v>141</v>
      </c>
      <c r="B123" s="303"/>
      <c r="C123" s="304"/>
      <c r="D123" s="2" t="s">
        <v>108</v>
      </c>
      <c r="E123" s="33" t="s">
        <v>2465</v>
      </c>
      <c r="F123" s="144" t="s">
        <v>274</v>
      </c>
      <c r="G123" s="144" t="s">
        <v>2464</v>
      </c>
      <c r="H123" s="158" t="s">
        <v>109</v>
      </c>
      <c r="I123" s="33" t="s">
        <v>2461</v>
      </c>
      <c r="J123" s="174" t="s">
        <v>2004</v>
      </c>
      <c r="K123" s="2" t="s">
        <v>2460</v>
      </c>
      <c r="L123" s="158" t="s">
        <v>2298</v>
      </c>
    </row>
    <row r="124" spans="1:12" ht="105" customHeight="1">
      <c r="A124" s="177" t="s">
        <v>141</v>
      </c>
      <c r="B124" s="303"/>
      <c r="C124" s="304"/>
      <c r="D124" s="2" t="s">
        <v>110</v>
      </c>
      <c r="E124" s="33" t="s">
        <v>2299</v>
      </c>
      <c r="F124" s="144" t="s">
        <v>274</v>
      </c>
      <c r="G124" s="144" t="s">
        <v>2300</v>
      </c>
      <c r="H124" s="158" t="s">
        <v>111</v>
      </c>
      <c r="I124" s="33" t="s">
        <v>2461</v>
      </c>
      <c r="J124" s="174" t="s">
        <v>2004</v>
      </c>
      <c r="K124" s="2" t="s">
        <v>2463</v>
      </c>
      <c r="L124" s="158" t="s">
        <v>2301</v>
      </c>
    </row>
    <row r="125" spans="1:12" ht="105" customHeight="1">
      <c r="A125" s="177" t="s">
        <v>141</v>
      </c>
      <c r="B125" s="303"/>
      <c r="C125" s="304"/>
      <c r="D125" s="2" t="s">
        <v>112</v>
      </c>
      <c r="E125" s="33" t="s">
        <v>2302</v>
      </c>
      <c r="F125" s="144" t="s">
        <v>274</v>
      </c>
      <c r="G125" s="144" t="s">
        <v>2462</v>
      </c>
      <c r="H125" s="158" t="s">
        <v>113</v>
      </c>
      <c r="I125" s="33" t="s">
        <v>2461</v>
      </c>
      <c r="J125" s="174" t="s">
        <v>2004</v>
      </c>
      <c r="K125" s="2" t="s">
        <v>2460</v>
      </c>
      <c r="L125" s="158" t="s">
        <v>2303</v>
      </c>
    </row>
    <row r="126" spans="1:12" ht="136.5" customHeight="1">
      <c r="A126" s="177" t="s">
        <v>145</v>
      </c>
      <c r="B126" s="303" t="s">
        <v>306</v>
      </c>
      <c r="C126" s="304" t="s">
        <v>2304</v>
      </c>
      <c r="D126" s="2" t="s">
        <v>62</v>
      </c>
      <c r="E126" s="187" t="s">
        <v>2459</v>
      </c>
      <c r="F126" s="139">
        <v>43070</v>
      </c>
      <c r="G126" s="174" t="s">
        <v>2305</v>
      </c>
      <c r="H126" s="4" t="s">
        <v>2306</v>
      </c>
      <c r="I126" s="3" t="s">
        <v>264</v>
      </c>
      <c r="J126" s="174" t="s">
        <v>144</v>
      </c>
      <c r="K126" s="174" t="s">
        <v>2458</v>
      </c>
      <c r="L126" s="187" t="s">
        <v>2456</v>
      </c>
    </row>
    <row r="127" spans="1:12" ht="148.5">
      <c r="A127" s="177" t="s">
        <v>145</v>
      </c>
      <c r="B127" s="303"/>
      <c r="C127" s="304"/>
      <c r="D127" s="2" t="s">
        <v>63</v>
      </c>
      <c r="E127" s="187" t="s">
        <v>2307</v>
      </c>
      <c r="F127" s="139">
        <v>43070</v>
      </c>
      <c r="G127" s="174" t="s">
        <v>2308</v>
      </c>
      <c r="H127" s="138" t="s">
        <v>2309</v>
      </c>
      <c r="I127" s="3" t="s">
        <v>2310</v>
      </c>
      <c r="J127" s="174" t="s">
        <v>144</v>
      </c>
      <c r="K127" s="174" t="s">
        <v>2457</v>
      </c>
      <c r="L127" s="187" t="s">
        <v>2456</v>
      </c>
    </row>
    <row r="128" spans="1:12" ht="188.25" customHeight="1">
      <c r="A128" s="177" t="s">
        <v>145</v>
      </c>
      <c r="B128" s="303"/>
      <c r="C128" s="304"/>
      <c r="D128" s="2" t="s">
        <v>64</v>
      </c>
      <c r="E128" s="187" t="s">
        <v>2311</v>
      </c>
      <c r="F128" s="139">
        <v>43070</v>
      </c>
      <c r="G128" s="174" t="s">
        <v>2312</v>
      </c>
      <c r="H128" s="4" t="s">
        <v>2750</v>
      </c>
      <c r="I128" s="3" t="s">
        <v>2751</v>
      </c>
      <c r="J128" s="174" t="s">
        <v>144</v>
      </c>
      <c r="K128" s="174" t="s">
        <v>2455</v>
      </c>
      <c r="L128" s="187" t="s">
        <v>2313</v>
      </c>
    </row>
    <row r="129" spans="1:12" ht="156" customHeight="1">
      <c r="A129" s="177" t="s">
        <v>141</v>
      </c>
      <c r="B129" s="303" t="s">
        <v>307</v>
      </c>
      <c r="C129" s="304" t="s">
        <v>2454</v>
      </c>
      <c r="D129" s="187" t="s">
        <v>65</v>
      </c>
      <c r="E129" s="187" t="s">
        <v>2314</v>
      </c>
      <c r="F129" s="177" t="s">
        <v>589</v>
      </c>
      <c r="G129" s="179" t="s">
        <v>2752</v>
      </c>
      <c r="H129" s="157" t="s">
        <v>114</v>
      </c>
      <c r="I129" s="177" t="s">
        <v>2026</v>
      </c>
      <c r="J129" s="177"/>
      <c r="K129" s="174" t="s">
        <v>2449</v>
      </c>
      <c r="L129" s="33" t="s">
        <v>2315</v>
      </c>
    </row>
    <row r="130" spans="1:12" ht="186.75" customHeight="1">
      <c r="A130" s="177" t="s">
        <v>141</v>
      </c>
      <c r="B130" s="303"/>
      <c r="C130" s="304"/>
      <c r="D130" s="187" t="s">
        <v>66</v>
      </c>
      <c r="E130" s="187" t="s">
        <v>2453</v>
      </c>
      <c r="F130" s="177" t="s">
        <v>589</v>
      </c>
      <c r="G130" s="174" t="s">
        <v>2452</v>
      </c>
      <c r="H130" s="156" t="s">
        <v>115</v>
      </c>
      <c r="I130" s="177" t="s">
        <v>2316</v>
      </c>
      <c r="J130" s="177"/>
      <c r="K130" s="174" t="s">
        <v>2449</v>
      </c>
      <c r="L130" s="33" t="s">
        <v>2317</v>
      </c>
    </row>
    <row r="131" spans="1:12" ht="237.75" customHeight="1">
      <c r="A131" s="177" t="s">
        <v>141</v>
      </c>
      <c r="B131" s="303"/>
      <c r="C131" s="304"/>
      <c r="D131" s="187" t="s">
        <v>67</v>
      </c>
      <c r="E131" s="187" t="s">
        <v>2318</v>
      </c>
      <c r="F131" s="174" t="s">
        <v>589</v>
      </c>
      <c r="G131" s="174" t="s">
        <v>2451</v>
      </c>
      <c r="H131" s="138" t="s">
        <v>116</v>
      </c>
      <c r="I131" s="174" t="s">
        <v>2450</v>
      </c>
      <c r="J131" s="174"/>
      <c r="K131" s="174" t="s">
        <v>2449</v>
      </c>
      <c r="L131" s="33" t="s">
        <v>2753</v>
      </c>
    </row>
    <row r="132" spans="1:12" ht="82.5" customHeight="1">
      <c r="A132" s="177" t="s">
        <v>414</v>
      </c>
      <c r="B132" s="305" t="s">
        <v>308</v>
      </c>
      <c r="C132" s="304" t="s">
        <v>2448</v>
      </c>
      <c r="D132" s="2" t="s">
        <v>68</v>
      </c>
      <c r="E132" s="187" t="s">
        <v>2447</v>
      </c>
      <c r="F132" s="174" t="s">
        <v>280</v>
      </c>
      <c r="G132" s="174" t="s">
        <v>2319</v>
      </c>
      <c r="H132" s="4">
        <v>3800000</v>
      </c>
      <c r="I132" s="3" t="s">
        <v>2754</v>
      </c>
      <c r="J132" s="3" t="s">
        <v>2446</v>
      </c>
      <c r="K132" s="3" t="s">
        <v>2445</v>
      </c>
      <c r="L132" s="187" t="s">
        <v>2320</v>
      </c>
    </row>
    <row r="133" spans="1:12" ht="66">
      <c r="A133" s="177" t="s">
        <v>414</v>
      </c>
      <c r="B133" s="305"/>
      <c r="C133" s="304"/>
      <c r="D133" s="2" t="s">
        <v>69</v>
      </c>
      <c r="E133" s="187" t="s">
        <v>2321</v>
      </c>
      <c r="F133" s="174" t="s">
        <v>280</v>
      </c>
      <c r="G133" s="174" t="s">
        <v>2322</v>
      </c>
      <c r="H133" s="4">
        <v>352211</v>
      </c>
      <c r="I133" s="3" t="s">
        <v>2754</v>
      </c>
      <c r="J133" s="3"/>
      <c r="K133" s="3" t="s">
        <v>2444</v>
      </c>
      <c r="L133" s="187" t="s">
        <v>2323</v>
      </c>
    </row>
    <row r="134" spans="1:12" ht="82.5">
      <c r="A134" s="177" t="s">
        <v>414</v>
      </c>
      <c r="B134" s="305"/>
      <c r="C134" s="304"/>
      <c r="D134" s="2" t="s">
        <v>70</v>
      </c>
      <c r="E134" s="187" t="s">
        <v>2324</v>
      </c>
      <c r="F134" s="139">
        <v>43070</v>
      </c>
      <c r="G134" s="174" t="s">
        <v>2325</v>
      </c>
      <c r="H134" s="50">
        <v>9000</v>
      </c>
      <c r="I134" s="3" t="s">
        <v>2755</v>
      </c>
      <c r="J134" s="174" t="s">
        <v>2326</v>
      </c>
      <c r="K134" s="174" t="s">
        <v>2443</v>
      </c>
      <c r="L134" s="187" t="s">
        <v>2327</v>
      </c>
    </row>
    <row r="135" spans="1:12" ht="165">
      <c r="A135" s="177" t="s">
        <v>421</v>
      </c>
      <c r="B135" s="305"/>
      <c r="C135" s="304"/>
      <c r="D135" s="2" t="s">
        <v>153</v>
      </c>
      <c r="E135" s="33" t="s">
        <v>2442</v>
      </c>
      <c r="F135" s="174" t="s">
        <v>269</v>
      </c>
      <c r="G135" s="144" t="s">
        <v>2328</v>
      </c>
      <c r="H135" s="4"/>
      <c r="I135" s="3" t="s">
        <v>141</v>
      </c>
      <c r="J135" s="3"/>
      <c r="K135" s="174" t="s">
        <v>2441</v>
      </c>
      <c r="L135" s="187"/>
    </row>
    <row r="136" spans="1:12" ht="32.25" customHeight="1">
      <c r="A136" s="2" t="s">
        <v>421</v>
      </c>
      <c r="B136" s="305"/>
      <c r="C136" s="304"/>
      <c r="D136" s="2" t="s">
        <v>253</v>
      </c>
      <c r="E136" s="187" t="s">
        <v>2329</v>
      </c>
      <c r="F136" s="174" t="s">
        <v>269</v>
      </c>
      <c r="G136" s="174" t="s">
        <v>2330</v>
      </c>
      <c r="H136" s="4"/>
      <c r="I136" s="3" t="s">
        <v>2331</v>
      </c>
      <c r="J136" s="3" t="s">
        <v>2332</v>
      </c>
      <c r="K136" s="174" t="s">
        <v>2441</v>
      </c>
      <c r="L136" s="187" t="s">
        <v>2333</v>
      </c>
    </row>
    <row r="137" spans="1:12" ht="101.25" customHeight="1">
      <c r="A137" s="177" t="s">
        <v>422</v>
      </c>
      <c r="B137" s="303" t="s">
        <v>309</v>
      </c>
      <c r="C137" s="304" t="s">
        <v>2334</v>
      </c>
      <c r="D137" s="2" t="s">
        <v>71</v>
      </c>
      <c r="E137" s="187" t="s">
        <v>2335</v>
      </c>
      <c r="F137" s="174" t="s">
        <v>397</v>
      </c>
      <c r="G137" s="174" t="s">
        <v>2336</v>
      </c>
      <c r="H137" s="4" t="s">
        <v>127</v>
      </c>
      <c r="I137" s="3" t="s">
        <v>2337</v>
      </c>
      <c r="J137" s="179" t="s">
        <v>2756</v>
      </c>
      <c r="K137" s="174" t="s">
        <v>2162</v>
      </c>
      <c r="L137" s="187" t="s">
        <v>2338</v>
      </c>
    </row>
    <row r="138" spans="1:12" ht="102.75" customHeight="1">
      <c r="A138" s="177" t="s">
        <v>422</v>
      </c>
      <c r="B138" s="303"/>
      <c r="C138" s="304"/>
      <c r="D138" s="2" t="s">
        <v>72</v>
      </c>
      <c r="E138" s="57" t="s">
        <v>2440</v>
      </c>
      <c r="F138" s="2" t="s">
        <v>366</v>
      </c>
      <c r="G138" s="174" t="s">
        <v>2339</v>
      </c>
      <c r="H138" s="41" t="s">
        <v>128</v>
      </c>
      <c r="I138" s="2" t="s">
        <v>2340</v>
      </c>
      <c r="J138" s="179" t="s">
        <v>2756</v>
      </c>
      <c r="K138" s="2" t="s">
        <v>2341</v>
      </c>
      <c r="L138" s="187" t="s">
        <v>2342</v>
      </c>
    </row>
    <row r="139" spans="1:12" ht="88.5" customHeight="1">
      <c r="A139" s="2" t="s">
        <v>422</v>
      </c>
      <c r="B139" s="303"/>
      <c r="C139" s="304"/>
      <c r="D139" s="2" t="s">
        <v>73</v>
      </c>
      <c r="E139" s="187" t="s">
        <v>2439</v>
      </c>
      <c r="F139" s="155" t="s">
        <v>269</v>
      </c>
      <c r="G139" s="179" t="s">
        <v>2757</v>
      </c>
      <c r="H139" s="4" t="s">
        <v>129</v>
      </c>
      <c r="I139" s="2" t="s">
        <v>2343</v>
      </c>
      <c r="J139" s="174"/>
      <c r="K139" s="174" t="s">
        <v>2344</v>
      </c>
      <c r="L139" s="187" t="s">
        <v>2342</v>
      </c>
    </row>
    <row r="140" spans="1:12" ht="115.5">
      <c r="A140" s="177" t="s">
        <v>414</v>
      </c>
      <c r="B140" s="2" t="s">
        <v>310</v>
      </c>
      <c r="C140" s="175" t="s">
        <v>2345</v>
      </c>
      <c r="D140" s="2" t="s">
        <v>74</v>
      </c>
      <c r="E140" s="187" t="s">
        <v>2346</v>
      </c>
      <c r="F140" s="174" t="s">
        <v>280</v>
      </c>
      <c r="G140" s="174" t="s">
        <v>2347</v>
      </c>
      <c r="H140" s="4">
        <v>3400000</v>
      </c>
      <c r="I140" s="3" t="s">
        <v>2348</v>
      </c>
      <c r="J140" s="3" t="s">
        <v>2349</v>
      </c>
      <c r="K140" s="174" t="s">
        <v>2350</v>
      </c>
      <c r="L140" s="187" t="s">
        <v>2438</v>
      </c>
    </row>
    <row r="141" spans="1:12" ht="16.5" customHeight="1">
      <c r="A141" s="297" t="s">
        <v>2351</v>
      </c>
      <c r="B141" s="298"/>
      <c r="C141" s="298"/>
      <c r="D141" s="298"/>
      <c r="E141" s="298"/>
      <c r="F141" s="298"/>
      <c r="G141" s="298"/>
      <c r="H141" s="298"/>
      <c r="I141" s="298"/>
      <c r="J141" s="298"/>
      <c r="K141" s="298"/>
      <c r="L141" s="299"/>
    </row>
    <row r="142" spans="1:12" ht="224.25" customHeight="1">
      <c r="A142" s="201" t="s">
        <v>417</v>
      </c>
      <c r="B142" s="36" t="s">
        <v>311</v>
      </c>
      <c r="C142" s="202" t="s">
        <v>2352</v>
      </c>
      <c r="D142" s="42" t="s">
        <v>75</v>
      </c>
      <c r="E142" s="59" t="s">
        <v>2760</v>
      </c>
      <c r="F142" s="60"/>
      <c r="G142" s="60" t="s">
        <v>2759</v>
      </c>
      <c r="H142" s="60" t="s">
        <v>2758</v>
      </c>
      <c r="I142" s="60" t="s">
        <v>2761</v>
      </c>
      <c r="J142" s="177"/>
      <c r="K142" s="174"/>
      <c r="L142" s="160"/>
    </row>
    <row r="143" spans="1:12" ht="99" customHeight="1">
      <c r="A143" s="177" t="s">
        <v>416</v>
      </c>
      <c r="B143" s="197"/>
      <c r="C143" s="199"/>
      <c r="D143" s="188" t="s">
        <v>152</v>
      </c>
      <c r="E143" s="160" t="s">
        <v>2353</v>
      </c>
      <c r="F143" s="174" t="s">
        <v>278</v>
      </c>
      <c r="G143" s="174" t="s">
        <v>2354</v>
      </c>
      <c r="H143" s="53">
        <f>(6*38*2)</f>
        <v>456</v>
      </c>
      <c r="I143" s="177" t="s">
        <v>2355</v>
      </c>
      <c r="J143" s="177" t="s">
        <v>501</v>
      </c>
      <c r="K143" s="12"/>
      <c r="L143" s="160"/>
    </row>
    <row r="144" spans="1:12" ht="84" customHeight="1">
      <c r="A144" s="177" t="s">
        <v>418</v>
      </c>
      <c r="B144" s="197"/>
      <c r="C144" s="199"/>
      <c r="D144" s="188" t="s">
        <v>154</v>
      </c>
      <c r="E144" s="187" t="s">
        <v>2356</v>
      </c>
      <c r="F144" s="33" t="s">
        <v>2357</v>
      </c>
      <c r="G144" s="33" t="s">
        <v>2358</v>
      </c>
      <c r="H144" s="132" t="s">
        <v>1167</v>
      </c>
      <c r="I144" s="51" t="s">
        <v>2359</v>
      </c>
      <c r="J144" s="174"/>
      <c r="K144" s="2"/>
      <c r="L144" s="187" t="s">
        <v>2360</v>
      </c>
    </row>
    <row r="145" spans="1:12" ht="138.75" customHeight="1">
      <c r="A145" s="177" t="s">
        <v>418</v>
      </c>
      <c r="B145" s="198"/>
      <c r="C145" s="200"/>
      <c r="D145" s="188" t="s">
        <v>155</v>
      </c>
      <c r="E145" s="187" t="s">
        <v>2437</v>
      </c>
      <c r="F145" s="33" t="s">
        <v>1352</v>
      </c>
      <c r="G145" s="174" t="s">
        <v>2361</v>
      </c>
      <c r="H145" s="4" t="s">
        <v>536</v>
      </c>
      <c r="I145" s="179" t="s">
        <v>2362</v>
      </c>
      <c r="J145" s="174" t="s">
        <v>2363</v>
      </c>
      <c r="K145" s="12"/>
      <c r="L145" s="187" t="s">
        <v>2364</v>
      </c>
    </row>
    <row r="146" spans="1:12" ht="87" customHeight="1">
      <c r="A146" s="177" t="s">
        <v>417</v>
      </c>
      <c r="B146" s="303" t="s">
        <v>312</v>
      </c>
      <c r="C146" s="304" t="s">
        <v>2365</v>
      </c>
      <c r="D146" s="188" t="s">
        <v>76</v>
      </c>
      <c r="E146" s="59" t="s">
        <v>2762</v>
      </c>
      <c r="F146" s="60" t="s">
        <v>269</v>
      </c>
      <c r="G146" s="60" t="s">
        <v>2772</v>
      </c>
      <c r="H146" s="203" t="s">
        <v>1368</v>
      </c>
      <c r="I146" s="60" t="s">
        <v>2765</v>
      </c>
      <c r="J146" s="60"/>
      <c r="K146" s="60"/>
      <c r="L146" s="59" t="s">
        <v>2766</v>
      </c>
    </row>
    <row r="147" spans="1:12" ht="101.25" customHeight="1">
      <c r="A147" s="178"/>
      <c r="B147" s="303"/>
      <c r="C147" s="304"/>
      <c r="D147" s="188"/>
      <c r="E147" s="59" t="s">
        <v>2771</v>
      </c>
      <c r="F147" s="60" t="s">
        <v>2763</v>
      </c>
      <c r="G147" s="60" t="s">
        <v>2773</v>
      </c>
      <c r="H147" s="203" t="s">
        <v>1368</v>
      </c>
      <c r="I147" s="60" t="s">
        <v>2366</v>
      </c>
      <c r="J147" s="60"/>
      <c r="K147" s="60"/>
      <c r="L147" s="59" t="s">
        <v>2766</v>
      </c>
    </row>
    <row r="148" spans="1:12" ht="85.5" customHeight="1">
      <c r="A148" s="201" t="s">
        <v>417</v>
      </c>
      <c r="B148" s="303"/>
      <c r="C148" s="304"/>
      <c r="D148" s="42" t="s">
        <v>77</v>
      </c>
      <c r="E148" s="59" t="s">
        <v>2768</v>
      </c>
      <c r="F148" s="60" t="s">
        <v>269</v>
      </c>
      <c r="G148" s="60" t="s">
        <v>2774</v>
      </c>
      <c r="H148" s="203" t="s">
        <v>1368</v>
      </c>
      <c r="I148" s="60" t="s">
        <v>2764</v>
      </c>
      <c r="J148" s="60"/>
      <c r="K148" s="60"/>
      <c r="L148" s="59" t="s">
        <v>2767</v>
      </c>
    </row>
    <row r="149" spans="1:12" ht="53.25" customHeight="1">
      <c r="A149" s="201" t="s">
        <v>417</v>
      </c>
      <c r="B149" s="303"/>
      <c r="C149" s="304"/>
      <c r="D149" s="42" t="s">
        <v>78</v>
      </c>
      <c r="E149" s="59" t="s">
        <v>2769</v>
      </c>
      <c r="F149" s="60" t="s">
        <v>269</v>
      </c>
      <c r="G149" s="60" t="s">
        <v>2770</v>
      </c>
      <c r="H149" s="203" t="s">
        <v>1368</v>
      </c>
      <c r="I149" s="60" t="s">
        <v>2366</v>
      </c>
      <c r="J149" s="60"/>
      <c r="K149" s="60"/>
      <c r="L149" s="59" t="s">
        <v>2767</v>
      </c>
    </row>
    <row r="150" spans="1:12" ht="198">
      <c r="A150" s="191" t="s">
        <v>416</v>
      </c>
      <c r="B150" s="303"/>
      <c r="C150" s="304"/>
      <c r="D150" s="188" t="s">
        <v>77</v>
      </c>
      <c r="E150" s="187" t="s">
        <v>2367</v>
      </c>
      <c r="F150" s="174" t="s">
        <v>842</v>
      </c>
      <c r="G150" s="174" t="s">
        <v>2368</v>
      </c>
      <c r="H150" s="154">
        <v>6400000</v>
      </c>
      <c r="I150" s="177" t="s">
        <v>2369</v>
      </c>
      <c r="J150" s="177" t="s">
        <v>501</v>
      </c>
      <c r="K150" s="174"/>
      <c r="L150" s="160"/>
    </row>
    <row r="151" spans="1:12" ht="90" customHeight="1">
      <c r="A151" s="177" t="s">
        <v>416</v>
      </c>
      <c r="B151" s="303"/>
      <c r="C151" s="304"/>
      <c r="D151" s="188" t="s">
        <v>78</v>
      </c>
      <c r="E151" s="187" t="s">
        <v>2370</v>
      </c>
      <c r="F151" s="174" t="s">
        <v>278</v>
      </c>
      <c r="G151" s="174" t="s">
        <v>2371</v>
      </c>
      <c r="H151" s="154">
        <f>(4*400)</f>
        <v>1600</v>
      </c>
      <c r="I151" s="177" t="s">
        <v>2372</v>
      </c>
      <c r="J151" s="188" t="s">
        <v>2775</v>
      </c>
      <c r="K151" s="12"/>
      <c r="L151" s="187" t="s">
        <v>2373</v>
      </c>
    </row>
    <row r="152" spans="1:12" ht="109.5" customHeight="1">
      <c r="A152" s="177" t="s">
        <v>417</v>
      </c>
      <c r="B152" s="2" t="s">
        <v>313</v>
      </c>
      <c r="C152" s="212" t="s">
        <v>2374</v>
      </c>
      <c r="D152" s="188" t="s">
        <v>79</v>
      </c>
      <c r="E152" s="59" t="s">
        <v>2777</v>
      </c>
      <c r="F152" s="60" t="s">
        <v>269</v>
      </c>
      <c r="G152" s="60" t="s">
        <v>2778</v>
      </c>
      <c r="H152" s="60" t="s">
        <v>2776</v>
      </c>
      <c r="I152" s="60" t="s">
        <v>2375</v>
      </c>
      <c r="J152" s="60"/>
      <c r="K152" s="60"/>
      <c r="L152" s="59" t="s">
        <v>2790</v>
      </c>
    </row>
    <row r="153" spans="1:12" ht="115.5" customHeight="1">
      <c r="A153" s="177" t="s">
        <v>417</v>
      </c>
      <c r="B153" s="303" t="s">
        <v>314</v>
      </c>
      <c r="C153" s="304" t="s">
        <v>2436</v>
      </c>
      <c r="D153" s="48" t="s">
        <v>80</v>
      </c>
      <c r="E153" s="59" t="s">
        <v>2781</v>
      </c>
      <c r="F153" s="60" t="s">
        <v>269</v>
      </c>
      <c r="G153" s="60" t="s">
        <v>2784</v>
      </c>
      <c r="H153" s="60" t="s">
        <v>2779</v>
      </c>
      <c r="I153" s="60" t="s">
        <v>417</v>
      </c>
      <c r="J153" s="60"/>
      <c r="K153" s="60"/>
      <c r="L153" s="59" t="s">
        <v>2790</v>
      </c>
    </row>
    <row r="154" spans="1:12" ht="115.5" customHeight="1">
      <c r="A154" s="188" t="s">
        <v>417</v>
      </c>
      <c r="B154" s="303"/>
      <c r="C154" s="304"/>
      <c r="D154" s="48" t="s">
        <v>81</v>
      </c>
      <c r="E154" s="59" t="s">
        <v>2782</v>
      </c>
      <c r="F154" s="60" t="s">
        <v>269</v>
      </c>
      <c r="G154" s="60" t="s">
        <v>2783</v>
      </c>
      <c r="H154" s="203" t="s">
        <v>1368</v>
      </c>
      <c r="I154" s="60" t="s">
        <v>2375</v>
      </c>
      <c r="J154" s="60"/>
      <c r="K154" s="60"/>
      <c r="L154" s="59" t="s">
        <v>2790</v>
      </c>
    </row>
    <row r="155" spans="1:12" ht="49.5">
      <c r="A155" s="177" t="s">
        <v>417</v>
      </c>
      <c r="B155" s="303"/>
      <c r="C155" s="304"/>
      <c r="D155" s="48" t="s">
        <v>82</v>
      </c>
      <c r="E155" s="59" t="s">
        <v>2780</v>
      </c>
      <c r="F155" s="60" t="s">
        <v>269</v>
      </c>
      <c r="G155" s="59" t="s">
        <v>2377</v>
      </c>
      <c r="H155" s="203" t="s">
        <v>1368</v>
      </c>
      <c r="I155" s="213" t="s">
        <v>417</v>
      </c>
      <c r="J155" s="214"/>
      <c r="K155" s="214"/>
      <c r="L155" s="59" t="s">
        <v>2790</v>
      </c>
    </row>
    <row r="156" spans="1:12" ht="268.5" customHeight="1">
      <c r="A156" s="177" t="s">
        <v>384</v>
      </c>
      <c r="B156" s="303"/>
      <c r="C156" s="304"/>
      <c r="D156" s="188" t="s">
        <v>88</v>
      </c>
      <c r="E156" s="187" t="s">
        <v>2378</v>
      </c>
      <c r="F156" s="174" t="s">
        <v>276</v>
      </c>
      <c r="G156" s="174" t="s">
        <v>2376</v>
      </c>
      <c r="H156" s="4" t="s">
        <v>998</v>
      </c>
      <c r="I156" s="188" t="s">
        <v>1767</v>
      </c>
      <c r="J156" s="188" t="s">
        <v>2785</v>
      </c>
      <c r="K156" s="174"/>
      <c r="L156" s="187" t="s">
        <v>2379</v>
      </c>
    </row>
    <row r="157" spans="1:12" ht="303" customHeight="1">
      <c r="A157" s="177" t="s">
        <v>420</v>
      </c>
      <c r="B157" s="303"/>
      <c r="C157" s="304"/>
      <c r="D157" s="188" t="s">
        <v>89</v>
      </c>
      <c r="E157" s="187" t="s">
        <v>2380</v>
      </c>
      <c r="F157" s="153" t="s">
        <v>269</v>
      </c>
      <c r="G157" s="174" t="s">
        <v>2381</v>
      </c>
      <c r="H157" s="47" t="s">
        <v>149</v>
      </c>
      <c r="I157" s="188" t="s">
        <v>2786</v>
      </c>
      <c r="J157" s="174" t="s">
        <v>2382</v>
      </c>
      <c r="K157" s="177"/>
      <c r="L157" s="187" t="s">
        <v>2787</v>
      </c>
    </row>
    <row r="158" spans="1:12" ht="102" customHeight="1">
      <c r="A158" s="177" t="s">
        <v>148</v>
      </c>
      <c r="B158" s="303"/>
      <c r="C158" s="304"/>
      <c r="D158" s="188" t="s">
        <v>146</v>
      </c>
      <c r="E158" s="187" t="s">
        <v>2383</v>
      </c>
      <c r="F158" s="174" t="s">
        <v>276</v>
      </c>
      <c r="G158" s="174" t="s">
        <v>2376</v>
      </c>
      <c r="H158" s="46" t="s">
        <v>1368</v>
      </c>
      <c r="I158" s="177" t="s">
        <v>2384</v>
      </c>
      <c r="J158" s="2"/>
      <c r="K158" s="12"/>
      <c r="L158" s="155" t="s">
        <v>213</v>
      </c>
    </row>
    <row r="159" spans="1:12" ht="49.5">
      <c r="A159" s="177" t="s">
        <v>148</v>
      </c>
      <c r="B159" s="303"/>
      <c r="C159" s="304"/>
      <c r="D159" s="188" t="s">
        <v>150</v>
      </c>
      <c r="E159" s="187" t="s">
        <v>2385</v>
      </c>
      <c r="F159" s="174" t="s">
        <v>276</v>
      </c>
      <c r="G159" s="174" t="s">
        <v>2386</v>
      </c>
      <c r="H159" s="46" t="s">
        <v>1368</v>
      </c>
      <c r="I159" s="177" t="s">
        <v>417</v>
      </c>
      <c r="J159" s="2"/>
      <c r="K159" s="12"/>
      <c r="L159" s="155"/>
    </row>
    <row r="160" spans="1:12" ht="54" customHeight="1">
      <c r="A160" s="177" t="s">
        <v>148</v>
      </c>
      <c r="B160" s="303"/>
      <c r="C160" s="304"/>
      <c r="D160" s="188" t="s">
        <v>212</v>
      </c>
      <c r="E160" s="187" t="s">
        <v>2387</v>
      </c>
      <c r="F160" s="174" t="s">
        <v>276</v>
      </c>
      <c r="G160" s="174" t="s">
        <v>2388</v>
      </c>
      <c r="H160" s="46" t="s">
        <v>1368</v>
      </c>
      <c r="I160" s="177"/>
      <c r="J160" s="2"/>
      <c r="K160" s="12"/>
      <c r="L160" s="4" t="s">
        <v>2389</v>
      </c>
    </row>
    <row r="161" spans="1:34" ht="85.5" customHeight="1">
      <c r="A161" s="177" t="s">
        <v>148</v>
      </c>
      <c r="B161" s="303"/>
      <c r="C161" s="304"/>
      <c r="D161" s="188" t="s">
        <v>214</v>
      </c>
      <c r="E161" s="187" t="s">
        <v>2390</v>
      </c>
      <c r="F161" s="174" t="s">
        <v>276</v>
      </c>
      <c r="G161" s="174" t="s">
        <v>2391</v>
      </c>
      <c r="H161" s="46" t="s">
        <v>1368</v>
      </c>
      <c r="I161" s="177"/>
      <c r="J161" s="2"/>
      <c r="K161" s="12"/>
      <c r="L161" s="4" t="s">
        <v>2389</v>
      </c>
    </row>
    <row r="162" spans="1:34" ht="115.5">
      <c r="A162" s="177" t="s">
        <v>421</v>
      </c>
      <c r="B162" s="177"/>
      <c r="C162" s="175"/>
      <c r="D162" s="188" t="s">
        <v>215</v>
      </c>
      <c r="E162" s="187" t="s">
        <v>2392</v>
      </c>
      <c r="F162" s="174" t="s">
        <v>276</v>
      </c>
      <c r="G162" s="174" t="s">
        <v>2393</v>
      </c>
      <c r="H162" s="4">
        <v>40000</v>
      </c>
      <c r="I162" s="174" t="s">
        <v>2394</v>
      </c>
      <c r="J162" s="174" t="s">
        <v>2395</v>
      </c>
      <c r="K162" s="174"/>
      <c r="L162" s="187" t="s">
        <v>2396</v>
      </c>
    </row>
    <row r="163" spans="1:34" ht="165" customHeight="1">
      <c r="A163" s="177" t="s">
        <v>417</v>
      </c>
      <c r="B163" s="311" t="s">
        <v>315</v>
      </c>
      <c r="C163" s="309" t="s">
        <v>2397</v>
      </c>
      <c r="D163" s="201" t="s">
        <v>83</v>
      </c>
      <c r="E163" s="42" t="s">
        <v>2788</v>
      </c>
      <c r="F163" s="42" t="s">
        <v>269</v>
      </c>
      <c r="G163" s="42" t="s">
        <v>2789</v>
      </c>
      <c r="H163" s="45">
        <v>50000</v>
      </c>
      <c r="I163" s="42" t="s">
        <v>417</v>
      </c>
      <c r="J163" s="201"/>
      <c r="K163" s="42"/>
      <c r="L163" s="59" t="s">
        <v>2790</v>
      </c>
    </row>
    <row r="164" spans="1:34" ht="122.25" customHeight="1">
      <c r="A164" s="177" t="s">
        <v>417</v>
      </c>
      <c r="B164" s="312"/>
      <c r="C164" s="310"/>
      <c r="D164" s="201" t="s">
        <v>84</v>
      </c>
      <c r="E164" s="42" t="s">
        <v>2398</v>
      </c>
      <c r="F164" s="42" t="s">
        <v>269</v>
      </c>
      <c r="G164" s="42" t="s">
        <v>2791</v>
      </c>
      <c r="H164" s="203" t="s">
        <v>1368</v>
      </c>
      <c r="I164" s="42" t="s">
        <v>2792</v>
      </c>
      <c r="J164" s="177"/>
      <c r="K164" s="174"/>
      <c r="L164" s="59" t="s">
        <v>2790</v>
      </c>
    </row>
    <row r="165" spans="1:34" ht="88.5" customHeight="1">
      <c r="A165" s="177" t="s">
        <v>417</v>
      </c>
      <c r="B165" s="303" t="s">
        <v>316</v>
      </c>
      <c r="C165" s="304" t="s">
        <v>2399</v>
      </c>
      <c r="D165" s="188" t="s">
        <v>85</v>
      </c>
      <c r="E165" s="42" t="s">
        <v>2793</v>
      </c>
      <c r="F165" s="217" t="s">
        <v>269</v>
      </c>
      <c r="G165" s="60" t="s">
        <v>2798</v>
      </c>
      <c r="H165" s="203" t="s">
        <v>2779</v>
      </c>
      <c r="I165" s="42" t="s">
        <v>2794</v>
      </c>
      <c r="J165" s="201"/>
      <c r="K165" s="42"/>
      <c r="L165" s="42" t="s">
        <v>2400</v>
      </c>
      <c r="M165" s="6"/>
      <c r="N165" s="6"/>
      <c r="O165" s="6"/>
      <c r="P165" s="6"/>
      <c r="Q165" s="6"/>
      <c r="R165" s="6"/>
      <c r="S165" s="6"/>
      <c r="T165" s="6"/>
      <c r="U165" s="6"/>
      <c r="V165" s="6"/>
      <c r="W165" s="6"/>
      <c r="X165" s="6"/>
      <c r="Y165" s="6"/>
      <c r="Z165" s="6"/>
      <c r="AA165" s="6"/>
      <c r="AB165" s="6"/>
      <c r="AC165" s="6"/>
      <c r="AD165" s="6"/>
      <c r="AE165" s="6"/>
      <c r="AF165" s="6"/>
      <c r="AG165" s="6"/>
      <c r="AH165" s="6"/>
    </row>
    <row r="166" spans="1:34" ht="138" customHeight="1">
      <c r="A166" s="177" t="s">
        <v>417</v>
      </c>
      <c r="B166" s="303"/>
      <c r="C166" s="304"/>
      <c r="D166" s="188" t="s">
        <v>86</v>
      </c>
      <c r="E166" s="59" t="s">
        <v>2797</v>
      </c>
      <c r="F166" s="218" t="s">
        <v>269</v>
      </c>
      <c r="G166" s="60" t="s">
        <v>2799</v>
      </c>
      <c r="H166" s="219" t="s">
        <v>2758</v>
      </c>
      <c r="I166" s="42" t="s">
        <v>2796</v>
      </c>
      <c r="J166" s="174"/>
      <c r="K166" s="177"/>
      <c r="L166" s="42" t="s">
        <v>2795</v>
      </c>
      <c r="M166" s="6"/>
      <c r="N166" s="6"/>
      <c r="O166" s="6"/>
      <c r="P166" s="6"/>
      <c r="Q166" s="6"/>
      <c r="R166" s="6"/>
      <c r="S166" s="6"/>
      <c r="T166" s="6"/>
      <c r="U166" s="6"/>
      <c r="V166" s="6"/>
      <c r="W166" s="6"/>
      <c r="X166" s="6"/>
      <c r="Y166" s="6"/>
      <c r="Z166" s="6"/>
      <c r="AA166" s="6"/>
      <c r="AB166" s="6"/>
      <c r="AC166" s="6"/>
      <c r="AD166" s="6"/>
      <c r="AE166" s="6"/>
      <c r="AF166" s="6"/>
      <c r="AG166" s="6"/>
      <c r="AH166" s="6"/>
    </row>
    <row r="167" spans="1:34" s="6" customFormat="1">
      <c r="C167" s="185"/>
      <c r="E167" s="16"/>
      <c r="F167" s="13"/>
      <c r="G167" s="14"/>
      <c r="H167" s="15"/>
      <c r="K167" s="16"/>
      <c r="L167" s="16"/>
    </row>
    <row r="168" spans="1:34" s="6" customFormat="1">
      <c r="C168" s="185"/>
      <c r="E168" s="16"/>
      <c r="F168" s="13"/>
      <c r="G168" s="14"/>
      <c r="H168" s="15"/>
      <c r="K168" s="16"/>
      <c r="L168" s="16"/>
    </row>
    <row r="169" spans="1:34" s="6" customFormat="1">
      <c r="C169" s="185"/>
      <c r="E169" s="16"/>
      <c r="F169" s="13"/>
      <c r="G169" s="14"/>
      <c r="H169" s="15"/>
      <c r="K169" s="16"/>
      <c r="L169" s="16"/>
    </row>
    <row r="170" spans="1:34" s="6" customFormat="1">
      <c r="C170" s="185"/>
      <c r="E170" s="16"/>
      <c r="F170" s="13"/>
      <c r="G170" s="14"/>
      <c r="H170" s="15"/>
      <c r="K170" s="16"/>
      <c r="L170" s="16"/>
    </row>
    <row r="171" spans="1:34" s="6" customFormat="1">
      <c r="C171" s="185"/>
      <c r="E171" s="16"/>
      <c r="F171" s="13"/>
      <c r="G171" s="14"/>
      <c r="H171" s="15"/>
      <c r="K171" s="16"/>
      <c r="L171" s="16"/>
    </row>
    <row r="172" spans="1:34" s="6" customFormat="1">
      <c r="C172" s="185"/>
      <c r="E172" s="16"/>
      <c r="F172" s="13"/>
      <c r="G172" s="14"/>
      <c r="H172" s="15"/>
      <c r="K172" s="16"/>
      <c r="L172" s="16"/>
    </row>
    <row r="173" spans="1:34" s="6" customFormat="1">
      <c r="C173" s="185"/>
      <c r="E173" s="16"/>
      <c r="F173" s="13"/>
      <c r="G173" s="14"/>
      <c r="H173" s="15"/>
      <c r="K173" s="16"/>
      <c r="L173" s="16"/>
    </row>
    <row r="174" spans="1:34" s="6" customFormat="1">
      <c r="C174" s="185"/>
      <c r="E174" s="16"/>
      <c r="F174" s="13"/>
      <c r="G174" s="14"/>
      <c r="H174" s="15"/>
      <c r="K174" s="16"/>
      <c r="L174" s="16"/>
    </row>
    <row r="175" spans="1:34" s="6" customFormat="1">
      <c r="C175" s="185"/>
      <c r="E175" s="16"/>
      <c r="F175" s="13"/>
      <c r="G175" s="14"/>
      <c r="H175" s="15"/>
      <c r="K175" s="16"/>
      <c r="L175" s="16"/>
    </row>
    <row r="176" spans="1:34" s="6" customFormat="1">
      <c r="C176" s="185"/>
      <c r="E176" s="16"/>
      <c r="F176" s="13"/>
      <c r="G176" s="14"/>
      <c r="H176" s="15"/>
      <c r="K176" s="16"/>
      <c r="L176" s="16"/>
    </row>
    <row r="177" spans="3:12" s="6" customFormat="1">
      <c r="C177" s="185"/>
      <c r="E177" s="16"/>
      <c r="F177" s="13"/>
      <c r="G177" s="14"/>
      <c r="H177" s="15"/>
      <c r="K177" s="16"/>
      <c r="L177" s="16"/>
    </row>
    <row r="178" spans="3:12" s="6" customFormat="1">
      <c r="C178" s="185"/>
      <c r="E178" s="16"/>
      <c r="F178" s="13"/>
      <c r="G178" s="14"/>
      <c r="H178" s="15"/>
      <c r="K178" s="16"/>
      <c r="L178" s="16"/>
    </row>
    <row r="179" spans="3:12" s="6" customFormat="1">
      <c r="C179" s="185"/>
      <c r="E179" s="16"/>
      <c r="F179" s="13"/>
      <c r="G179" s="14"/>
      <c r="H179" s="15"/>
      <c r="K179" s="16"/>
      <c r="L179" s="16"/>
    </row>
    <row r="180" spans="3:12" s="6" customFormat="1">
      <c r="C180" s="185"/>
      <c r="E180" s="16"/>
      <c r="F180" s="13"/>
      <c r="G180" s="14"/>
      <c r="H180" s="15"/>
      <c r="K180" s="16"/>
      <c r="L180" s="16"/>
    </row>
    <row r="181" spans="3:12" s="6" customFormat="1">
      <c r="C181" s="185"/>
      <c r="E181" s="16"/>
      <c r="F181" s="13"/>
      <c r="G181" s="14"/>
      <c r="H181" s="15"/>
      <c r="K181" s="16"/>
      <c r="L181" s="16"/>
    </row>
    <row r="182" spans="3:12" s="6" customFormat="1">
      <c r="C182" s="185"/>
      <c r="E182" s="16"/>
      <c r="F182" s="13"/>
      <c r="G182" s="14"/>
      <c r="H182" s="15"/>
      <c r="K182" s="16"/>
      <c r="L182" s="16"/>
    </row>
    <row r="183" spans="3:12" s="6" customFormat="1">
      <c r="C183" s="185"/>
      <c r="E183" s="16"/>
      <c r="F183" s="13"/>
      <c r="G183" s="14"/>
      <c r="H183" s="15"/>
      <c r="K183" s="16"/>
      <c r="L183" s="16"/>
    </row>
    <row r="184" spans="3:12" s="6" customFormat="1">
      <c r="C184" s="185"/>
      <c r="E184" s="16"/>
      <c r="F184" s="13"/>
      <c r="G184" s="14"/>
      <c r="H184" s="15"/>
      <c r="K184" s="16"/>
      <c r="L184" s="16"/>
    </row>
    <row r="185" spans="3:12" s="6" customFormat="1">
      <c r="C185" s="185"/>
      <c r="E185" s="16"/>
      <c r="F185" s="13"/>
      <c r="G185" s="14"/>
      <c r="H185" s="15"/>
      <c r="K185" s="16"/>
      <c r="L185" s="16"/>
    </row>
    <row r="186" spans="3:12" s="6" customFormat="1">
      <c r="C186" s="185"/>
      <c r="E186" s="16"/>
      <c r="F186" s="13"/>
      <c r="G186" s="14"/>
      <c r="H186" s="15"/>
      <c r="K186" s="16"/>
      <c r="L186" s="16"/>
    </row>
    <row r="187" spans="3:12" s="6" customFormat="1">
      <c r="C187" s="185"/>
      <c r="E187" s="16"/>
      <c r="F187" s="13"/>
      <c r="G187" s="14"/>
      <c r="H187" s="15"/>
      <c r="K187" s="16"/>
      <c r="L187" s="16"/>
    </row>
    <row r="188" spans="3:12" s="6" customFormat="1">
      <c r="C188" s="185"/>
      <c r="E188" s="16"/>
      <c r="F188" s="13"/>
      <c r="G188" s="14"/>
      <c r="H188" s="15"/>
      <c r="K188" s="16"/>
      <c r="L188" s="16"/>
    </row>
    <row r="189" spans="3:12" s="6" customFormat="1">
      <c r="C189" s="185"/>
      <c r="E189" s="16"/>
      <c r="F189" s="13"/>
      <c r="G189" s="14"/>
      <c r="H189" s="15"/>
      <c r="K189" s="16"/>
      <c r="L189" s="16"/>
    </row>
    <row r="190" spans="3:12" s="6" customFormat="1">
      <c r="C190" s="185"/>
      <c r="E190" s="16"/>
      <c r="F190" s="13"/>
      <c r="G190" s="14"/>
      <c r="H190" s="15"/>
      <c r="K190" s="16"/>
      <c r="L190" s="16"/>
    </row>
    <row r="191" spans="3:12" s="6" customFormat="1">
      <c r="C191" s="185"/>
      <c r="E191" s="16"/>
      <c r="F191" s="13"/>
      <c r="G191" s="14"/>
      <c r="H191" s="15"/>
      <c r="K191" s="16"/>
      <c r="L191" s="16"/>
    </row>
    <row r="192" spans="3:12" s="6" customFormat="1">
      <c r="C192" s="185"/>
      <c r="E192" s="16"/>
      <c r="F192" s="13"/>
      <c r="G192" s="14"/>
      <c r="H192" s="15"/>
      <c r="K192" s="16"/>
      <c r="L192" s="16"/>
    </row>
    <row r="193" spans="3:12" s="6" customFormat="1">
      <c r="C193" s="185"/>
      <c r="E193" s="16"/>
      <c r="F193" s="13"/>
      <c r="G193" s="14"/>
      <c r="H193" s="15"/>
      <c r="K193" s="16"/>
      <c r="L193" s="16"/>
    </row>
    <row r="194" spans="3:12" s="6" customFormat="1">
      <c r="C194" s="185"/>
      <c r="E194" s="16"/>
      <c r="F194" s="13"/>
      <c r="G194" s="14"/>
      <c r="H194" s="15"/>
      <c r="K194" s="16"/>
      <c r="L194" s="16"/>
    </row>
    <row r="195" spans="3:12" s="6" customFormat="1">
      <c r="C195" s="185"/>
      <c r="E195" s="16"/>
      <c r="F195" s="13"/>
      <c r="G195" s="14"/>
      <c r="H195" s="15"/>
      <c r="K195" s="16"/>
      <c r="L195" s="16"/>
    </row>
    <row r="196" spans="3:12" s="6" customFormat="1">
      <c r="C196" s="185"/>
      <c r="E196" s="16"/>
      <c r="F196" s="13"/>
      <c r="G196" s="14"/>
      <c r="H196" s="15"/>
      <c r="K196" s="16"/>
      <c r="L196" s="16"/>
    </row>
    <row r="197" spans="3:12" s="6" customFormat="1">
      <c r="C197" s="185"/>
      <c r="E197" s="16"/>
      <c r="F197" s="13"/>
      <c r="G197" s="14"/>
      <c r="H197" s="15"/>
      <c r="K197" s="16"/>
      <c r="L197" s="16"/>
    </row>
    <row r="198" spans="3:12" s="6" customFormat="1">
      <c r="C198" s="185"/>
      <c r="E198" s="16"/>
      <c r="F198" s="13"/>
      <c r="G198" s="14"/>
      <c r="H198" s="15"/>
      <c r="K198" s="16"/>
      <c r="L198" s="16"/>
    </row>
    <row r="199" spans="3:12" s="6" customFormat="1">
      <c r="C199" s="185"/>
      <c r="E199" s="16"/>
      <c r="F199" s="13"/>
      <c r="G199" s="14"/>
      <c r="H199" s="15"/>
      <c r="K199" s="16"/>
      <c r="L199" s="16"/>
    </row>
    <row r="200" spans="3:12" s="6" customFormat="1">
      <c r="C200" s="185"/>
      <c r="E200" s="16"/>
      <c r="F200" s="13"/>
      <c r="G200" s="14"/>
      <c r="H200" s="15"/>
      <c r="K200" s="16"/>
      <c r="L200" s="16"/>
    </row>
    <row r="201" spans="3:12" s="6" customFormat="1">
      <c r="C201" s="185"/>
      <c r="E201" s="16"/>
      <c r="F201" s="13"/>
      <c r="G201" s="14"/>
      <c r="H201" s="15"/>
      <c r="K201" s="16"/>
      <c r="L201" s="16"/>
    </row>
    <row r="202" spans="3:12" s="6" customFormat="1">
      <c r="C202" s="185"/>
      <c r="E202" s="16"/>
      <c r="F202" s="13"/>
      <c r="G202" s="14"/>
      <c r="H202" s="15"/>
      <c r="K202" s="16"/>
      <c r="L202" s="16"/>
    </row>
    <row r="203" spans="3:12" s="6" customFormat="1">
      <c r="C203" s="185"/>
      <c r="E203" s="16"/>
      <c r="F203" s="13"/>
      <c r="G203" s="14"/>
      <c r="H203" s="15"/>
      <c r="K203" s="16"/>
      <c r="L203" s="16"/>
    </row>
    <row r="204" spans="3:12" s="6" customFormat="1">
      <c r="C204" s="185"/>
      <c r="E204" s="16"/>
      <c r="F204" s="13"/>
      <c r="G204" s="14"/>
      <c r="H204" s="15"/>
      <c r="K204" s="16"/>
      <c r="L204" s="16"/>
    </row>
    <row r="205" spans="3:12" s="6" customFormat="1">
      <c r="C205" s="185"/>
      <c r="E205" s="16"/>
      <c r="F205" s="13"/>
      <c r="G205" s="14"/>
      <c r="H205" s="15"/>
      <c r="K205" s="16"/>
      <c r="L205" s="16"/>
    </row>
    <row r="206" spans="3:12" s="6" customFormat="1">
      <c r="C206" s="185"/>
      <c r="E206" s="16"/>
      <c r="F206" s="13"/>
      <c r="G206" s="14"/>
      <c r="H206" s="15"/>
      <c r="K206" s="16"/>
      <c r="L206" s="16"/>
    </row>
    <row r="207" spans="3:12" s="6" customFormat="1">
      <c r="C207" s="185"/>
      <c r="E207" s="16"/>
      <c r="F207" s="13"/>
      <c r="G207" s="14"/>
      <c r="H207" s="15"/>
      <c r="K207" s="16"/>
      <c r="L207" s="16"/>
    </row>
    <row r="208" spans="3:12" s="6" customFormat="1">
      <c r="C208" s="185"/>
      <c r="E208" s="16"/>
      <c r="F208" s="13"/>
      <c r="G208" s="14"/>
      <c r="H208" s="15"/>
      <c r="K208" s="16"/>
      <c r="L208" s="16"/>
    </row>
    <row r="209" spans="3:12" s="6" customFormat="1">
      <c r="C209" s="185"/>
      <c r="E209" s="16"/>
      <c r="F209" s="13"/>
      <c r="G209" s="14"/>
      <c r="H209" s="15"/>
      <c r="K209" s="16"/>
      <c r="L209" s="16"/>
    </row>
    <row r="210" spans="3:12" s="6" customFormat="1">
      <c r="C210" s="185"/>
      <c r="E210" s="16"/>
      <c r="F210" s="13"/>
      <c r="G210" s="14"/>
      <c r="H210" s="15"/>
      <c r="K210" s="16"/>
      <c r="L210" s="16"/>
    </row>
    <row r="211" spans="3:12" s="6" customFormat="1">
      <c r="C211" s="185"/>
      <c r="E211" s="16"/>
      <c r="F211" s="13"/>
      <c r="G211" s="14"/>
      <c r="H211" s="15"/>
      <c r="K211" s="16"/>
      <c r="L211" s="16"/>
    </row>
    <row r="212" spans="3:12" s="6" customFormat="1">
      <c r="C212" s="185"/>
      <c r="E212" s="16"/>
      <c r="F212" s="13"/>
      <c r="G212" s="14"/>
      <c r="H212" s="15"/>
      <c r="K212" s="16"/>
      <c r="L212" s="16"/>
    </row>
    <row r="213" spans="3:12" s="6" customFormat="1">
      <c r="C213" s="185"/>
      <c r="E213" s="16"/>
      <c r="F213" s="13"/>
      <c r="G213" s="14"/>
      <c r="H213" s="15"/>
      <c r="K213" s="16"/>
      <c r="L213" s="16"/>
    </row>
    <row r="214" spans="3:12" s="6" customFormat="1">
      <c r="C214" s="185"/>
      <c r="E214" s="16"/>
      <c r="F214" s="13"/>
      <c r="G214" s="14"/>
      <c r="H214" s="15"/>
      <c r="K214" s="16"/>
      <c r="L214" s="16"/>
    </row>
    <row r="215" spans="3:12" s="6" customFormat="1">
      <c r="C215" s="185"/>
      <c r="E215" s="16"/>
      <c r="F215" s="13"/>
      <c r="G215" s="14"/>
      <c r="H215" s="15"/>
      <c r="K215" s="16"/>
      <c r="L215" s="16"/>
    </row>
    <row r="216" spans="3:12" s="6" customFormat="1">
      <c r="C216" s="185"/>
      <c r="E216" s="16"/>
      <c r="F216" s="13"/>
      <c r="G216" s="14"/>
      <c r="H216" s="15"/>
      <c r="K216" s="16"/>
      <c r="L216" s="16"/>
    </row>
    <row r="217" spans="3:12" s="6" customFormat="1">
      <c r="C217" s="185"/>
      <c r="E217" s="16"/>
      <c r="F217" s="13"/>
      <c r="G217" s="14"/>
      <c r="H217" s="15"/>
      <c r="K217" s="16"/>
      <c r="L217" s="16"/>
    </row>
    <row r="218" spans="3:12" s="6" customFormat="1">
      <c r="C218" s="185"/>
      <c r="E218" s="16"/>
      <c r="F218" s="13"/>
      <c r="G218" s="14"/>
      <c r="H218" s="15"/>
      <c r="K218" s="16"/>
      <c r="L218" s="16"/>
    </row>
    <row r="219" spans="3:12" s="6" customFormat="1">
      <c r="C219" s="185"/>
      <c r="E219" s="16"/>
      <c r="F219" s="13"/>
      <c r="G219" s="14"/>
      <c r="H219" s="15"/>
      <c r="K219" s="16"/>
      <c r="L219" s="16"/>
    </row>
    <row r="220" spans="3:12" s="6" customFormat="1">
      <c r="C220" s="185"/>
      <c r="E220" s="16"/>
      <c r="F220" s="13"/>
      <c r="G220" s="14"/>
      <c r="H220" s="15"/>
      <c r="K220" s="16"/>
      <c r="L220" s="16"/>
    </row>
    <row r="221" spans="3:12" s="6" customFormat="1">
      <c r="C221" s="185"/>
      <c r="E221" s="16"/>
      <c r="F221" s="13"/>
      <c r="G221" s="14"/>
      <c r="H221" s="15"/>
      <c r="K221" s="16"/>
      <c r="L221" s="16"/>
    </row>
    <row r="222" spans="3:12" s="6" customFormat="1">
      <c r="C222" s="185"/>
      <c r="E222" s="16"/>
      <c r="F222" s="13"/>
      <c r="G222" s="14"/>
      <c r="H222" s="15"/>
      <c r="K222" s="16"/>
      <c r="L222" s="16"/>
    </row>
    <row r="223" spans="3:12" s="6" customFormat="1">
      <c r="C223" s="185"/>
      <c r="E223" s="16"/>
      <c r="F223" s="13"/>
      <c r="G223" s="14"/>
      <c r="H223" s="15"/>
      <c r="K223" s="16"/>
      <c r="L223" s="16"/>
    </row>
    <row r="224" spans="3:12" s="6" customFormat="1">
      <c r="C224" s="185"/>
      <c r="E224" s="16"/>
      <c r="F224" s="13"/>
      <c r="G224" s="14"/>
      <c r="H224" s="15"/>
      <c r="K224" s="16"/>
      <c r="L224" s="16"/>
    </row>
    <row r="225" spans="3:12" s="6" customFormat="1">
      <c r="C225" s="185"/>
      <c r="E225" s="16"/>
      <c r="F225" s="13"/>
      <c r="G225" s="14"/>
      <c r="H225" s="15"/>
      <c r="K225" s="16"/>
      <c r="L225" s="16"/>
    </row>
    <row r="226" spans="3:12" s="6" customFormat="1">
      <c r="C226" s="185"/>
      <c r="E226" s="16"/>
      <c r="F226" s="13"/>
      <c r="G226" s="14"/>
      <c r="H226" s="15"/>
      <c r="K226" s="16"/>
      <c r="L226" s="16"/>
    </row>
    <row r="227" spans="3:12" s="6" customFormat="1">
      <c r="C227" s="185"/>
      <c r="E227" s="16"/>
      <c r="F227" s="13"/>
      <c r="G227" s="14"/>
      <c r="H227" s="15"/>
      <c r="K227" s="16"/>
      <c r="L227" s="16"/>
    </row>
    <row r="228" spans="3:12" s="6" customFormat="1">
      <c r="C228" s="185"/>
      <c r="E228" s="16"/>
      <c r="F228" s="13"/>
      <c r="G228" s="14"/>
      <c r="H228" s="15"/>
      <c r="K228" s="16"/>
      <c r="L228" s="16"/>
    </row>
    <row r="229" spans="3:12" s="6" customFormat="1">
      <c r="C229" s="185"/>
      <c r="E229" s="16"/>
      <c r="F229" s="13"/>
      <c r="G229" s="14"/>
      <c r="H229" s="15"/>
      <c r="K229" s="16"/>
      <c r="L229" s="16"/>
    </row>
    <row r="230" spans="3:12" s="6" customFormat="1">
      <c r="C230" s="185"/>
      <c r="E230" s="16"/>
      <c r="F230" s="13"/>
      <c r="G230" s="14"/>
      <c r="H230" s="15"/>
      <c r="K230" s="16"/>
      <c r="L230" s="16"/>
    </row>
    <row r="231" spans="3:12" s="6" customFormat="1">
      <c r="C231" s="185"/>
      <c r="E231" s="16"/>
      <c r="F231" s="13"/>
      <c r="G231" s="14"/>
      <c r="H231" s="15"/>
      <c r="K231" s="16"/>
      <c r="L231" s="16"/>
    </row>
    <row r="232" spans="3:12" s="6" customFormat="1">
      <c r="C232" s="185"/>
      <c r="E232" s="16"/>
      <c r="F232" s="13"/>
      <c r="G232" s="14"/>
      <c r="H232" s="15"/>
      <c r="K232" s="16"/>
      <c r="L232" s="16"/>
    </row>
    <row r="233" spans="3:12" s="6" customFormat="1">
      <c r="C233" s="185"/>
      <c r="E233" s="16"/>
      <c r="F233" s="13"/>
      <c r="G233" s="14"/>
      <c r="H233" s="15"/>
      <c r="K233" s="16"/>
      <c r="L233" s="16"/>
    </row>
    <row r="234" spans="3:12" s="6" customFormat="1">
      <c r="C234" s="185"/>
      <c r="E234" s="16"/>
      <c r="F234" s="13"/>
      <c r="G234" s="14"/>
      <c r="H234" s="15"/>
      <c r="K234" s="16"/>
      <c r="L234" s="16"/>
    </row>
    <row r="235" spans="3:12" s="6" customFormat="1">
      <c r="C235" s="185"/>
      <c r="E235" s="16"/>
      <c r="F235" s="13"/>
      <c r="G235" s="14"/>
      <c r="H235" s="15"/>
      <c r="K235" s="16"/>
      <c r="L235" s="16"/>
    </row>
    <row r="236" spans="3:12" s="6" customFormat="1">
      <c r="C236" s="185"/>
      <c r="E236" s="16"/>
      <c r="F236" s="13"/>
      <c r="G236" s="14"/>
      <c r="H236" s="15"/>
      <c r="K236" s="16"/>
      <c r="L236" s="16"/>
    </row>
    <row r="237" spans="3:12" s="6" customFormat="1">
      <c r="C237" s="185"/>
      <c r="E237" s="16"/>
      <c r="F237" s="13"/>
      <c r="G237" s="14"/>
      <c r="H237" s="15"/>
      <c r="K237" s="16"/>
      <c r="L237" s="16"/>
    </row>
    <row r="238" spans="3:12" s="6" customFormat="1">
      <c r="C238" s="185"/>
      <c r="E238" s="16"/>
      <c r="F238" s="13"/>
      <c r="G238" s="14"/>
      <c r="H238" s="15"/>
      <c r="K238" s="16"/>
      <c r="L238" s="16"/>
    </row>
    <row r="239" spans="3:12" s="6" customFormat="1">
      <c r="C239" s="185"/>
      <c r="E239" s="16"/>
      <c r="F239" s="13"/>
      <c r="G239" s="14"/>
      <c r="H239" s="15"/>
      <c r="K239" s="16"/>
      <c r="L239" s="16"/>
    </row>
    <row r="240" spans="3:12" s="6" customFormat="1">
      <c r="C240" s="185"/>
      <c r="E240" s="16"/>
      <c r="F240" s="13"/>
      <c r="G240" s="14"/>
      <c r="H240" s="15"/>
      <c r="K240" s="16"/>
      <c r="L240" s="16"/>
    </row>
    <row r="241" spans="3:12" s="6" customFormat="1">
      <c r="C241" s="185"/>
      <c r="E241" s="16"/>
      <c r="F241" s="13"/>
      <c r="G241" s="14"/>
      <c r="H241" s="15"/>
      <c r="K241" s="16"/>
      <c r="L241" s="16"/>
    </row>
    <row r="242" spans="3:12" s="6" customFormat="1">
      <c r="C242" s="185"/>
      <c r="E242" s="16"/>
      <c r="F242" s="13"/>
      <c r="G242" s="14"/>
      <c r="H242" s="15"/>
      <c r="K242" s="16"/>
      <c r="L242" s="16"/>
    </row>
    <row r="243" spans="3:12" s="6" customFormat="1">
      <c r="C243" s="185"/>
      <c r="E243" s="16"/>
      <c r="F243" s="13"/>
      <c r="G243" s="14"/>
      <c r="H243" s="15"/>
      <c r="K243" s="16"/>
      <c r="L243" s="16"/>
    </row>
    <row r="244" spans="3:12" s="6" customFormat="1">
      <c r="C244" s="185"/>
      <c r="E244" s="16"/>
      <c r="F244" s="13"/>
      <c r="G244" s="14"/>
      <c r="H244" s="15"/>
      <c r="K244" s="16"/>
      <c r="L244" s="16"/>
    </row>
    <row r="245" spans="3:12" s="6" customFormat="1">
      <c r="C245" s="185"/>
      <c r="E245" s="16"/>
      <c r="F245" s="13"/>
      <c r="G245" s="14"/>
      <c r="H245" s="15"/>
      <c r="K245" s="16"/>
      <c r="L245" s="16"/>
    </row>
    <row r="246" spans="3:12" s="6" customFormat="1">
      <c r="C246" s="185"/>
      <c r="E246" s="16"/>
      <c r="F246" s="13"/>
      <c r="G246" s="14"/>
      <c r="H246" s="15"/>
      <c r="K246" s="16"/>
      <c r="L246" s="16"/>
    </row>
    <row r="247" spans="3:12" s="6" customFormat="1">
      <c r="C247" s="185"/>
      <c r="E247" s="16"/>
      <c r="F247" s="13"/>
      <c r="G247" s="14"/>
      <c r="H247" s="15"/>
      <c r="K247" s="16"/>
      <c r="L247" s="16"/>
    </row>
    <row r="248" spans="3:12" s="6" customFormat="1">
      <c r="C248" s="185"/>
      <c r="E248" s="16"/>
      <c r="F248" s="13"/>
      <c r="G248" s="14"/>
      <c r="H248" s="15"/>
      <c r="K248" s="16"/>
      <c r="L248" s="16"/>
    </row>
    <row r="249" spans="3:12" s="6" customFormat="1">
      <c r="C249" s="185"/>
      <c r="E249" s="16"/>
      <c r="F249" s="13"/>
      <c r="G249" s="14"/>
      <c r="H249" s="15"/>
      <c r="K249" s="16"/>
      <c r="L249" s="16"/>
    </row>
    <row r="250" spans="3:12" s="6" customFormat="1">
      <c r="C250" s="185"/>
      <c r="E250" s="16"/>
      <c r="F250" s="13"/>
      <c r="G250" s="14"/>
      <c r="H250" s="15"/>
      <c r="K250" s="16"/>
      <c r="L250" s="16"/>
    </row>
    <row r="251" spans="3:12" s="6" customFormat="1">
      <c r="C251" s="185"/>
      <c r="E251" s="16"/>
      <c r="F251" s="13"/>
      <c r="G251" s="14"/>
      <c r="H251" s="15"/>
      <c r="K251" s="16"/>
      <c r="L251" s="16"/>
    </row>
    <row r="252" spans="3:12" s="6" customFormat="1">
      <c r="C252" s="185"/>
      <c r="E252" s="16"/>
      <c r="F252" s="13"/>
      <c r="G252" s="14"/>
      <c r="H252" s="15"/>
      <c r="K252" s="16"/>
      <c r="L252" s="16"/>
    </row>
    <row r="253" spans="3:12" s="6" customFormat="1">
      <c r="C253" s="185"/>
      <c r="E253" s="16"/>
      <c r="F253" s="13"/>
      <c r="G253" s="14"/>
      <c r="H253" s="15"/>
      <c r="K253" s="16"/>
      <c r="L253" s="16"/>
    </row>
    <row r="254" spans="3:12" s="6" customFormat="1">
      <c r="C254" s="185"/>
      <c r="E254" s="16"/>
      <c r="F254" s="13"/>
      <c r="G254" s="14"/>
      <c r="H254" s="15"/>
      <c r="K254" s="16"/>
      <c r="L254" s="16"/>
    </row>
    <row r="255" spans="3:12" s="6" customFormat="1">
      <c r="C255" s="185"/>
      <c r="E255" s="16"/>
      <c r="F255" s="13"/>
      <c r="G255" s="14"/>
      <c r="H255" s="15"/>
      <c r="K255" s="16"/>
      <c r="L255" s="16"/>
    </row>
    <row r="256" spans="3:12" s="6" customFormat="1">
      <c r="C256" s="185"/>
      <c r="E256" s="16"/>
      <c r="F256" s="13"/>
      <c r="G256" s="14"/>
      <c r="H256" s="15"/>
      <c r="K256" s="16"/>
      <c r="L256" s="16"/>
    </row>
    <row r="257" spans="3:12" s="6" customFormat="1">
      <c r="C257" s="185"/>
      <c r="E257" s="16"/>
      <c r="F257" s="13"/>
      <c r="G257" s="14"/>
      <c r="H257" s="15"/>
      <c r="K257" s="16"/>
      <c r="L257" s="16"/>
    </row>
    <row r="258" spans="3:12" s="6" customFormat="1">
      <c r="C258" s="185"/>
      <c r="E258" s="16"/>
      <c r="F258" s="13"/>
      <c r="G258" s="14"/>
      <c r="H258" s="15"/>
      <c r="K258" s="16"/>
      <c r="L258" s="16"/>
    </row>
    <row r="259" spans="3:12" s="6" customFormat="1">
      <c r="C259" s="185"/>
      <c r="E259" s="16"/>
      <c r="F259" s="13"/>
      <c r="G259" s="14"/>
      <c r="H259" s="15"/>
      <c r="K259" s="16"/>
      <c r="L259" s="16"/>
    </row>
    <row r="260" spans="3:12" s="6" customFormat="1">
      <c r="C260" s="185"/>
      <c r="E260" s="16"/>
      <c r="F260" s="13"/>
      <c r="G260" s="14"/>
      <c r="H260" s="15"/>
      <c r="K260" s="16"/>
      <c r="L260" s="16"/>
    </row>
    <row r="261" spans="3:12" s="6" customFormat="1">
      <c r="C261" s="185"/>
      <c r="E261" s="16"/>
      <c r="F261" s="13"/>
      <c r="G261" s="14"/>
      <c r="H261" s="15"/>
      <c r="K261" s="16"/>
      <c r="L261" s="16"/>
    </row>
    <row r="262" spans="3:12" s="6" customFormat="1">
      <c r="C262" s="185"/>
      <c r="E262" s="16"/>
      <c r="F262" s="13"/>
      <c r="G262" s="14"/>
      <c r="H262" s="15"/>
      <c r="K262" s="16"/>
      <c r="L262" s="16"/>
    </row>
    <row r="263" spans="3:12" s="6" customFormat="1">
      <c r="C263" s="185"/>
      <c r="E263" s="16"/>
      <c r="F263" s="13"/>
      <c r="G263" s="14"/>
      <c r="H263" s="15"/>
      <c r="K263" s="16"/>
      <c r="L263" s="16"/>
    </row>
    <row r="264" spans="3:12" s="6" customFormat="1">
      <c r="C264" s="185"/>
      <c r="E264" s="16"/>
      <c r="F264" s="13"/>
      <c r="G264" s="14"/>
      <c r="H264" s="15"/>
      <c r="K264" s="16"/>
      <c r="L264" s="16"/>
    </row>
    <row r="265" spans="3:12" s="6" customFormat="1">
      <c r="C265" s="185"/>
      <c r="E265" s="16"/>
      <c r="F265" s="13"/>
      <c r="G265" s="14"/>
      <c r="H265" s="15"/>
      <c r="K265" s="16"/>
      <c r="L265" s="16"/>
    </row>
    <row r="266" spans="3:12" s="6" customFormat="1">
      <c r="C266" s="185"/>
      <c r="E266" s="16"/>
      <c r="F266" s="13"/>
      <c r="G266" s="14"/>
      <c r="H266" s="15"/>
      <c r="K266" s="16"/>
      <c r="L266" s="16"/>
    </row>
    <row r="267" spans="3:12" s="6" customFormat="1">
      <c r="C267" s="185"/>
      <c r="E267" s="16"/>
      <c r="F267" s="13"/>
      <c r="G267" s="14"/>
      <c r="H267" s="15"/>
      <c r="K267" s="16"/>
      <c r="L267" s="16"/>
    </row>
    <row r="268" spans="3:12" s="6" customFormat="1">
      <c r="C268" s="185"/>
      <c r="E268" s="16"/>
      <c r="F268" s="13"/>
      <c r="G268" s="14"/>
      <c r="H268" s="15"/>
      <c r="K268" s="16"/>
      <c r="L268" s="16"/>
    </row>
    <row r="269" spans="3:12" s="6" customFormat="1">
      <c r="C269" s="185"/>
      <c r="E269" s="16"/>
      <c r="F269" s="13"/>
      <c r="G269" s="14"/>
      <c r="H269" s="15"/>
      <c r="K269" s="16"/>
      <c r="L269" s="16"/>
    </row>
    <row r="270" spans="3:12" s="6" customFormat="1">
      <c r="C270" s="185"/>
      <c r="E270" s="16"/>
      <c r="F270" s="13"/>
      <c r="G270" s="14"/>
      <c r="H270" s="15"/>
      <c r="K270" s="16"/>
      <c r="L270" s="16"/>
    </row>
    <row r="271" spans="3:12" s="6" customFormat="1">
      <c r="C271" s="185"/>
      <c r="E271" s="16"/>
      <c r="F271" s="13"/>
      <c r="G271" s="14"/>
      <c r="H271" s="15"/>
      <c r="K271" s="16"/>
      <c r="L271" s="16"/>
    </row>
    <row r="272" spans="3:12" s="6" customFormat="1">
      <c r="C272" s="185"/>
      <c r="E272" s="16"/>
      <c r="F272" s="13"/>
      <c r="G272" s="14"/>
      <c r="H272" s="15"/>
      <c r="K272" s="16"/>
      <c r="L272" s="16"/>
    </row>
    <row r="273" spans="3:12" s="6" customFormat="1">
      <c r="C273" s="185"/>
      <c r="E273" s="16"/>
      <c r="F273" s="13"/>
      <c r="G273" s="14"/>
      <c r="H273" s="15"/>
      <c r="K273" s="16"/>
      <c r="L273" s="16"/>
    </row>
    <row r="274" spans="3:12" s="6" customFormat="1">
      <c r="C274" s="185"/>
      <c r="E274" s="16"/>
      <c r="F274" s="13"/>
      <c r="G274" s="14"/>
      <c r="H274" s="15"/>
      <c r="K274" s="16"/>
      <c r="L274" s="16"/>
    </row>
    <row r="275" spans="3:12" s="6" customFormat="1">
      <c r="C275" s="185"/>
      <c r="E275" s="16"/>
      <c r="F275" s="13"/>
      <c r="G275" s="14"/>
      <c r="H275" s="15"/>
      <c r="K275" s="16"/>
      <c r="L275" s="16"/>
    </row>
    <row r="276" spans="3:12" s="6" customFormat="1">
      <c r="C276" s="185"/>
      <c r="E276" s="16"/>
      <c r="F276" s="13"/>
      <c r="G276" s="14"/>
      <c r="H276" s="15"/>
      <c r="K276" s="16"/>
      <c r="L276" s="16"/>
    </row>
    <row r="277" spans="3:12" s="6" customFormat="1">
      <c r="C277" s="185"/>
      <c r="E277" s="16"/>
      <c r="F277" s="13"/>
      <c r="G277" s="14"/>
      <c r="H277" s="15"/>
      <c r="K277" s="16"/>
      <c r="L277" s="16"/>
    </row>
    <row r="278" spans="3:12" s="6" customFormat="1">
      <c r="C278" s="185"/>
      <c r="E278" s="16"/>
      <c r="F278" s="13"/>
      <c r="G278" s="14"/>
      <c r="H278" s="15"/>
      <c r="K278" s="16"/>
      <c r="L278" s="16"/>
    </row>
    <row r="279" spans="3:12" s="6" customFormat="1">
      <c r="C279" s="185"/>
      <c r="E279" s="16"/>
      <c r="F279" s="13"/>
      <c r="G279" s="14"/>
      <c r="H279" s="15"/>
      <c r="K279" s="16"/>
      <c r="L279" s="16"/>
    </row>
    <row r="280" spans="3:12" s="6" customFormat="1">
      <c r="C280" s="185"/>
      <c r="E280" s="16"/>
      <c r="F280" s="13"/>
      <c r="G280" s="14"/>
      <c r="H280" s="15"/>
      <c r="K280" s="16"/>
      <c r="L280" s="16"/>
    </row>
    <row r="281" spans="3:12" s="6" customFormat="1">
      <c r="C281" s="185"/>
      <c r="E281" s="16"/>
      <c r="F281" s="13"/>
      <c r="G281" s="14"/>
      <c r="H281" s="15"/>
      <c r="K281" s="16"/>
      <c r="L281" s="16"/>
    </row>
    <row r="282" spans="3:12" s="6" customFormat="1">
      <c r="C282" s="185"/>
      <c r="E282" s="16"/>
      <c r="F282" s="13"/>
      <c r="G282" s="14"/>
      <c r="H282" s="15"/>
      <c r="K282" s="16"/>
      <c r="L282" s="16"/>
    </row>
    <row r="283" spans="3:12" s="6" customFormat="1">
      <c r="C283" s="185"/>
      <c r="E283" s="16"/>
      <c r="F283" s="13"/>
      <c r="G283" s="14"/>
      <c r="H283" s="15"/>
      <c r="K283" s="16"/>
      <c r="L283" s="16"/>
    </row>
    <row r="284" spans="3:12" s="6" customFormat="1">
      <c r="C284" s="185"/>
      <c r="E284" s="16"/>
      <c r="F284" s="13"/>
      <c r="G284" s="14"/>
      <c r="H284" s="15"/>
      <c r="K284" s="16"/>
      <c r="L284" s="16"/>
    </row>
    <row r="285" spans="3:12" s="6" customFormat="1">
      <c r="C285" s="185"/>
      <c r="E285" s="16"/>
      <c r="F285" s="13"/>
      <c r="G285" s="14"/>
      <c r="H285" s="15"/>
      <c r="K285" s="16"/>
      <c r="L285" s="16"/>
    </row>
    <row r="286" spans="3:12" s="6" customFormat="1">
      <c r="C286" s="185"/>
      <c r="E286" s="16"/>
      <c r="F286" s="13"/>
      <c r="G286" s="14"/>
      <c r="H286" s="15"/>
      <c r="K286" s="16"/>
      <c r="L286" s="16"/>
    </row>
    <row r="287" spans="3:12" s="6" customFormat="1">
      <c r="C287" s="185"/>
      <c r="E287" s="16"/>
      <c r="F287" s="13"/>
      <c r="G287" s="14"/>
      <c r="H287" s="15"/>
      <c r="K287" s="16"/>
      <c r="L287" s="16"/>
    </row>
    <row r="288" spans="3:12" s="6" customFormat="1">
      <c r="C288" s="185"/>
      <c r="E288" s="16"/>
      <c r="F288" s="13"/>
      <c r="G288" s="14"/>
      <c r="H288" s="15"/>
      <c r="K288" s="16"/>
      <c r="L288" s="16"/>
    </row>
    <row r="289" spans="3:12" s="6" customFormat="1">
      <c r="C289" s="185"/>
      <c r="E289" s="16"/>
      <c r="F289" s="13"/>
      <c r="G289" s="14"/>
      <c r="H289" s="15"/>
      <c r="K289" s="16"/>
      <c r="L289" s="16"/>
    </row>
    <row r="290" spans="3:12" s="6" customFormat="1">
      <c r="C290" s="185"/>
      <c r="E290" s="16"/>
      <c r="F290" s="13"/>
      <c r="G290" s="14"/>
      <c r="H290" s="15"/>
      <c r="K290" s="16"/>
      <c r="L290" s="16"/>
    </row>
    <row r="291" spans="3:12" s="6" customFormat="1">
      <c r="C291" s="185"/>
      <c r="E291" s="16"/>
      <c r="F291" s="13"/>
      <c r="G291" s="14"/>
      <c r="H291" s="15"/>
      <c r="K291" s="16"/>
      <c r="L291" s="16"/>
    </row>
    <row r="292" spans="3:12" s="6" customFormat="1">
      <c r="C292" s="185"/>
      <c r="E292" s="16"/>
      <c r="F292" s="13"/>
      <c r="G292" s="14"/>
      <c r="H292" s="15"/>
      <c r="K292" s="16"/>
      <c r="L292" s="16"/>
    </row>
    <row r="293" spans="3:12" s="6" customFormat="1">
      <c r="C293" s="185"/>
      <c r="E293" s="16"/>
      <c r="F293" s="13"/>
      <c r="G293" s="14"/>
      <c r="H293" s="15"/>
      <c r="K293" s="16"/>
      <c r="L293" s="16"/>
    </row>
    <row r="294" spans="3:12" s="6" customFormat="1">
      <c r="C294" s="185"/>
      <c r="E294" s="16"/>
      <c r="F294" s="13"/>
      <c r="G294" s="14"/>
      <c r="H294" s="15"/>
      <c r="K294" s="16"/>
      <c r="L294" s="16"/>
    </row>
    <row r="295" spans="3:12" s="6" customFormat="1">
      <c r="C295" s="185"/>
      <c r="E295" s="16"/>
      <c r="F295" s="13"/>
      <c r="G295" s="14"/>
      <c r="H295" s="15"/>
      <c r="K295" s="16"/>
      <c r="L295" s="16"/>
    </row>
    <row r="296" spans="3:12" s="6" customFormat="1">
      <c r="C296" s="185"/>
      <c r="E296" s="16"/>
      <c r="F296" s="13"/>
      <c r="G296" s="14"/>
      <c r="H296" s="15"/>
      <c r="K296" s="16"/>
      <c r="L296" s="16"/>
    </row>
    <row r="297" spans="3:12" s="6" customFormat="1">
      <c r="C297" s="185"/>
      <c r="E297" s="16"/>
      <c r="F297" s="13"/>
      <c r="G297" s="14"/>
      <c r="H297" s="15"/>
      <c r="K297" s="16"/>
      <c r="L297" s="16"/>
    </row>
    <row r="298" spans="3:12" s="6" customFormat="1">
      <c r="C298" s="185"/>
      <c r="E298" s="16"/>
      <c r="F298" s="13"/>
      <c r="G298" s="14"/>
      <c r="H298" s="15"/>
      <c r="K298" s="16"/>
      <c r="L298" s="16"/>
    </row>
    <row r="299" spans="3:12" s="6" customFormat="1">
      <c r="C299" s="185"/>
      <c r="E299" s="16"/>
      <c r="F299" s="13"/>
      <c r="G299" s="14"/>
      <c r="H299" s="15"/>
      <c r="K299" s="16"/>
      <c r="L299" s="16"/>
    </row>
    <row r="300" spans="3:12" s="6" customFormat="1">
      <c r="C300" s="185"/>
      <c r="E300" s="16"/>
      <c r="F300" s="13"/>
      <c r="G300" s="14"/>
      <c r="H300" s="15"/>
      <c r="K300" s="16"/>
      <c r="L300" s="16"/>
    </row>
    <row r="301" spans="3:12" s="6" customFormat="1">
      <c r="C301" s="185"/>
      <c r="E301" s="16"/>
      <c r="F301" s="13"/>
      <c r="G301" s="14"/>
      <c r="H301" s="15"/>
      <c r="K301" s="16"/>
      <c r="L301" s="16"/>
    </row>
    <row r="302" spans="3:12" s="6" customFormat="1">
      <c r="C302" s="185"/>
      <c r="E302" s="16"/>
      <c r="F302" s="13"/>
      <c r="G302" s="14"/>
      <c r="H302" s="15"/>
      <c r="K302" s="16"/>
      <c r="L302" s="16"/>
    </row>
    <row r="303" spans="3:12" s="6" customFormat="1">
      <c r="C303" s="185"/>
      <c r="E303" s="16"/>
      <c r="F303" s="13"/>
      <c r="G303" s="14"/>
      <c r="H303" s="15"/>
      <c r="K303" s="16"/>
      <c r="L303" s="16"/>
    </row>
    <row r="304" spans="3:12" s="6" customFormat="1">
      <c r="C304" s="185"/>
      <c r="E304" s="16"/>
      <c r="F304" s="13"/>
      <c r="G304" s="14"/>
      <c r="H304" s="15"/>
      <c r="K304" s="16"/>
      <c r="L304" s="16"/>
    </row>
    <row r="305" spans="3:12" s="6" customFormat="1">
      <c r="C305" s="185"/>
      <c r="E305" s="16"/>
      <c r="F305" s="13"/>
      <c r="G305" s="14"/>
      <c r="H305" s="15"/>
      <c r="K305" s="16"/>
      <c r="L305" s="16"/>
    </row>
    <row r="306" spans="3:12" s="6" customFormat="1">
      <c r="C306" s="185"/>
      <c r="E306" s="16"/>
      <c r="F306" s="13"/>
      <c r="G306" s="14"/>
      <c r="H306" s="15"/>
      <c r="K306" s="16"/>
      <c r="L306" s="16"/>
    </row>
    <row r="307" spans="3:12" s="6" customFormat="1">
      <c r="C307" s="185"/>
      <c r="E307" s="16"/>
      <c r="F307" s="13"/>
      <c r="G307" s="14"/>
      <c r="H307" s="15"/>
      <c r="K307" s="16"/>
      <c r="L307" s="16"/>
    </row>
    <row r="308" spans="3:12" s="6" customFormat="1">
      <c r="C308" s="185"/>
      <c r="E308" s="16"/>
      <c r="F308" s="13"/>
      <c r="G308" s="14"/>
      <c r="H308" s="15"/>
      <c r="K308" s="16"/>
      <c r="L308" s="16"/>
    </row>
    <row r="309" spans="3:12" s="6" customFormat="1">
      <c r="C309" s="185"/>
      <c r="E309" s="16"/>
      <c r="F309" s="13"/>
      <c r="G309" s="14"/>
      <c r="H309" s="15"/>
      <c r="K309" s="16"/>
      <c r="L309" s="16"/>
    </row>
    <row r="310" spans="3:12" s="6" customFormat="1">
      <c r="C310" s="185"/>
      <c r="E310" s="16"/>
      <c r="F310" s="13"/>
      <c r="G310" s="14"/>
      <c r="H310" s="15"/>
      <c r="K310" s="16"/>
      <c r="L310" s="16"/>
    </row>
    <row r="311" spans="3:12" s="6" customFormat="1">
      <c r="C311" s="185"/>
      <c r="E311" s="16"/>
      <c r="F311" s="13"/>
      <c r="G311" s="14"/>
      <c r="H311" s="15"/>
      <c r="K311" s="16"/>
      <c r="L311" s="16"/>
    </row>
    <row r="312" spans="3:12" s="6" customFormat="1">
      <c r="C312" s="185"/>
      <c r="E312" s="16"/>
      <c r="F312" s="13"/>
      <c r="G312" s="14"/>
      <c r="H312" s="15"/>
      <c r="K312" s="16"/>
      <c r="L312" s="16"/>
    </row>
    <row r="313" spans="3:12" s="6" customFormat="1">
      <c r="C313" s="185"/>
      <c r="E313" s="16"/>
      <c r="F313" s="13"/>
      <c r="G313" s="14"/>
      <c r="H313" s="15"/>
      <c r="K313" s="16"/>
      <c r="L313" s="16"/>
    </row>
    <row r="314" spans="3:12" s="6" customFormat="1">
      <c r="C314" s="185"/>
      <c r="E314" s="16"/>
      <c r="F314" s="13"/>
      <c r="G314" s="14"/>
      <c r="H314" s="15"/>
      <c r="K314" s="16"/>
      <c r="L314" s="16"/>
    </row>
    <row r="315" spans="3:12" s="6" customFormat="1">
      <c r="C315" s="185"/>
      <c r="E315" s="16"/>
      <c r="F315" s="13"/>
      <c r="G315" s="14"/>
      <c r="H315" s="15"/>
      <c r="K315" s="16"/>
      <c r="L315" s="16"/>
    </row>
    <row r="316" spans="3:12" s="6" customFormat="1">
      <c r="C316" s="185"/>
      <c r="E316" s="16"/>
      <c r="F316" s="13"/>
      <c r="G316" s="14"/>
      <c r="H316" s="15"/>
      <c r="K316" s="16"/>
      <c r="L316" s="16"/>
    </row>
    <row r="317" spans="3:12" s="6" customFormat="1">
      <c r="C317" s="185"/>
      <c r="E317" s="16"/>
      <c r="F317" s="13"/>
      <c r="G317" s="14"/>
      <c r="H317" s="15"/>
      <c r="K317" s="16"/>
      <c r="L317" s="16"/>
    </row>
    <row r="318" spans="3:12" s="6" customFormat="1">
      <c r="C318" s="185"/>
      <c r="E318" s="16"/>
      <c r="F318" s="13"/>
      <c r="G318" s="14"/>
      <c r="H318" s="15"/>
      <c r="K318" s="16"/>
      <c r="L318" s="16"/>
    </row>
    <row r="319" spans="3:12" s="6" customFormat="1">
      <c r="C319" s="185"/>
      <c r="E319" s="16"/>
      <c r="F319" s="13"/>
      <c r="G319" s="14"/>
      <c r="H319" s="15"/>
      <c r="K319" s="16"/>
      <c r="L319" s="16"/>
    </row>
    <row r="320" spans="3:12" s="6" customFormat="1">
      <c r="C320" s="185"/>
      <c r="E320" s="16"/>
      <c r="F320" s="13"/>
      <c r="G320" s="14"/>
      <c r="H320" s="15"/>
      <c r="K320" s="16"/>
      <c r="L320" s="16"/>
    </row>
    <row r="321" spans="3:12" s="6" customFormat="1">
      <c r="C321" s="185"/>
      <c r="E321" s="16"/>
      <c r="F321" s="13"/>
      <c r="G321" s="14"/>
      <c r="H321" s="15"/>
      <c r="K321" s="16"/>
      <c r="L321" s="16"/>
    </row>
    <row r="322" spans="3:12" s="6" customFormat="1">
      <c r="C322" s="185"/>
      <c r="E322" s="16"/>
      <c r="F322" s="13"/>
      <c r="G322" s="14"/>
      <c r="H322" s="15"/>
      <c r="K322" s="16"/>
      <c r="L322" s="16"/>
    </row>
    <row r="323" spans="3:12" s="6" customFormat="1">
      <c r="C323" s="185"/>
      <c r="E323" s="16"/>
      <c r="F323" s="13"/>
      <c r="G323" s="14"/>
      <c r="H323" s="15"/>
      <c r="K323" s="16"/>
      <c r="L323" s="16"/>
    </row>
    <row r="324" spans="3:12" s="6" customFormat="1">
      <c r="C324" s="185"/>
      <c r="E324" s="16"/>
      <c r="F324" s="13"/>
      <c r="G324" s="14"/>
      <c r="H324" s="15"/>
      <c r="K324" s="16"/>
      <c r="L324" s="16"/>
    </row>
    <row r="325" spans="3:12" s="6" customFormat="1">
      <c r="C325" s="185"/>
      <c r="E325" s="16"/>
      <c r="F325" s="13"/>
      <c r="G325" s="14"/>
      <c r="H325" s="15"/>
      <c r="K325" s="16"/>
      <c r="L325" s="16"/>
    </row>
    <row r="326" spans="3:12" s="6" customFormat="1">
      <c r="C326" s="185"/>
      <c r="E326" s="16"/>
      <c r="F326" s="13"/>
      <c r="G326" s="14"/>
      <c r="H326" s="15"/>
      <c r="K326" s="16"/>
      <c r="L326" s="16"/>
    </row>
    <row r="327" spans="3:12" s="6" customFormat="1">
      <c r="C327" s="185"/>
      <c r="E327" s="16"/>
      <c r="F327" s="13"/>
      <c r="G327" s="14"/>
      <c r="H327" s="15"/>
      <c r="K327" s="16"/>
      <c r="L327" s="16"/>
    </row>
    <row r="328" spans="3:12" s="6" customFormat="1">
      <c r="C328" s="185"/>
      <c r="E328" s="16"/>
      <c r="F328" s="13"/>
      <c r="G328" s="14"/>
      <c r="H328" s="15"/>
      <c r="K328" s="16"/>
      <c r="L328" s="16"/>
    </row>
    <row r="329" spans="3:12" s="6" customFormat="1">
      <c r="C329" s="185"/>
      <c r="E329" s="16"/>
      <c r="F329" s="13"/>
      <c r="G329" s="14"/>
      <c r="H329" s="15"/>
      <c r="K329" s="16"/>
      <c r="L329" s="16"/>
    </row>
    <row r="330" spans="3:12" s="6" customFormat="1">
      <c r="C330" s="185"/>
      <c r="E330" s="16"/>
      <c r="F330" s="13"/>
      <c r="G330" s="14"/>
      <c r="H330" s="15"/>
      <c r="K330" s="16"/>
      <c r="L330" s="16"/>
    </row>
    <row r="331" spans="3:12" s="6" customFormat="1">
      <c r="C331" s="185"/>
      <c r="E331" s="16"/>
      <c r="F331" s="13"/>
      <c r="G331" s="14"/>
      <c r="H331" s="15"/>
      <c r="K331" s="16"/>
      <c r="L331" s="16"/>
    </row>
    <row r="332" spans="3:12" s="6" customFormat="1">
      <c r="C332" s="185"/>
      <c r="E332" s="16"/>
      <c r="F332" s="13"/>
      <c r="G332" s="14"/>
      <c r="H332" s="15"/>
      <c r="K332" s="16"/>
      <c r="L332" s="16"/>
    </row>
    <row r="333" spans="3:12" s="6" customFormat="1">
      <c r="C333" s="185"/>
      <c r="E333" s="16"/>
      <c r="F333" s="13"/>
      <c r="G333" s="14"/>
      <c r="H333" s="15"/>
      <c r="K333" s="16"/>
      <c r="L333" s="16"/>
    </row>
    <row r="334" spans="3:12" s="6" customFormat="1">
      <c r="C334" s="185"/>
      <c r="E334" s="16"/>
      <c r="F334" s="13"/>
      <c r="G334" s="14"/>
      <c r="H334" s="15"/>
      <c r="K334" s="16"/>
      <c r="L334" s="16"/>
    </row>
    <row r="335" spans="3:12" s="6" customFormat="1">
      <c r="C335" s="185"/>
      <c r="E335" s="16"/>
      <c r="F335" s="13"/>
      <c r="G335" s="14"/>
      <c r="H335" s="15"/>
      <c r="K335" s="16"/>
      <c r="L335" s="16"/>
    </row>
    <row r="336" spans="3:12" s="6" customFormat="1">
      <c r="C336" s="185"/>
      <c r="E336" s="16"/>
      <c r="F336" s="13"/>
      <c r="G336" s="14"/>
      <c r="H336" s="15"/>
      <c r="K336" s="16"/>
      <c r="L336" s="16"/>
    </row>
    <row r="337" spans="3:12" s="6" customFormat="1">
      <c r="C337" s="185"/>
      <c r="E337" s="16"/>
      <c r="F337" s="13"/>
      <c r="G337" s="14"/>
      <c r="H337" s="15"/>
      <c r="K337" s="16"/>
      <c r="L337" s="16"/>
    </row>
    <row r="338" spans="3:12" s="6" customFormat="1">
      <c r="C338" s="185"/>
      <c r="E338" s="16"/>
      <c r="F338" s="13"/>
      <c r="G338" s="14"/>
      <c r="H338" s="15"/>
      <c r="K338" s="16"/>
      <c r="L338" s="16"/>
    </row>
    <row r="339" spans="3:12" s="6" customFormat="1">
      <c r="C339" s="185"/>
      <c r="E339" s="16"/>
      <c r="F339" s="13"/>
      <c r="G339" s="14"/>
      <c r="H339" s="15"/>
      <c r="K339" s="16"/>
      <c r="L339" s="16"/>
    </row>
    <row r="340" spans="3:12" s="6" customFormat="1">
      <c r="C340" s="185"/>
      <c r="E340" s="16"/>
      <c r="F340" s="13"/>
      <c r="G340" s="14"/>
      <c r="H340" s="15"/>
      <c r="K340" s="16"/>
      <c r="L340" s="16"/>
    </row>
    <row r="341" spans="3:12" s="6" customFormat="1">
      <c r="C341" s="185"/>
      <c r="E341" s="16"/>
      <c r="F341" s="13"/>
      <c r="G341" s="14"/>
      <c r="H341" s="15"/>
      <c r="K341" s="16"/>
      <c r="L341" s="16"/>
    </row>
    <row r="342" spans="3:12" s="6" customFormat="1">
      <c r="C342" s="185"/>
      <c r="E342" s="16"/>
      <c r="F342" s="13"/>
      <c r="G342" s="14"/>
      <c r="H342" s="15"/>
      <c r="K342" s="16"/>
      <c r="L342" s="16"/>
    </row>
    <row r="343" spans="3:12" s="6" customFormat="1">
      <c r="C343" s="185"/>
      <c r="E343" s="16"/>
      <c r="F343" s="13"/>
      <c r="G343" s="14"/>
      <c r="H343" s="15"/>
      <c r="K343" s="16"/>
      <c r="L343" s="16"/>
    </row>
    <row r="344" spans="3:12" s="6" customFormat="1">
      <c r="C344" s="185"/>
      <c r="E344" s="16"/>
      <c r="F344" s="13"/>
      <c r="G344" s="14"/>
      <c r="H344" s="15"/>
      <c r="K344" s="16"/>
      <c r="L344" s="16"/>
    </row>
    <row r="345" spans="3:12" s="6" customFormat="1">
      <c r="C345" s="185"/>
      <c r="E345" s="16"/>
      <c r="F345" s="13"/>
      <c r="G345" s="14"/>
      <c r="H345" s="15"/>
      <c r="K345" s="16"/>
      <c r="L345" s="16"/>
    </row>
    <row r="346" spans="3:12" s="6" customFormat="1">
      <c r="C346" s="185"/>
      <c r="E346" s="16"/>
      <c r="F346" s="13"/>
      <c r="G346" s="14"/>
      <c r="H346" s="15"/>
      <c r="K346" s="16"/>
      <c r="L346" s="16"/>
    </row>
    <row r="347" spans="3:12" s="6" customFormat="1">
      <c r="C347" s="185"/>
      <c r="E347" s="16"/>
      <c r="F347" s="13"/>
      <c r="G347" s="14"/>
      <c r="H347" s="15"/>
      <c r="K347" s="16"/>
      <c r="L347" s="16"/>
    </row>
    <row r="348" spans="3:12" s="6" customFormat="1">
      <c r="C348" s="185"/>
      <c r="E348" s="16"/>
      <c r="F348" s="13"/>
      <c r="G348" s="14"/>
      <c r="H348" s="15"/>
      <c r="K348" s="16"/>
      <c r="L348" s="16"/>
    </row>
    <row r="349" spans="3:12" s="6" customFormat="1">
      <c r="C349" s="185"/>
      <c r="E349" s="16"/>
      <c r="F349" s="13"/>
      <c r="G349" s="14"/>
      <c r="H349" s="15"/>
      <c r="K349" s="16"/>
      <c r="L349" s="16"/>
    </row>
    <row r="350" spans="3:12" s="6" customFormat="1">
      <c r="C350" s="185"/>
      <c r="E350" s="16"/>
      <c r="F350" s="13"/>
      <c r="G350" s="14"/>
      <c r="H350" s="15"/>
      <c r="K350" s="16"/>
      <c r="L350" s="16"/>
    </row>
    <row r="351" spans="3:12" s="6" customFormat="1">
      <c r="C351" s="185"/>
      <c r="E351" s="16"/>
      <c r="F351" s="13"/>
      <c r="G351" s="14"/>
      <c r="H351" s="15"/>
      <c r="K351" s="16"/>
      <c r="L351" s="16"/>
    </row>
    <row r="352" spans="3:12" s="6" customFormat="1">
      <c r="C352" s="185"/>
      <c r="E352" s="16"/>
      <c r="F352" s="13"/>
      <c r="G352" s="14"/>
      <c r="H352" s="15"/>
      <c r="K352" s="16"/>
      <c r="L352" s="16"/>
    </row>
    <row r="353" spans="3:12" s="6" customFormat="1">
      <c r="C353" s="185"/>
      <c r="E353" s="16"/>
      <c r="F353" s="13"/>
      <c r="G353" s="14"/>
      <c r="H353" s="15"/>
      <c r="K353" s="16"/>
      <c r="L353" s="16"/>
    </row>
    <row r="354" spans="3:12" s="6" customFormat="1">
      <c r="C354" s="185"/>
      <c r="E354" s="16"/>
      <c r="F354" s="13"/>
      <c r="G354" s="14"/>
      <c r="H354" s="15"/>
      <c r="K354" s="16"/>
      <c r="L354" s="16"/>
    </row>
    <row r="355" spans="3:12" s="6" customFormat="1">
      <c r="C355" s="185"/>
      <c r="E355" s="16"/>
      <c r="F355" s="13"/>
      <c r="G355" s="14"/>
      <c r="H355" s="15"/>
      <c r="K355" s="16"/>
      <c r="L355" s="16"/>
    </row>
    <row r="356" spans="3:12" s="6" customFormat="1">
      <c r="C356" s="185"/>
      <c r="E356" s="16"/>
      <c r="F356" s="13"/>
      <c r="G356" s="14"/>
      <c r="H356" s="15"/>
      <c r="K356" s="16"/>
      <c r="L356" s="16"/>
    </row>
    <row r="357" spans="3:12" s="6" customFormat="1">
      <c r="C357" s="185"/>
      <c r="E357" s="16"/>
      <c r="F357" s="13"/>
      <c r="G357" s="14"/>
      <c r="H357" s="15"/>
      <c r="K357" s="16"/>
      <c r="L357" s="16"/>
    </row>
    <row r="358" spans="3:12" s="6" customFormat="1">
      <c r="C358" s="185"/>
      <c r="E358" s="16"/>
      <c r="F358" s="13"/>
      <c r="G358" s="14"/>
      <c r="H358" s="15"/>
      <c r="K358" s="16"/>
      <c r="L358" s="16"/>
    </row>
    <row r="359" spans="3:12" s="6" customFormat="1">
      <c r="C359" s="185"/>
      <c r="E359" s="16"/>
      <c r="F359" s="13"/>
      <c r="G359" s="14"/>
      <c r="H359" s="15"/>
      <c r="K359" s="16"/>
      <c r="L359" s="16"/>
    </row>
    <row r="360" spans="3:12" s="6" customFormat="1">
      <c r="C360" s="185"/>
      <c r="E360" s="16"/>
      <c r="F360" s="13"/>
      <c r="G360" s="14"/>
      <c r="H360" s="15"/>
      <c r="K360" s="16"/>
      <c r="L360" s="16"/>
    </row>
    <row r="361" spans="3:12" s="6" customFormat="1">
      <c r="C361" s="185"/>
      <c r="E361" s="16"/>
      <c r="F361" s="13"/>
      <c r="G361" s="14"/>
      <c r="H361" s="15"/>
      <c r="K361" s="16"/>
      <c r="L361" s="16"/>
    </row>
    <row r="362" spans="3:12" s="6" customFormat="1">
      <c r="C362" s="185"/>
      <c r="E362" s="16"/>
      <c r="F362" s="13"/>
      <c r="G362" s="14"/>
      <c r="H362" s="15"/>
      <c r="K362" s="16"/>
      <c r="L362" s="16"/>
    </row>
    <row r="363" spans="3:12" s="6" customFormat="1">
      <c r="C363" s="185"/>
      <c r="E363" s="16"/>
      <c r="F363" s="13"/>
      <c r="G363" s="14"/>
      <c r="H363" s="15"/>
      <c r="K363" s="16"/>
      <c r="L363" s="16"/>
    </row>
    <row r="364" spans="3:12" s="6" customFormat="1">
      <c r="C364" s="185"/>
      <c r="E364" s="16"/>
      <c r="F364" s="13"/>
      <c r="G364" s="14"/>
      <c r="H364" s="15"/>
      <c r="K364" s="16"/>
      <c r="L364" s="16"/>
    </row>
    <row r="365" spans="3:12" s="6" customFormat="1">
      <c r="C365" s="185"/>
      <c r="E365" s="16"/>
      <c r="F365" s="13"/>
      <c r="G365" s="14"/>
      <c r="H365" s="15"/>
      <c r="K365" s="16"/>
      <c r="L365" s="16"/>
    </row>
    <row r="366" spans="3:12" s="6" customFormat="1">
      <c r="C366" s="185"/>
      <c r="E366" s="16"/>
      <c r="F366" s="13"/>
      <c r="G366" s="14"/>
      <c r="H366" s="15"/>
      <c r="K366" s="16"/>
      <c r="L366" s="16"/>
    </row>
    <row r="367" spans="3:12" s="6" customFormat="1">
      <c r="C367" s="185"/>
      <c r="E367" s="16"/>
      <c r="F367" s="13"/>
      <c r="G367" s="14"/>
      <c r="H367" s="15"/>
      <c r="K367" s="16"/>
      <c r="L367" s="16"/>
    </row>
    <row r="368" spans="3:12" s="6" customFormat="1">
      <c r="C368" s="185"/>
      <c r="E368" s="16"/>
      <c r="F368" s="13"/>
      <c r="G368" s="14"/>
      <c r="H368" s="15"/>
      <c r="K368" s="16"/>
      <c r="L368" s="16"/>
    </row>
    <row r="369" spans="3:12" s="6" customFormat="1">
      <c r="C369" s="185"/>
      <c r="E369" s="16"/>
      <c r="F369" s="13"/>
      <c r="G369" s="14"/>
      <c r="H369" s="15"/>
      <c r="K369" s="16"/>
      <c r="L369" s="16"/>
    </row>
    <row r="370" spans="3:12" s="6" customFormat="1">
      <c r="C370" s="185"/>
      <c r="E370" s="16"/>
      <c r="F370" s="13"/>
      <c r="G370" s="14"/>
      <c r="H370" s="15"/>
      <c r="K370" s="16"/>
      <c r="L370" s="16"/>
    </row>
    <row r="371" spans="3:12" s="6" customFormat="1">
      <c r="C371" s="185"/>
      <c r="E371" s="16"/>
      <c r="F371" s="13"/>
      <c r="G371" s="14"/>
      <c r="H371" s="15"/>
      <c r="K371" s="16"/>
      <c r="L371" s="16"/>
    </row>
    <row r="372" spans="3:12" s="6" customFormat="1">
      <c r="C372" s="185"/>
      <c r="E372" s="16"/>
      <c r="F372" s="13"/>
      <c r="G372" s="14"/>
      <c r="H372" s="15"/>
      <c r="K372" s="16"/>
      <c r="L372" s="16"/>
    </row>
    <row r="373" spans="3:12" s="6" customFormat="1">
      <c r="C373" s="185"/>
      <c r="E373" s="16"/>
      <c r="F373" s="13"/>
      <c r="G373" s="14"/>
      <c r="H373" s="15"/>
      <c r="K373" s="16"/>
      <c r="L373" s="16"/>
    </row>
    <row r="374" spans="3:12" s="6" customFormat="1">
      <c r="C374" s="185"/>
      <c r="E374" s="16"/>
      <c r="F374" s="13"/>
      <c r="G374" s="14"/>
      <c r="H374" s="15"/>
      <c r="K374" s="16"/>
      <c r="L374" s="16"/>
    </row>
    <row r="375" spans="3:12" s="6" customFormat="1">
      <c r="C375" s="185"/>
      <c r="E375" s="16"/>
      <c r="F375" s="13"/>
      <c r="G375" s="14"/>
      <c r="H375" s="15"/>
      <c r="K375" s="16"/>
      <c r="L375" s="16"/>
    </row>
    <row r="376" spans="3:12" s="6" customFormat="1">
      <c r="C376" s="185"/>
      <c r="E376" s="16"/>
      <c r="F376" s="13"/>
      <c r="G376" s="14"/>
      <c r="H376" s="15"/>
      <c r="K376" s="16"/>
      <c r="L376" s="16"/>
    </row>
    <row r="377" spans="3:12" s="6" customFormat="1">
      <c r="C377" s="185"/>
      <c r="E377" s="16"/>
      <c r="F377" s="13"/>
      <c r="G377" s="14"/>
      <c r="H377" s="15"/>
      <c r="K377" s="16"/>
      <c r="L377" s="16"/>
    </row>
    <row r="378" spans="3:12" s="6" customFormat="1">
      <c r="C378" s="185"/>
      <c r="E378" s="16"/>
      <c r="F378" s="13"/>
      <c r="G378" s="14"/>
      <c r="H378" s="15"/>
      <c r="K378" s="16"/>
      <c r="L378" s="16"/>
    </row>
    <row r="379" spans="3:12" s="6" customFormat="1">
      <c r="C379" s="185"/>
      <c r="E379" s="16"/>
      <c r="F379" s="13"/>
      <c r="G379" s="14"/>
      <c r="H379" s="15"/>
      <c r="K379" s="16"/>
      <c r="L379" s="16"/>
    </row>
    <row r="380" spans="3:12" s="6" customFormat="1">
      <c r="C380" s="185"/>
      <c r="E380" s="16"/>
      <c r="F380" s="13"/>
      <c r="G380" s="14"/>
      <c r="H380" s="15"/>
      <c r="K380" s="16"/>
      <c r="L380" s="16"/>
    </row>
    <row r="381" spans="3:12" s="6" customFormat="1">
      <c r="C381" s="185"/>
      <c r="E381" s="16"/>
      <c r="F381" s="13"/>
      <c r="G381" s="14"/>
      <c r="H381" s="15"/>
      <c r="K381" s="16"/>
      <c r="L381" s="16"/>
    </row>
    <row r="382" spans="3:12" s="6" customFormat="1">
      <c r="C382" s="185"/>
      <c r="E382" s="16"/>
      <c r="F382" s="13"/>
      <c r="G382" s="14"/>
      <c r="H382" s="15"/>
      <c r="K382" s="16"/>
      <c r="L382" s="16"/>
    </row>
    <row r="383" spans="3:12" s="6" customFormat="1">
      <c r="C383" s="185"/>
      <c r="E383" s="16"/>
      <c r="F383" s="13"/>
      <c r="G383" s="14"/>
      <c r="H383" s="15"/>
      <c r="K383" s="16"/>
      <c r="L383" s="16"/>
    </row>
    <row r="384" spans="3:12" s="6" customFormat="1">
      <c r="C384" s="185"/>
      <c r="E384" s="16"/>
      <c r="F384" s="13"/>
      <c r="G384" s="14"/>
      <c r="H384" s="15"/>
      <c r="K384" s="16"/>
      <c r="L384" s="16"/>
    </row>
    <row r="385" spans="3:12" s="6" customFormat="1">
      <c r="C385" s="185"/>
      <c r="E385" s="16"/>
      <c r="F385" s="13"/>
      <c r="G385" s="14"/>
      <c r="H385" s="15"/>
      <c r="K385" s="16"/>
      <c r="L385" s="16"/>
    </row>
    <row r="386" spans="3:12" s="6" customFormat="1">
      <c r="C386" s="185"/>
      <c r="E386" s="16"/>
      <c r="F386" s="13"/>
      <c r="G386" s="14"/>
      <c r="H386" s="15"/>
      <c r="K386" s="16"/>
      <c r="L386" s="16"/>
    </row>
    <row r="387" spans="3:12" s="6" customFormat="1">
      <c r="C387" s="185"/>
      <c r="E387" s="16"/>
      <c r="F387" s="13"/>
      <c r="G387" s="14"/>
      <c r="H387" s="15"/>
      <c r="K387" s="16"/>
      <c r="L387" s="16"/>
    </row>
    <row r="388" spans="3:12" s="6" customFormat="1">
      <c r="C388" s="185"/>
      <c r="E388" s="16"/>
      <c r="F388" s="13"/>
      <c r="G388" s="14"/>
      <c r="H388" s="15"/>
      <c r="K388" s="16"/>
      <c r="L388" s="16"/>
    </row>
    <row r="389" spans="3:12" s="6" customFormat="1">
      <c r="C389" s="185"/>
      <c r="E389" s="16"/>
      <c r="F389" s="13"/>
      <c r="G389" s="14"/>
      <c r="H389" s="15"/>
      <c r="K389" s="16"/>
      <c r="L389" s="16"/>
    </row>
    <row r="390" spans="3:12" s="6" customFormat="1">
      <c r="C390" s="185"/>
      <c r="E390" s="16"/>
      <c r="F390" s="13"/>
      <c r="G390" s="14"/>
      <c r="H390" s="15"/>
      <c r="K390" s="16"/>
      <c r="L390" s="16"/>
    </row>
    <row r="391" spans="3:12" s="6" customFormat="1">
      <c r="C391" s="185"/>
      <c r="E391" s="16"/>
      <c r="F391" s="13"/>
      <c r="G391" s="14"/>
      <c r="H391" s="15"/>
      <c r="K391" s="16"/>
      <c r="L391" s="16"/>
    </row>
    <row r="392" spans="3:12" s="6" customFormat="1">
      <c r="C392" s="185"/>
      <c r="E392" s="16"/>
      <c r="F392" s="13"/>
      <c r="G392" s="14"/>
      <c r="H392" s="15"/>
      <c r="K392" s="16"/>
      <c r="L392" s="16"/>
    </row>
    <row r="393" spans="3:12" s="6" customFormat="1">
      <c r="C393" s="185"/>
      <c r="E393" s="16"/>
      <c r="F393" s="13"/>
      <c r="G393" s="14"/>
      <c r="H393" s="15"/>
      <c r="K393" s="16"/>
      <c r="L393" s="16"/>
    </row>
    <row r="394" spans="3:12" s="6" customFormat="1">
      <c r="C394" s="185"/>
      <c r="E394" s="16"/>
      <c r="F394" s="13"/>
      <c r="G394" s="14"/>
      <c r="H394" s="15"/>
      <c r="K394" s="16"/>
      <c r="L394" s="16"/>
    </row>
    <row r="395" spans="3:12" s="6" customFormat="1">
      <c r="C395" s="185"/>
      <c r="E395" s="16"/>
      <c r="F395" s="13"/>
      <c r="G395" s="14"/>
      <c r="H395" s="15"/>
      <c r="K395" s="16"/>
      <c r="L395" s="16"/>
    </row>
    <row r="396" spans="3:12" s="6" customFormat="1">
      <c r="C396" s="185"/>
      <c r="E396" s="16"/>
      <c r="F396" s="13"/>
      <c r="G396" s="14"/>
      <c r="H396" s="15"/>
      <c r="K396" s="16"/>
      <c r="L396" s="16"/>
    </row>
    <row r="397" spans="3:12" s="6" customFormat="1">
      <c r="C397" s="185"/>
      <c r="E397" s="16"/>
      <c r="F397" s="13"/>
      <c r="G397" s="14"/>
      <c r="H397" s="15"/>
      <c r="K397" s="16"/>
      <c r="L397" s="16"/>
    </row>
    <row r="398" spans="3:12" s="6" customFormat="1">
      <c r="C398" s="185"/>
      <c r="E398" s="16"/>
      <c r="F398" s="13"/>
      <c r="G398" s="14"/>
      <c r="H398" s="15"/>
      <c r="K398" s="16"/>
      <c r="L398" s="16"/>
    </row>
    <row r="399" spans="3:12" s="6" customFormat="1">
      <c r="C399" s="185"/>
      <c r="E399" s="16"/>
      <c r="F399" s="13"/>
      <c r="G399" s="14"/>
      <c r="H399" s="15"/>
      <c r="K399" s="16"/>
      <c r="L399" s="16"/>
    </row>
    <row r="400" spans="3:12" s="6" customFormat="1">
      <c r="C400" s="185"/>
      <c r="E400" s="16"/>
      <c r="F400" s="13"/>
      <c r="G400" s="14"/>
      <c r="H400" s="15"/>
      <c r="K400" s="16"/>
      <c r="L400" s="16"/>
    </row>
    <row r="401" spans="3:12" s="6" customFormat="1">
      <c r="C401" s="185"/>
      <c r="E401" s="16"/>
      <c r="F401" s="13"/>
      <c r="G401" s="14"/>
      <c r="H401" s="15"/>
      <c r="K401" s="16"/>
      <c r="L401" s="16"/>
    </row>
    <row r="402" spans="3:12" s="6" customFormat="1">
      <c r="C402" s="185"/>
      <c r="E402" s="16"/>
      <c r="F402" s="13"/>
      <c r="G402" s="14"/>
      <c r="H402" s="15"/>
      <c r="K402" s="16"/>
      <c r="L402" s="16"/>
    </row>
    <row r="403" spans="3:12" s="6" customFormat="1">
      <c r="C403" s="185"/>
      <c r="E403" s="16"/>
      <c r="F403" s="13"/>
      <c r="G403" s="14"/>
      <c r="H403" s="15"/>
      <c r="K403" s="16"/>
      <c r="L403" s="16"/>
    </row>
    <row r="404" spans="3:12" s="6" customFormat="1">
      <c r="C404" s="185"/>
      <c r="E404" s="16"/>
      <c r="F404" s="13"/>
      <c r="G404" s="14"/>
      <c r="H404" s="15"/>
      <c r="K404" s="16"/>
      <c r="L404" s="16"/>
    </row>
    <row r="405" spans="3:12" s="6" customFormat="1">
      <c r="C405" s="185"/>
      <c r="E405" s="16"/>
      <c r="F405" s="13"/>
      <c r="G405" s="14"/>
      <c r="H405" s="15"/>
      <c r="K405" s="16"/>
      <c r="L405" s="16"/>
    </row>
    <row r="406" spans="3:12" s="6" customFormat="1">
      <c r="C406" s="185"/>
      <c r="E406" s="16"/>
      <c r="F406" s="13"/>
      <c r="G406" s="14"/>
      <c r="H406" s="15"/>
      <c r="K406" s="16"/>
      <c r="L406" s="16"/>
    </row>
    <row r="407" spans="3:12" s="6" customFormat="1">
      <c r="C407" s="185"/>
      <c r="E407" s="16"/>
      <c r="F407" s="13"/>
      <c r="G407" s="14"/>
      <c r="H407" s="15"/>
      <c r="K407" s="16"/>
      <c r="L407" s="16"/>
    </row>
    <row r="408" spans="3:12" s="6" customFormat="1">
      <c r="C408" s="185"/>
      <c r="E408" s="16"/>
      <c r="F408" s="13"/>
      <c r="G408" s="14"/>
      <c r="H408" s="15"/>
      <c r="K408" s="16"/>
      <c r="L408" s="16"/>
    </row>
    <row r="409" spans="3:12" s="6" customFormat="1">
      <c r="C409" s="185"/>
      <c r="E409" s="16"/>
      <c r="F409" s="13"/>
      <c r="G409" s="14"/>
      <c r="H409" s="15"/>
      <c r="K409" s="16"/>
      <c r="L409" s="16"/>
    </row>
    <row r="410" spans="3:12" s="6" customFormat="1">
      <c r="C410" s="185"/>
      <c r="E410" s="16"/>
      <c r="F410" s="13"/>
      <c r="G410" s="14"/>
      <c r="H410" s="15"/>
      <c r="K410" s="16"/>
      <c r="L410" s="16"/>
    </row>
    <row r="411" spans="3:12" s="6" customFormat="1">
      <c r="C411" s="185"/>
      <c r="E411" s="16"/>
      <c r="F411" s="13"/>
      <c r="G411" s="14"/>
      <c r="H411" s="15"/>
      <c r="K411" s="16"/>
      <c r="L411" s="16"/>
    </row>
    <row r="412" spans="3:12" s="6" customFormat="1">
      <c r="C412" s="185"/>
      <c r="E412" s="16"/>
      <c r="F412" s="13"/>
      <c r="G412" s="14"/>
      <c r="H412" s="15"/>
      <c r="K412" s="16"/>
      <c r="L412" s="16"/>
    </row>
    <row r="413" spans="3:12" s="6" customFormat="1">
      <c r="C413" s="185"/>
      <c r="E413" s="16"/>
      <c r="F413" s="13"/>
      <c r="G413" s="14"/>
      <c r="H413" s="15"/>
      <c r="K413" s="16"/>
      <c r="L413" s="16"/>
    </row>
    <row r="414" spans="3:12" s="6" customFormat="1">
      <c r="C414" s="185"/>
      <c r="E414" s="16"/>
      <c r="F414" s="13"/>
      <c r="G414" s="14"/>
      <c r="H414" s="15"/>
      <c r="K414" s="16"/>
      <c r="L414" s="16"/>
    </row>
    <row r="415" spans="3:12" s="6" customFormat="1">
      <c r="C415" s="185"/>
      <c r="E415" s="16"/>
      <c r="F415" s="13"/>
      <c r="G415" s="14"/>
      <c r="H415" s="15"/>
      <c r="K415" s="16"/>
      <c r="L415" s="16"/>
    </row>
    <row r="416" spans="3:12" s="6" customFormat="1">
      <c r="C416" s="185"/>
      <c r="E416" s="16"/>
      <c r="F416" s="13"/>
      <c r="G416" s="14"/>
      <c r="H416" s="15"/>
      <c r="K416" s="16"/>
      <c r="L416" s="16"/>
    </row>
    <row r="417" spans="3:12" s="6" customFormat="1">
      <c r="C417" s="185"/>
      <c r="E417" s="16"/>
      <c r="F417" s="13"/>
      <c r="G417" s="14"/>
      <c r="H417" s="15"/>
      <c r="K417" s="16"/>
      <c r="L417" s="16"/>
    </row>
    <row r="418" spans="3:12" s="6" customFormat="1">
      <c r="C418" s="185"/>
      <c r="E418" s="16"/>
      <c r="F418" s="13"/>
      <c r="G418" s="14"/>
      <c r="H418" s="15"/>
      <c r="K418" s="16"/>
      <c r="L418" s="16"/>
    </row>
    <row r="419" spans="3:12" s="6" customFormat="1">
      <c r="C419" s="185"/>
      <c r="E419" s="16"/>
      <c r="F419" s="13"/>
      <c r="G419" s="14"/>
      <c r="H419" s="15"/>
      <c r="K419" s="16"/>
      <c r="L419" s="16"/>
    </row>
    <row r="420" spans="3:12" s="6" customFormat="1">
      <c r="C420" s="185"/>
      <c r="E420" s="16"/>
      <c r="F420" s="13"/>
      <c r="G420" s="14"/>
      <c r="H420" s="15"/>
      <c r="K420" s="16"/>
      <c r="L420" s="16"/>
    </row>
    <row r="421" spans="3:12" s="6" customFormat="1">
      <c r="C421" s="185"/>
      <c r="E421" s="16"/>
      <c r="F421" s="13"/>
      <c r="G421" s="14"/>
      <c r="H421" s="15"/>
      <c r="K421" s="16"/>
      <c r="L421" s="16"/>
    </row>
    <row r="422" spans="3:12" s="6" customFormat="1">
      <c r="C422" s="185"/>
      <c r="E422" s="16"/>
      <c r="F422" s="13"/>
      <c r="G422" s="14"/>
      <c r="H422" s="15"/>
      <c r="K422" s="16"/>
      <c r="L422" s="16"/>
    </row>
    <row r="423" spans="3:12" s="6" customFormat="1">
      <c r="C423" s="185"/>
      <c r="E423" s="16"/>
      <c r="F423" s="13"/>
      <c r="G423" s="14"/>
      <c r="H423" s="15"/>
      <c r="K423" s="16"/>
      <c r="L423" s="16"/>
    </row>
    <row r="424" spans="3:12" s="6" customFormat="1">
      <c r="C424" s="185"/>
      <c r="E424" s="16"/>
      <c r="F424" s="13"/>
      <c r="G424" s="14"/>
      <c r="H424" s="15"/>
      <c r="K424" s="16"/>
      <c r="L424" s="16"/>
    </row>
    <row r="425" spans="3:12" s="6" customFormat="1">
      <c r="C425" s="185"/>
      <c r="E425" s="16"/>
      <c r="F425" s="13"/>
      <c r="G425" s="14"/>
      <c r="H425" s="15"/>
      <c r="K425" s="16"/>
      <c r="L425" s="16"/>
    </row>
    <row r="426" spans="3:12" s="6" customFormat="1">
      <c r="C426" s="185"/>
      <c r="E426" s="16"/>
      <c r="F426" s="13"/>
      <c r="G426" s="14"/>
      <c r="H426" s="15"/>
      <c r="K426" s="16"/>
      <c r="L426" s="16"/>
    </row>
    <row r="427" spans="3:12" s="6" customFormat="1">
      <c r="C427" s="185"/>
      <c r="E427" s="16"/>
      <c r="F427" s="13"/>
      <c r="G427" s="14"/>
      <c r="H427" s="15"/>
      <c r="K427" s="16"/>
      <c r="L427" s="16"/>
    </row>
    <row r="428" spans="3:12" s="6" customFormat="1">
      <c r="C428" s="185"/>
      <c r="E428" s="16"/>
      <c r="F428" s="13"/>
      <c r="G428" s="14"/>
      <c r="H428" s="15"/>
      <c r="K428" s="16"/>
      <c r="L428" s="16"/>
    </row>
    <row r="429" spans="3:12" s="6" customFormat="1">
      <c r="C429" s="185"/>
      <c r="E429" s="16"/>
      <c r="F429" s="13"/>
      <c r="G429" s="14"/>
      <c r="H429" s="15"/>
      <c r="K429" s="16"/>
      <c r="L429" s="16"/>
    </row>
    <row r="430" spans="3:12" s="6" customFormat="1">
      <c r="C430" s="185"/>
      <c r="E430" s="16"/>
      <c r="F430" s="13"/>
      <c r="G430" s="14"/>
      <c r="H430" s="15"/>
      <c r="K430" s="16"/>
      <c r="L430" s="16"/>
    </row>
    <row r="431" spans="3:12" s="6" customFormat="1">
      <c r="C431" s="185"/>
      <c r="E431" s="16"/>
      <c r="F431" s="13"/>
      <c r="G431" s="14"/>
      <c r="H431" s="15"/>
      <c r="K431" s="16"/>
      <c r="L431" s="16"/>
    </row>
    <row r="432" spans="3:12" s="6" customFormat="1">
      <c r="C432" s="185"/>
      <c r="E432" s="16"/>
      <c r="F432" s="13"/>
      <c r="G432" s="14"/>
      <c r="H432" s="15"/>
      <c r="K432" s="16"/>
      <c r="L432" s="16"/>
    </row>
    <row r="433" spans="3:12" s="6" customFormat="1">
      <c r="C433" s="185"/>
      <c r="E433" s="16"/>
      <c r="F433" s="13"/>
      <c r="G433" s="14"/>
      <c r="H433" s="15"/>
      <c r="K433" s="16"/>
      <c r="L433" s="16"/>
    </row>
    <row r="434" spans="3:12" s="6" customFormat="1">
      <c r="C434" s="185"/>
      <c r="E434" s="16"/>
      <c r="F434" s="13"/>
      <c r="G434" s="14"/>
      <c r="H434" s="15"/>
      <c r="K434" s="16"/>
      <c r="L434" s="16"/>
    </row>
    <row r="435" spans="3:12" s="6" customFormat="1">
      <c r="C435" s="185"/>
      <c r="E435" s="16"/>
      <c r="F435" s="13"/>
      <c r="G435" s="14"/>
      <c r="H435" s="15"/>
      <c r="K435" s="16"/>
      <c r="L435" s="16"/>
    </row>
    <row r="436" spans="3:12" s="6" customFormat="1">
      <c r="C436" s="185"/>
      <c r="E436" s="16"/>
      <c r="F436" s="13"/>
      <c r="G436" s="14"/>
      <c r="H436" s="15"/>
      <c r="K436" s="16"/>
      <c r="L436" s="16"/>
    </row>
    <row r="437" spans="3:12" s="6" customFormat="1">
      <c r="C437" s="185"/>
      <c r="E437" s="16"/>
      <c r="F437" s="13"/>
      <c r="G437" s="14"/>
      <c r="H437" s="15"/>
      <c r="K437" s="16"/>
      <c r="L437" s="16"/>
    </row>
    <row r="438" spans="3:12" s="6" customFormat="1">
      <c r="C438" s="185"/>
      <c r="E438" s="16"/>
      <c r="F438" s="13"/>
      <c r="G438" s="14"/>
      <c r="H438" s="15"/>
      <c r="K438" s="16"/>
      <c r="L438" s="16"/>
    </row>
    <row r="439" spans="3:12" s="6" customFormat="1">
      <c r="C439" s="185"/>
      <c r="E439" s="16"/>
      <c r="F439" s="13"/>
      <c r="G439" s="14"/>
      <c r="H439" s="15"/>
      <c r="K439" s="16"/>
      <c r="L439" s="16"/>
    </row>
    <row r="440" spans="3:12" s="6" customFormat="1">
      <c r="C440" s="185"/>
      <c r="E440" s="16"/>
      <c r="F440" s="13"/>
      <c r="G440" s="14"/>
      <c r="H440" s="15"/>
      <c r="K440" s="16"/>
      <c r="L440" s="16"/>
    </row>
    <row r="441" spans="3:12" s="6" customFormat="1">
      <c r="C441" s="185"/>
      <c r="E441" s="16"/>
      <c r="F441" s="13"/>
      <c r="G441" s="14"/>
      <c r="H441" s="15"/>
      <c r="K441" s="16"/>
      <c r="L441" s="16"/>
    </row>
    <row r="442" spans="3:12" s="6" customFormat="1">
      <c r="C442" s="185"/>
      <c r="E442" s="16"/>
      <c r="F442" s="13"/>
      <c r="G442" s="14"/>
      <c r="H442" s="15"/>
      <c r="K442" s="16"/>
      <c r="L442" s="16"/>
    </row>
    <row r="443" spans="3:12" s="6" customFormat="1">
      <c r="C443" s="185"/>
      <c r="E443" s="16"/>
      <c r="F443" s="13"/>
      <c r="G443" s="14"/>
      <c r="H443" s="15"/>
      <c r="K443" s="16"/>
      <c r="L443" s="16"/>
    </row>
    <row r="444" spans="3:12" s="6" customFormat="1">
      <c r="C444" s="185"/>
      <c r="E444" s="16"/>
      <c r="F444" s="13"/>
      <c r="G444" s="14"/>
      <c r="H444" s="15"/>
      <c r="K444" s="16"/>
      <c r="L444" s="16"/>
    </row>
    <row r="445" spans="3:12" s="6" customFormat="1">
      <c r="C445" s="185"/>
      <c r="E445" s="16"/>
      <c r="F445" s="13"/>
      <c r="G445" s="14"/>
      <c r="H445" s="15"/>
      <c r="K445" s="16"/>
      <c r="L445" s="16"/>
    </row>
    <row r="446" spans="3:12" s="6" customFormat="1">
      <c r="C446" s="185"/>
      <c r="E446" s="16"/>
      <c r="F446" s="13"/>
      <c r="G446" s="14"/>
      <c r="H446" s="15"/>
      <c r="K446" s="16"/>
      <c r="L446" s="16"/>
    </row>
    <row r="447" spans="3:12" s="6" customFormat="1">
      <c r="C447" s="185"/>
      <c r="E447" s="16"/>
      <c r="F447" s="13"/>
      <c r="G447" s="14"/>
      <c r="H447" s="15"/>
      <c r="K447" s="16"/>
      <c r="L447" s="16"/>
    </row>
    <row r="448" spans="3:12" s="6" customFormat="1">
      <c r="C448" s="185"/>
      <c r="E448" s="16"/>
      <c r="F448" s="13"/>
      <c r="G448" s="14"/>
      <c r="H448" s="15"/>
      <c r="K448" s="16"/>
      <c r="L448" s="16"/>
    </row>
    <row r="449" spans="3:12" s="6" customFormat="1">
      <c r="C449" s="185"/>
      <c r="E449" s="16"/>
      <c r="F449" s="13"/>
      <c r="G449" s="14"/>
      <c r="H449" s="15"/>
      <c r="K449" s="16"/>
      <c r="L449" s="16"/>
    </row>
    <row r="450" spans="3:12" s="6" customFormat="1">
      <c r="C450" s="185"/>
      <c r="E450" s="16"/>
      <c r="F450" s="13"/>
      <c r="G450" s="14"/>
      <c r="H450" s="15"/>
      <c r="K450" s="16"/>
      <c r="L450" s="16"/>
    </row>
    <row r="451" spans="3:12" s="6" customFormat="1">
      <c r="C451" s="185"/>
      <c r="E451" s="16"/>
      <c r="F451" s="13"/>
      <c r="G451" s="14"/>
      <c r="H451" s="15"/>
      <c r="K451" s="16"/>
      <c r="L451" s="16"/>
    </row>
    <row r="452" spans="3:12" s="6" customFormat="1">
      <c r="C452" s="185"/>
      <c r="E452" s="16"/>
      <c r="F452" s="13"/>
      <c r="G452" s="14"/>
      <c r="H452" s="15"/>
      <c r="K452" s="16"/>
      <c r="L452" s="16"/>
    </row>
    <row r="453" spans="3:12" s="6" customFormat="1">
      <c r="C453" s="185"/>
      <c r="E453" s="16"/>
      <c r="F453" s="13"/>
      <c r="G453" s="14"/>
      <c r="H453" s="15"/>
      <c r="K453" s="16"/>
      <c r="L453" s="16"/>
    </row>
    <row r="454" spans="3:12" s="6" customFormat="1">
      <c r="C454" s="185"/>
      <c r="E454" s="16"/>
      <c r="F454" s="13"/>
      <c r="G454" s="14"/>
      <c r="H454" s="15"/>
      <c r="K454" s="16"/>
      <c r="L454" s="16"/>
    </row>
    <row r="455" spans="3:12" s="6" customFormat="1">
      <c r="C455" s="185"/>
      <c r="E455" s="16"/>
      <c r="F455" s="13"/>
      <c r="G455" s="14"/>
      <c r="H455" s="15"/>
      <c r="K455" s="16"/>
      <c r="L455" s="16"/>
    </row>
    <row r="456" spans="3:12" s="6" customFormat="1">
      <c r="C456" s="185"/>
      <c r="E456" s="16"/>
      <c r="F456" s="13"/>
      <c r="G456" s="14"/>
      <c r="H456" s="15"/>
      <c r="K456" s="16"/>
      <c r="L456" s="16"/>
    </row>
    <row r="457" spans="3:12" s="6" customFormat="1">
      <c r="C457" s="185"/>
      <c r="E457" s="16"/>
      <c r="F457" s="13"/>
      <c r="G457" s="14"/>
      <c r="H457" s="15"/>
      <c r="K457" s="16"/>
      <c r="L457" s="16"/>
    </row>
    <row r="458" spans="3:12" s="6" customFormat="1">
      <c r="C458" s="185"/>
      <c r="E458" s="16"/>
      <c r="F458" s="13"/>
      <c r="G458" s="14"/>
      <c r="H458" s="15"/>
      <c r="K458" s="16"/>
      <c r="L458" s="16"/>
    </row>
    <row r="459" spans="3:12" s="6" customFormat="1">
      <c r="C459" s="185"/>
      <c r="E459" s="16"/>
      <c r="F459" s="13"/>
      <c r="G459" s="14"/>
      <c r="H459" s="15"/>
      <c r="K459" s="16"/>
      <c r="L459" s="16"/>
    </row>
    <row r="460" spans="3:12" s="6" customFormat="1">
      <c r="C460" s="185"/>
      <c r="E460" s="16"/>
      <c r="F460" s="13"/>
      <c r="G460" s="14"/>
      <c r="H460" s="15"/>
      <c r="K460" s="16"/>
      <c r="L460" s="16"/>
    </row>
    <row r="461" spans="3:12" s="6" customFormat="1">
      <c r="C461" s="185"/>
      <c r="E461" s="16"/>
      <c r="F461" s="13"/>
      <c r="G461" s="14"/>
      <c r="H461" s="15"/>
      <c r="K461" s="16"/>
      <c r="L461" s="16"/>
    </row>
    <row r="462" spans="3:12" s="6" customFormat="1">
      <c r="C462" s="185"/>
      <c r="E462" s="16"/>
      <c r="F462" s="13"/>
      <c r="G462" s="14"/>
      <c r="H462" s="15"/>
      <c r="K462" s="16"/>
      <c r="L462" s="16"/>
    </row>
    <row r="463" spans="3:12" s="6" customFormat="1">
      <c r="C463" s="185"/>
      <c r="E463" s="16"/>
      <c r="F463" s="13"/>
      <c r="G463" s="14"/>
      <c r="H463" s="15"/>
      <c r="K463" s="16"/>
      <c r="L463" s="16"/>
    </row>
    <row r="464" spans="3:12" s="6" customFormat="1">
      <c r="C464" s="185"/>
      <c r="E464" s="16"/>
      <c r="F464" s="13"/>
      <c r="G464" s="14"/>
      <c r="H464" s="15"/>
      <c r="K464" s="16"/>
      <c r="L464" s="16"/>
    </row>
    <row r="465" spans="3:12" s="6" customFormat="1">
      <c r="C465" s="185"/>
      <c r="E465" s="16"/>
      <c r="F465" s="13"/>
      <c r="G465" s="14"/>
      <c r="H465" s="15"/>
      <c r="K465" s="16"/>
      <c r="L465" s="16"/>
    </row>
    <row r="466" spans="3:12" s="6" customFormat="1">
      <c r="C466" s="185"/>
      <c r="E466" s="16"/>
      <c r="F466" s="13"/>
      <c r="G466" s="14"/>
      <c r="H466" s="15"/>
      <c r="K466" s="16"/>
      <c r="L466" s="16"/>
    </row>
    <row r="467" spans="3:12" s="6" customFormat="1">
      <c r="C467" s="185"/>
      <c r="E467" s="16"/>
      <c r="F467" s="13"/>
      <c r="G467" s="14"/>
      <c r="H467" s="15"/>
      <c r="K467" s="16"/>
      <c r="L467" s="16"/>
    </row>
    <row r="468" spans="3:12" s="6" customFormat="1">
      <c r="C468" s="185"/>
      <c r="E468" s="16"/>
      <c r="F468" s="13"/>
      <c r="G468" s="14"/>
      <c r="H468" s="15"/>
      <c r="K468" s="16"/>
      <c r="L468" s="16"/>
    </row>
    <row r="469" spans="3:12" s="6" customFormat="1">
      <c r="C469" s="185"/>
      <c r="E469" s="16"/>
      <c r="F469" s="13"/>
      <c r="G469" s="14"/>
      <c r="H469" s="15"/>
      <c r="K469" s="16"/>
      <c r="L469" s="16"/>
    </row>
    <row r="470" spans="3:12" s="6" customFormat="1">
      <c r="C470" s="185"/>
      <c r="E470" s="16"/>
      <c r="F470" s="13"/>
      <c r="G470" s="14"/>
      <c r="H470" s="15"/>
      <c r="K470" s="16"/>
      <c r="L470" s="16"/>
    </row>
    <row r="471" spans="3:12" s="6" customFormat="1">
      <c r="C471" s="185"/>
      <c r="E471" s="16"/>
      <c r="F471" s="13"/>
      <c r="G471" s="14"/>
      <c r="H471" s="15"/>
      <c r="K471" s="16"/>
      <c r="L471" s="16"/>
    </row>
    <row r="472" spans="3:12" s="6" customFormat="1">
      <c r="C472" s="185"/>
      <c r="E472" s="16"/>
      <c r="F472" s="13"/>
      <c r="G472" s="14"/>
      <c r="H472" s="15"/>
      <c r="K472" s="16"/>
      <c r="L472" s="16"/>
    </row>
    <row r="473" spans="3:12" s="6" customFormat="1">
      <c r="C473" s="185"/>
      <c r="E473" s="16"/>
      <c r="F473" s="13"/>
      <c r="G473" s="14"/>
      <c r="H473" s="15"/>
      <c r="K473" s="16"/>
      <c r="L473" s="16"/>
    </row>
    <row r="474" spans="3:12" s="6" customFormat="1">
      <c r="C474" s="185"/>
      <c r="E474" s="16"/>
      <c r="F474" s="13"/>
      <c r="G474" s="14"/>
      <c r="H474" s="15"/>
      <c r="K474" s="16"/>
      <c r="L474" s="16"/>
    </row>
    <row r="475" spans="3:12" s="6" customFormat="1">
      <c r="C475" s="185"/>
      <c r="E475" s="16"/>
      <c r="F475" s="13"/>
      <c r="G475" s="14"/>
      <c r="H475" s="15"/>
      <c r="K475" s="16"/>
      <c r="L475" s="16"/>
    </row>
    <row r="476" spans="3:12" s="6" customFormat="1">
      <c r="C476" s="185"/>
      <c r="E476" s="16"/>
      <c r="F476" s="13"/>
      <c r="G476" s="14"/>
      <c r="H476" s="15"/>
      <c r="K476" s="16"/>
      <c r="L476" s="16"/>
    </row>
    <row r="477" spans="3:12" s="6" customFormat="1">
      <c r="C477" s="185"/>
      <c r="E477" s="16"/>
      <c r="F477" s="13"/>
      <c r="G477" s="14"/>
      <c r="H477" s="15"/>
      <c r="K477" s="16"/>
      <c r="L477" s="16"/>
    </row>
    <row r="478" spans="3:12" s="6" customFormat="1">
      <c r="C478" s="185"/>
      <c r="E478" s="16"/>
      <c r="F478" s="13"/>
      <c r="G478" s="14"/>
      <c r="H478" s="15"/>
      <c r="K478" s="16"/>
      <c r="L478" s="16"/>
    </row>
    <row r="479" spans="3:12" s="6" customFormat="1">
      <c r="C479" s="185"/>
      <c r="E479" s="16"/>
      <c r="F479" s="13"/>
      <c r="G479" s="14"/>
      <c r="H479" s="15"/>
      <c r="K479" s="16"/>
      <c r="L479" s="16"/>
    </row>
    <row r="480" spans="3:12" s="6" customFormat="1">
      <c r="C480" s="185"/>
      <c r="E480" s="16"/>
      <c r="F480" s="13"/>
      <c r="G480" s="14"/>
      <c r="H480" s="15"/>
      <c r="K480" s="16"/>
      <c r="L480" s="16"/>
    </row>
    <row r="481" spans="3:34" s="6" customFormat="1">
      <c r="C481" s="185"/>
      <c r="E481" s="16"/>
      <c r="F481" s="13"/>
      <c r="G481" s="14"/>
      <c r="H481" s="15"/>
      <c r="K481" s="16"/>
      <c r="L481" s="16"/>
      <c r="M481" s="1"/>
      <c r="N481" s="1"/>
      <c r="O481" s="1"/>
      <c r="P481" s="1"/>
      <c r="Q481" s="1"/>
      <c r="R481" s="1"/>
      <c r="S481" s="1"/>
      <c r="T481" s="1"/>
      <c r="U481" s="1"/>
      <c r="V481" s="1"/>
      <c r="W481" s="1"/>
      <c r="X481" s="1"/>
      <c r="Y481" s="1"/>
      <c r="Z481" s="1"/>
      <c r="AA481" s="1"/>
      <c r="AB481" s="1"/>
      <c r="AC481" s="1"/>
      <c r="AD481" s="1"/>
      <c r="AE481" s="1"/>
      <c r="AF481" s="1"/>
      <c r="AG481" s="1"/>
      <c r="AH481" s="1"/>
    </row>
    <row r="482" spans="3:34" s="6" customFormat="1">
      <c r="C482" s="185"/>
      <c r="E482" s="16"/>
      <c r="F482" s="13"/>
      <c r="G482" s="14"/>
      <c r="H482" s="15"/>
      <c r="K482" s="16"/>
      <c r="L482" s="16"/>
      <c r="M482" s="1"/>
      <c r="N482" s="1"/>
      <c r="O482" s="1"/>
      <c r="P482" s="1"/>
      <c r="Q482" s="1"/>
      <c r="R482" s="1"/>
      <c r="S482" s="1"/>
      <c r="T482" s="1"/>
      <c r="U482" s="1"/>
      <c r="V482" s="1"/>
      <c r="W482" s="1"/>
      <c r="X482" s="1"/>
      <c r="Y482" s="1"/>
      <c r="Z482" s="1"/>
      <c r="AA482" s="1"/>
      <c r="AB482" s="1"/>
      <c r="AC482" s="1"/>
      <c r="AD482" s="1"/>
      <c r="AE482" s="1"/>
      <c r="AF482" s="1"/>
      <c r="AG482" s="1"/>
      <c r="AH482" s="1"/>
    </row>
  </sheetData>
  <mergeCells count="85">
    <mergeCell ref="C163:C164"/>
    <mergeCell ref="B163:B164"/>
    <mergeCell ref="C104:C105"/>
    <mergeCell ref="B104:B105"/>
    <mergeCell ref="C50:C57"/>
    <mergeCell ref="C75:C83"/>
    <mergeCell ref="B63:B66"/>
    <mergeCell ref="C63:C66"/>
    <mergeCell ref="A67:L67"/>
    <mergeCell ref="B60:B62"/>
    <mergeCell ref="C60:C62"/>
    <mergeCell ref="C96:C98"/>
    <mergeCell ref="A111:L111"/>
    <mergeCell ref="C146:C151"/>
    <mergeCell ref="B146:B151"/>
    <mergeCell ref="B126:B128"/>
    <mergeCell ref="C165:C166"/>
    <mergeCell ref="B165:B166"/>
    <mergeCell ref="C30:C32"/>
    <mergeCell ref="C33:C35"/>
    <mergeCell ref="C58:C59"/>
    <mergeCell ref="B58:B59"/>
    <mergeCell ref="C68:C74"/>
    <mergeCell ref="C84:C87"/>
    <mergeCell ref="B84:B87"/>
    <mergeCell ref="C88:C95"/>
    <mergeCell ref="C153:C161"/>
    <mergeCell ref="B153:B161"/>
    <mergeCell ref="B88:B95"/>
    <mergeCell ref="B43:B49"/>
    <mergeCell ref="B50:B57"/>
    <mergeCell ref="C126:C128"/>
    <mergeCell ref="A1:L1"/>
    <mergeCell ref="A2:L2"/>
    <mergeCell ref="B3:C3"/>
    <mergeCell ref="D3:E3"/>
    <mergeCell ref="A4:L4"/>
    <mergeCell ref="AT111:BD111"/>
    <mergeCell ref="DH111:DR111"/>
    <mergeCell ref="C43:C49"/>
    <mergeCell ref="B5:B7"/>
    <mergeCell ref="C5:C7"/>
    <mergeCell ref="C8:C13"/>
    <mergeCell ref="B27:B29"/>
    <mergeCell ref="C27:C29"/>
    <mergeCell ref="B14:B17"/>
    <mergeCell ref="C14:C17"/>
    <mergeCell ref="B18:B20"/>
    <mergeCell ref="C18:C20"/>
    <mergeCell ref="C21:C26"/>
    <mergeCell ref="A36:L36"/>
    <mergeCell ref="B100:B103"/>
    <mergeCell ref="C100:C103"/>
    <mergeCell ref="AI111:AS111"/>
    <mergeCell ref="B106:B110"/>
    <mergeCell ref="C106:C110"/>
    <mergeCell ref="IU111:IW111"/>
    <mergeCell ref="ED111:EN111"/>
    <mergeCell ref="EO111:EY111"/>
    <mergeCell ref="EZ111:FJ111"/>
    <mergeCell ref="FK111:FU111"/>
    <mergeCell ref="FV111:GF111"/>
    <mergeCell ref="GG111:GQ111"/>
    <mergeCell ref="GR111:HB111"/>
    <mergeCell ref="HC111:HM111"/>
    <mergeCell ref="HN111:HX111"/>
    <mergeCell ref="IJ111:IT111"/>
    <mergeCell ref="HY111:II111"/>
    <mergeCell ref="BE111:BO111"/>
    <mergeCell ref="A141:L141"/>
    <mergeCell ref="DS111:EC111"/>
    <mergeCell ref="B137:B139"/>
    <mergeCell ref="C137:C139"/>
    <mergeCell ref="B129:B131"/>
    <mergeCell ref="C129:C131"/>
    <mergeCell ref="B132:B136"/>
    <mergeCell ref="C132:C136"/>
    <mergeCell ref="B121:B125"/>
    <mergeCell ref="C121:C125"/>
    <mergeCell ref="B112:B118"/>
    <mergeCell ref="C112:C118"/>
    <mergeCell ref="CL111:CV111"/>
    <mergeCell ref="CW111:DG111"/>
    <mergeCell ref="BP111:BZ111"/>
    <mergeCell ref="CA111:CK11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Q13"/>
  <sheetViews>
    <sheetView zoomScale="90" zoomScaleNormal="90" workbookViewId="0">
      <selection sqref="A1:J1"/>
    </sheetView>
  </sheetViews>
  <sheetFormatPr defaultRowHeight="15"/>
  <cols>
    <col min="1" max="1" width="3.28515625" style="25" customWidth="1"/>
    <col min="2" max="2" width="26.140625" style="25" customWidth="1"/>
    <col min="3" max="3" width="5" style="25" customWidth="1"/>
    <col min="4" max="4" width="22.140625" style="25" customWidth="1"/>
    <col min="5" max="5" width="14.7109375" style="25" customWidth="1"/>
    <col min="6" max="6" width="49.7109375" style="25" customWidth="1"/>
    <col min="7" max="7" width="13.140625" style="25" customWidth="1"/>
    <col min="8" max="8" width="16.85546875" style="25" customWidth="1"/>
    <col min="9" max="9" width="13.85546875" style="25" customWidth="1"/>
    <col min="10" max="10" width="22" style="25" customWidth="1"/>
    <col min="11" max="256" width="9.140625" style="25"/>
    <col min="257" max="257" width="3.28515625" style="25" customWidth="1"/>
    <col min="258" max="258" width="27.28515625" style="25" customWidth="1"/>
    <col min="259" max="259" width="5" style="25" customWidth="1"/>
    <col min="260" max="260" width="22" style="25" customWidth="1"/>
    <col min="261" max="261" width="14.7109375" style="25" customWidth="1"/>
    <col min="262" max="262" width="38.140625" style="25" customWidth="1"/>
    <col min="263" max="263" width="14.85546875" style="25" customWidth="1"/>
    <col min="264" max="264" width="18.85546875" style="25" customWidth="1"/>
    <col min="265" max="265" width="15" style="25" customWidth="1"/>
    <col min="266" max="266" width="27.5703125" style="25" customWidth="1"/>
    <col min="267" max="512" width="9.140625" style="25"/>
    <col min="513" max="513" width="3.28515625" style="25" customWidth="1"/>
    <col min="514" max="514" width="27.28515625" style="25" customWidth="1"/>
    <col min="515" max="515" width="5" style="25" customWidth="1"/>
    <col min="516" max="516" width="22" style="25" customWidth="1"/>
    <col min="517" max="517" width="14.7109375" style="25" customWidth="1"/>
    <col min="518" max="518" width="38.140625" style="25" customWidth="1"/>
    <col min="519" max="519" width="14.85546875" style="25" customWidth="1"/>
    <col min="520" max="520" width="18.85546875" style="25" customWidth="1"/>
    <col min="521" max="521" width="15" style="25" customWidth="1"/>
    <col min="522" max="522" width="27.5703125" style="25" customWidth="1"/>
    <col min="523" max="768" width="9.140625" style="25"/>
    <col min="769" max="769" width="3.28515625" style="25" customWidth="1"/>
    <col min="770" max="770" width="27.28515625" style="25" customWidth="1"/>
    <col min="771" max="771" width="5" style="25" customWidth="1"/>
    <col min="772" max="772" width="22" style="25" customWidth="1"/>
    <col min="773" max="773" width="14.7109375" style="25" customWidth="1"/>
    <col min="774" max="774" width="38.140625" style="25" customWidth="1"/>
    <col min="775" max="775" width="14.85546875" style="25" customWidth="1"/>
    <col min="776" max="776" width="18.85546875" style="25" customWidth="1"/>
    <col min="777" max="777" width="15" style="25" customWidth="1"/>
    <col min="778" max="778" width="27.5703125" style="25" customWidth="1"/>
    <col min="779" max="1024" width="9.140625" style="25"/>
    <col min="1025" max="1025" width="3.28515625" style="25" customWidth="1"/>
    <col min="1026" max="1026" width="27.28515625" style="25" customWidth="1"/>
    <col min="1027" max="1027" width="5" style="25" customWidth="1"/>
    <col min="1028" max="1028" width="22" style="25" customWidth="1"/>
    <col min="1029" max="1029" width="14.7109375" style="25" customWidth="1"/>
    <col min="1030" max="1030" width="38.140625" style="25" customWidth="1"/>
    <col min="1031" max="1031" width="14.85546875" style="25" customWidth="1"/>
    <col min="1032" max="1032" width="18.85546875" style="25" customWidth="1"/>
    <col min="1033" max="1033" width="15" style="25" customWidth="1"/>
    <col min="1034" max="1034" width="27.5703125" style="25" customWidth="1"/>
    <col min="1035" max="1280" width="9.140625" style="25"/>
    <col min="1281" max="1281" width="3.28515625" style="25" customWidth="1"/>
    <col min="1282" max="1282" width="27.28515625" style="25" customWidth="1"/>
    <col min="1283" max="1283" width="5" style="25" customWidth="1"/>
    <col min="1284" max="1284" width="22" style="25" customWidth="1"/>
    <col min="1285" max="1285" width="14.7109375" style="25" customWidth="1"/>
    <col min="1286" max="1286" width="38.140625" style="25" customWidth="1"/>
    <col min="1287" max="1287" width="14.85546875" style="25" customWidth="1"/>
    <col min="1288" max="1288" width="18.85546875" style="25" customWidth="1"/>
    <col min="1289" max="1289" width="15" style="25" customWidth="1"/>
    <col min="1290" max="1290" width="27.5703125" style="25" customWidth="1"/>
    <col min="1291" max="1536" width="9.140625" style="25"/>
    <col min="1537" max="1537" width="3.28515625" style="25" customWidth="1"/>
    <col min="1538" max="1538" width="27.28515625" style="25" customWidth="1"/>
    <col min="1539" max="1539" width="5" style="25" customWidth="1"/>
    <col min="1540" max="1540" width="22" style="25" customWidth="1"/>
    <col min="1541" max="1541" width="14.7109375" style="25" customWidth="1"/>
    <col min="1542" max="1542" width="38.140625" style="25" customWidth="1"/>
    <col min="1543" max="1543" width="14.85546875" style="25" customWidth="1"/>
    <col min="1544" max="1544" width="18.85546875" style="25" customWidth="1"/>
    <col min="1545" max="1545" width="15" style="25" customWidth="1"/>
    <col min="1546" max="1546" width="27.5703125" style="25" customWidth="1"/>
    <col min="1547" max="1792" width="9.140625" style="25"/>
    <col min="1793" max="1793" width="3.28515625" style="25" customWidth="1"/>
    <col min="1794" max="1794" width="27.28515625" style="25" customWidth="1"/>
    <col min="1795" max="1795" width="5" style="25" customWidth="1"/>
    <col min="1796" max="1796" width="22" style="25" customWidth="1"/>
    <col min="1797" max="1797" width="14.7109375" style="25" customWidth="1"/>
    <col min="1798" max="1798" width="38.140625" style="25" customWidth="1"/>
    <col min="1799" max="1799" width="14.85546875" style="25" customWidth="1"/>
    <col min="1800" max="1800" width="18.85546875" style="25" customWidth="1"/>
    <col min="1801" max="1801" width="15" style="25" customWidth="1"/>
    <col min="1802" max="1802" width="27.5703125" style="25" customWidth="1"/>
    <col min="1803" max="2048" width="9.140625" style="25"/>
    <col min="2049" max="2049" width="3.28515625" style="25" customWidth="1"/>
    <col min="2050" max="2050" width="27.28515625" style="25" customWidth="1"/>
    <col min="2051" max="2051" width="5" style="25" customWidth="1"/>
    <col min="2052" max="2052" width="22" style="25" customWidth="1"/>
    <col min="2053" max="2053" width="14.7109375" style="25" customWidth="1"/>
    <col min="2054" max="2054" width="38.140625" style="25" customWidth="1"/>
    <col min="2055" max="2055" width="14.85546875" style="25" customWidth="1"/>
    <col min="2056" max="2056" width="18.85546875" style="25" customWidth="1"/>
    <col min="2057" max="2057" width="15" style="25" customWidth="1"/>
    <col min="2058" max="2058" width="27.5703125" style="25" customWidth="1"/>
    <col min="2059" max="2304" width="9.140625" style="25"/>
    <col min="2305" max="2305" width="3.28515625" style="25" customWidth="1"/>
    <col min="2306" max="2306" width="27.28515625" style="25" customWidth="1"/>
    <col min="2307" max="2307" width="5" style="25" customWidth="1"/>
    <col min="2308" max="2308" width="22" style="25" customWidth="1"/>
    <col min="2309" max="2309" width="14.7109375" style="25" customWidth="1"/>
    <col min="2310" max="2310" width="38.140625" style="25" customWidth="1"/>
    <col min="2311" max="2311" width="14.85546875" style="25" customWidth="1"/>
    <col min="2312" max="2312" width="18.85546875" style="25" customWidth="1"/>
    <col min="2313" max="2313" width="15" style="25" customWidth="1"/>
    <col min="2314" max="2314" width="27.5703125" style="25" customWidth="1"/>
    <col min="2315" max="2560" width="9.140625" style="25"/>
    <col min="2561" max="2561" width="3.28515625" style="25" customWidth="1"/>
    <col min="2562" max="2562" width="27.28515625" style="25" customWidth="1"/>
    <col min="2563" max="2563" width="5" style="25" customWidth="1"/>
    <col min="2564" max="2564" width="22" style="25" customWidth="1"/>
    <col min="2565" max="2565" width="14.7109375" style="25" customWidth="1"/>
    <col min="2566" max="2566" width="38.140625" style="25" customWidth="1"/>
    <col min="2567" max="2567" width="14.85546875" style="25" customWidth="1"/>
    <col min="2568" max="2568" width="18.85546875" style="25" customWidth="1"/>
    <col min="2569" max="2569" width="15" style="25" customWidth="1"/>
    <col min="2570" max="2570" width="27.5703125" style="25" customWidth="1"/>
    <col min="2571" max="2816" width="9.140625" style="25"/>
    <col min="2817" max="2817" width="3.28515625" style="25" customWidth="1"/>
    <col min="2818" max="2818" width="27.28515625" style="25" customWidth="1"/>
    <col min="2819" max="2819" width="5" style="25" customWidth="1"/>
    <col min="2820" max="2820" width="22" style="25" customWidth="1"/>
    <col min="2821" max="2821" width="14.7109375" style="25" customWidth="1"/>
    <col min="2822" max="2822" width="38.140625" style="25" customWidth="1"/>
    <col min="2823" max="2823" width="14.85546875" style="25" customWidth="1"/>
    <col min="2824" max="2824" width="18.85546875" style="25" customWidth="1"/>
    <col min="2825" max="2825" width="15" style="25" customWidth="1"/>
    <col min="2826" max="2826" width="27.5703125" style="25" customWidth="1"/>
    <col min="2827" max="3072" width="9.140625" style="25"/>
    <col min="3073" max="3073" width="3.28515625" style="25" customWidth="1"/>
    <col min="3074" max="3074" width="27.28515625" style="25" customWidth="1"/>
    <col min="3075" max="3075" width="5" style="25" customWidth="1"/>
    <col min="3076" max="3076" width="22" style="25" customWidth="1"/>
    <col min="3077" max="3077" width="14.7109375" style="25" customWidth="1"/>
    <col min="3078" max="3078" width="38.140625" style="25" customWidth="1"/>
    <col min="3079" max="3079" width="14.85546875" style="25" customWidth="1"/>
    <col min="3080" max="3080" width="18.85546875" style="25" customWidth="1"/>
    <col min="3081" max="3081" width="15" style="25" customWidth="1"/>
    <col min="3082" max="3082" width="27.5703125" style="25" customWidth="1"/>
    <col min="3083" max="3328" width="9.140625" style="25"/>
    <col min="3329" max="3329" width="3.28515625" style="25" customWidth="1"/>
    <col min="3330" max="3330" width="27.28515625" style="25" customWidth="1"/>
    <col min="3331" max="3331" width="5" style="25" customWidth="1"/>
    <col min="3332" max="3332" width="22" style="25" customWidth="1"/>
    <col min="3333" max="3333" width="14.7109375" style="25" customWidth="1"/>
    <col min="3334" max="3334" width="38.140625" style="25" customWidth="1"/>
    <col min="3335" max="3335" width="14.85546875" style="25" customWidth="1"/>
    <col min="3336" max="3336" width="18.85546875" style="25" customWidth="1"/>
    <col min="3337" max="3337" width="15" style="25" customWidth="1"/>
    <col min="3338" max="3338" width="27.5703125" style="25" customWidth="1"/>
    <col min="3339" max="3584" width="9.140625" style="25"/>
    <col min="3585" max="3585" width="3.28515625" style="25" customWidth="1"/>
    <col min="3586" max="3586" width="27.28515625" style="25" customWidth="1"/>
    <col min="3587" max="3587" width="5" style="25" customWidth="1"/>
    <col min="3588" max="3588" width="22" style="25" customWidth="1"/>
    <col min="3589" max="3589" width="14.7109375" style="25" customWidth="1"/>
    <col min="3590" max="3590" width="38.140625" style="25" customWidth="1"/>
    <col min="3591" max="3591" width="14.85546875" style="25" customWidth="1"/>
    <col min="3592" max="3592" width="18.85546875" style="25" customWidth="1"/>
    <col min="3593" max="3593" width="15" style="25" customWidth="1"/>
    <col min="3594" max="3594" width="27.5703125" style="25" customWidth="1"/>
    <col min="3595" max="3840" width="9.140625" style="25"/>
    <col min="3841" max="3841" width="3.28515625" style="25" customWidth="1"/>
    <col min="3842" max="3842" width="27.28515625" style="25" customWidth="1"/>
    <col min="3843" max="3843" width="5" style="25" customWidth="1"/>
    <col min="3844" max="3844" width="22" style="25" customWidth="1"/>
    <col min="3845" max="3845" width="14.7109375" style="25" customWidth="1"/>
    <col min="3846" max="3846" width="38.140625" style="25" customWidth="1"/>
    <col min="3847" max="3847" width="14.85546875" style="25" customWidth="1"/>
    <col min="3848" max="3848" width="18.85546875" style="25" customWidth="1"/>
    <col min="3849" max="3849" width="15" style="25" customWidth="1"/>
    <col min="3850" max="3850" width="27.5703125" style="25" customWidth="1"/>
    <col min="3851" max="4096" width="9.140625" style="25"/>
    <col min="4097" max="4097" width="3.28515625" style="25" customWidth="1"/>
    <col min="4098" max="4098" width="27.28515625" style="25" customWidth="1"/>
    <col min="4099" max="4099" width="5" style="25" customWidth="1"/>
    <col min="4100" max="4100" width="22" style="25" customWidth="1"/>
    <col min="4101" max="4101" width="14.7109375" style="25" customWidth="1"/>
    <col min="4102" max="4102" width="38.140625" style="25" customWidth="1"/>
    <col min="4103" max="4103" width="14.85546875" style="25" customWidth="1"/>
    <col min="4104" max="4104" width="18.85546875" style="25" customWidth="1"/>
    <col min="4105" max="4105" width="15" style="25" customWidth="1"/>
    <col min="4106" max="4106" width="27.5703125" style="25" customWidth="1"/>
    <col min="4107" max="4352" width="9.140625" style="25"/>
    <col min="4353" max="4353" width="3.28515625" style="25" customWidth="1"/>
    <col min="4354" max="4354" width="27.28515625" style="25" customWidth="1"/>
    <col min="4355" max="4355" width="5" style="25" customWidth="1"/>
    <col min="4356" max="4356" width="22" style="25" customWidth="1"/>
    <col min="4357" max="4357" width="14.7109375" style="25" customWidth="1"/>
    <col min="4358" max="4358" width="38.140625" style="25" customWidth="1"/>
    <col min="4359" max="4359" width="14.85546875" style="25" customWidth="1"/>
    <col min="4360" max="4360" width="18.85546875" style="25" customWidth="1"/>
    <col min="4361" max="4361" width="15" style="25" customWidth="1"/>
    <col min="4362" max="4362" width="27.5703125" style="25" customWidth="1"/>
    <col min="4363" max="4608" width="9.140625" style="25"/>
    <col min="4609" max="4609" width="3.28515625" style="25" customWidth="1"/>
    <col min="4610" max="4610" width="27.28515625" style="25" customWidth="1"/>
    <col min="4611" max="4611" width="5" style="25" customWidth="1"/>
    <col min="4612" max="4612" width="22" style="25" customWidth="1"/>
    <col min="4613" max="4613" width="14.7109375" style="25" customWidth="1"/>
    <col min="4614" max="4614" width="38.140625" style="25" customWidth="1"/>
    <col min="4615" max="4615" width="14.85546875" style="25" customWidth="1"/>
    <col min="4616" max="4616" width="18.85546875" style="25" customWidth="1"/>
    <col min="4617" max="4617" width="15" style="25" customWidth="1"/>
    <col min="4618" max="4618" width="27.5703125" style="25" customWidth="1"/>
    <col min="4619" max="4864" width="9.140625" style="25"/>
    <col min="4865" max="4865" width="3.28515625" style="25" customWidth="1"/>
    <col min="4866" max="4866" width="27.28515625" style="25" customWidth="1"/>
    <col min="4867" max="4867" width="5" style="25" customWidth="1"/>
    <col min="4868" max="4868" width="22" style="25" customWidth="1"/>
    <col min="4869" max="4869" width="14.7109375" style="25" customWidth="1"/>
    <col min="4870" max="4870" width="38.140625" style="25" customWidth="1"/>
    <col min="4871" max="4871" width="14.85546875" style="25" customWidth="1"/>
    <col min="4872" max="4872" width="18.85546875" style="25" customWidth="1"/>
    <col min="4873" max="4873" width="15" style="25" customWidth="1"/>
    <col min="4874" max="4874" width="27.5703125" style="25" customWidth="1"/>
    <col min="4875" max="5120" width="9.140625" style="25"/>
    <col min="5121" max="5121" width="3.28515625" style="25" customWidth="1"/>
    <col min="5122" max="5122" width="27.28515625" style="25" customWidth="1"/>
    <col min="5123" max="5123" width="5" style="25" customWidth="1"/>
    <col min="5124" max="5124" width="22" style="25" customWidth="1"/>
    <col min="5125" max="5125" width="14.7109375" style="25" customWidth="1"/>
    <col min="5126" max="5126" width="38.140625" style="25" customWidth="1"/>
    <col min="5127" max="5127" width="14.85546875" style="25" customWidth="1"/>
    <col min="5128" max="5128" width="18.85546875" style="25" customWidth="1"/>
    <col min="5129" max="5129" width="15" style="25" customWidth="1"/>
    <col min="5130" max="5130" width="27.5703125" style="25" customWidth="1"/>
    <col min="5131" max="5376" width="9.140625" style="25"/>
    <col min="5377" max="5377" width="3.28515625" style="25" customWidth="1"/>
    <col min="5378" max="5378" width="27.28515625" style="25" customWidth="1"/>
    <col min="5379" max="5379" width="5" style="25" customWidth="1"/>
    <col min="5380" max="5380" width="22" style="25" customWidth="1"/>
    <col min="5381" max="5381" width="14.7109375" style="25" customWidth="1"/>
    <col min="5382" max="5382" width="38.140625" style="25" customWidth="1"/>
    <col min="5383" max="5383" width="14.85546875" style="25" customWidth="1"/>
    <col min="5384" max="5384" width="18.85546875" style="25" customWidth="1"/>
    <col min="5385" max="5385" width="15" style="25" customWidth="1"/>
    <col min="5386" max="5386" width="27.5703125" style="25" customWidth="1"/>
    <col min="5387" max="5632" width="9.140625" style="25"/>
    <col min="5633" max="5633" width="3.28515625" style="25" customWidth="1"/>
    <col min="5634" max="5634" width="27.28515625" style="25" customWidth="1"/>
    <col min="5635" max="5635" width="5" style="25" customWidth="1"/>
    <col min="5636" max="5636" width="22" style="25" customWidth="1"/>
    <col min="5637" max="5637" width="14.7109375" style="25" customWidth="1"/>
    <col min="5638" max="5638" width="38.140625" style="25" customWidth="1"/>
    <col min="5639" max="5639" width="14.85546875" style="25" customWidth="1"/>
    <col min="5640" max="5640" width="18.85546875" style="25" customWidth="1"/>
    <col min="5641" max="5641" width="15" style="25" customWidth="1"/>
    <col min="5642" max="5642" width="27.5703125" style="25" customWidth="1"/>
    <col min="5643" max="5888" width="9.140625" style="25"/>
    <col min="5889" max="5889" width="3.28515625" style="25" customWidth="1"/>
    <col min="5890" max="5890" width="27.28515625" style="25" customWidth="1"/>
    <col min="5891" max="5891" width="5" style="25" customWidth="1"/>
    <col min="5892" max="5892" width="22" style="25" customWidth="1"/>
    <col min="5893" max="5893" width="14.7109375" style="25" customWidth="1"/>
    <col min="5894" max="5894" width="38.140625" style="25" customWidth="1"/>
    <col min="5895" max="5895" width="14.85546875" style="25" customWidth="1"/>
    <col min="5896" max="5896" width="18.85546875" style="25" customWidth="1"/>
    <col min="5897" max="5897" width="15" style="25" customWidth="1"/>
    <col min="5898" max="5898" width="27.5703125" style="25" customWidth="1"/>
    <col min="5899" max="6144" width="9.140625" style="25"/>
    <col min="6145" max="6145" width="3.28515625" style="25" customWidth="1"/>
    <col min="6146" max="6146" width="27.28515625" style="25" customWidth="1"/>
    <col min="6147" max="6147" width="5" style="25" customWidth="1"/>
    <col min="6148" max="6148" width="22" style="25" customWidth="1"/>
    <col min="6149" max="6149" width="14.7109375" style="25" customWidth="1"/>
    <col min="6150" max="6150" width="38.140625" style="25" customWidth="1"/>
    <col min="6151" max="6151" width="14.85546875" style="25" customWidth="1"/>
    <col min="6152" max="6152" width="18.85546875" style="25" customWidth="1"/>
    <col min="6153" max="6153" width="15" style="25" customWidth="1"/>
    <col min="6154" max="6154" width="27.5703125" style="25" customWidth="1"/>
    <col min="6155" max="6400" width="9.140625" style="25"/>
    <col min="6401" max="6401" width="3.28515625" style="25" customWidth="1"/>
    <col min="6402" max="6402" width="27.28515625" style="25" customWidth="1"/>
    <col min="6403" max="6403" width="5" style="25" customWidth="1"/>
    <col min="6404" max="6404" width="22" style="25" customWidth="1"/>
    <col min="6405" max="6405" width="14.7109375" style="25" customWidth="1"/>
    <col min="6406" max="6406" width="38.140625" style="25" customWidth="1"/>
    <col min="6407" max="6407" width="14.85546875" style="25" customWidth="1"/>
    <col min="6408" max="6408" width="18.85546875" style="25" customWidth="1"/>
    <col min="6409" max="6409" width="15" style="25" customWidth="1"/>
    <col min="6410" max="6410" width="27.5703125" style="25" customWidth="1"/>
    <col min="6411" max="6656" width="9.140625" style="25"/>
    <col min="6657" max="6657" width="3.28515625" style="25" customWidth="1"/>
    <col min="6658" max="6658" width="27.28515625" style="25" customWidth="1"/>
    <col min="6659" max="6659" width="5" style="25" customWidth="1"/>
    <col min="6660" max="6660" width="22" style="25" customWidth="1"/>
    <col min="6661" max="6661" width="14.7109375" style="25" customWidth="1"/>
    <col min="6662" max="6662" width="38.140625" style="25" customWidth="1"/>
    <col min="6663" max="6663" width="14.85546875" style="25" customWidth="1"/>
    <col min="6664" max="6664" width="18.85546875" style="25" customWidth="1"/>
    <col min="6665" max="6665" width="15" style="25" customWidth="1"/>
    <col min="6666" max="6666" width="27.5703125" style="25" customWidth="1"/>
    <col min="6667" max="6912" width="9.140625" style="25"/>
    <col min="6913" max="6913" width="3.28515625" style="25" customWidth="1"/>
    <col min="6914" max="6914" width="27.28515625" style="25" customWidth="1"/>
    <col min="6915" max="6915" width="5" style="25" customWidth="1"/>
    <col min="6916" max="6916" width="22" style="25" customWidth="1"/>
    <col min="6917" max="6917" width="14.7109375" style="25" customWidth="1"/>
    <col min="6918" max="6918" width="38.140625" style="25" customWidth="1"/>
    <col min="6919" max="6919" width="14.85546875" style="25" customWidth="1"/>
    <col min="6920" max="6920" width="18.85546875" style="25" customWidth="1"/>
    <col min="6921" max="6921" width="15" style="25" customWidth="1"/>
    <col min="6922" max="6922" width="27.5703125" style="25" customWidth="1"/>
    <col min="6923" max="7168" width="9.140625" style="25"/>
    <col min="7169" max="7169" width="3.28515625" style="25" customWidth="1"/>
    <col min="7170" max="7170" width="27.28515625" style="25" customWidth="1"/>
    <col min="7171" max="7171" width="5" style="25" customWidth="1"/>
    <col min="7172" max="7172" width="22" style="25" customWidth="1"/>
    <col min="7173" max="7173" width="14.7109375" style="25" customWidth="1"/>
    <col min="7174" max="7174" width="38.140625" style="25" customWidth="1"/>
    <col min="7175" max="7175" width="14.85546875" style="25" customWidth="1"/>
    <col min="7176" max="7176" width="18.85546875" style="25" customWidth="1"/>
    <col min="7177" max="7177" width="15" style="25" customWidth="1"/>
    <col min="7178" max="7178" width="27.5703125" style="25" customWidth="1"/>
    <col min="7179" max="7424" width="9.140625" style="25"/>
    <col min="7425" max="7425" width="3.28515625" style="25" customWidth="1"/>
    <col min="7426" max="7426" width="27.28515625" style="25" customWidth="1"/>
    <col min="7427" max="7427" width="5" style="25" customWidth="1"/>
    <col min="7428" max="7428" width="22" style="25" customWidth="1"/>
    <col min="7429" max="7429" width="14.7109375" style="25" customWidth="1"/>
    <col min="7430" max="7430" width="38.140625" style="25" customWidth="1"/>
    <col min="7431" max="7431" width="14.85546875" style="25" customWidth="1"/>
    <col min="7432" max="7432" width="18.85546875" style="25" customWidth="1"/>
    <col min="7433" max="7433" width="15" style="25" customWidth="1"/>
    <col min="7434" max="7434" width="27.5703125" style="25" customWidth="1"/>
    <col min="7435" max="7680" width="9.140625" style="25"/>
    <col min="7681" max="7681" width="3.28515625" style="25" customWidth="1"/>
    <col min="7682" max="7682" width="27.28515625" style="25" customWidth="1"/>
    <col min="7683" max="7683" width="5" style="25" customWidth="1"/>
    <col min="7684" max="7684" width="22" style="25" customWidth="1"/>
    <col min="7685" max="7685" width="14.7109375" style="25" customWidth="1"/>
    <col min="7686" max="7686" width="38.140625" style="25" customWidth="1"/>
    <col min="7687" max="7687" width="14.85546875" style="25" customWidth="1"/>
    <col min="7688" max="7688" width="18.85546875" style="25" customWidth="1"/>
    <col min="7689" max="7689" width="15" style="25" customWidth="1"/>
    <col min="7690" max="7690" width="27.5703125" style="25" customWidth="1"/>
    <col min="7691" max="7936" width="9.140625" style="25"/>
    <col min="7937" max="7937" width="3.28515625" style="25" customWidth="1"/>
    <col min="7938" max="7938" width="27.28515625" style="25" customWidth="1"/>
    <col min="7939" max="7939" width="5" style="25" customWidth="1"/>
    <col min="7940" max="7940" width="22" style="25" customWidth="1"/>
    <col min="7941" max="7941" width="14.7109375" style="25" customWidth="1"/>
    <col min="7942" max="7942" width="38.140625" style="25" customWidth="1"/>
    <col min="7943" max="7943" width="14.85546875" style="25" customWidth="1"/>
    <col min="7944" max="7944" width="18.85546875" style="25" customWidth="1"/>
    <col min="7945" max="7945" width="15" style="25" customWidth="1"/>
    <col min="7946" max="7946" width="27.5703125" style="25" customWidth="1"/>
    <col min="7947" max="8192" width="9.140625" style="25"/>
    <col min="8193" max="8193" width="3.28515625" style="25" customWidth="1"/>
    <col min="8194" max="8194" width="27.28515625" style="25" customWidth="1"/>
    <col min="8195" max="8195" width="5" style="25" customWidth="1"/>
    <col min="8196" max="8196" width="22" style="25" customWidth="1"/>
    <col min="8197" max="8197" width="14.7109375" style="25" customWidth="1"/>
    <col min="8198" max="8198" width="38.140625" style="25" customWidth="1"/>
    <col min="8199" max="8199" width="14.85546875" style="25" customWidth="1"/>
    <col min="8200" max="8200" width="18.85546875" style="25" customWidth="1"/>
    <col min="8201" max="8201" width="15" style="25" customWidth="1"/>
    <col min="8202" max="8202" width="27.5703125" style="25" customWidth="1"/>
    <col min="8203" max="8448" width="9.140625" style="25"/>
    <col min="8449" max="8449" width="3.28515625" style="25" customWidth="1"/>
    <col min="8450" max="8450" width="27.28515625" style="25" customWidth="1"/>
    <col min="8451" max="8451" width="5" style="25" customWidth="1"/>
    <col min="8452" max="8452" width="22" style="25" customWidth="1"/>
    <col min="8453" max="8453" width="14.7109375" style="25" customWidth="1"/>
    <col min="8454" max="8454" width="38.140625" style="25" customWidth="1"/>
    <col min="8455" max="8455" width="14.85546875" style="25" customWidth="1"/>
    <col min="8456" max="8456" width="18.85546875" style="25" customWidth="1"/>
    <col min="8457" max="8457" width="15" style="25" customWidth="1"/>
    <col min="8458" max="8458" width="27.5703125" style="25" customWidth="1"/>
    <col min="8459" max="8704" width="9.140625" style="25"/>
    <col min="8705" max="8705" width="3.28515625" style="25" customWidth="1"/>
    <col min="8706" max="8706" width="27.28515625" style="25" customWidth="1"/>
    <col min="8707" max="8707" width="5" style="25" customWidth="1"/>
    <col min="8708" max="8708" width="22" style="25" customWidth="1"/>
    <col min="8709" max="8709" width="14.7109375" style="25" customWidth="1"/>
    <col min="8710" max="8710" width="38.140625" style="25" customWidth="1"/>
    <col min="8711" max="8711" width="14.85546875" style="25" customWidth="1"/>
    <col min="8712" max="8712" width="18.85546875" style="25" customWidth="1"/>
    <col min="8713" max="8713" width="15" style="25" customWidth="1"/>
    <col min="8714" max="8714" width="27.5703125" style="25" customWidth="1"/>
    <col min="8715" max="8960" width="9.140625" style="25"/>
    <col min="8961" max="8961" width="3.28515625" style="25" customWidth="1"/>
    <col min="8962" max="8962" width="27.28515625" style="25" customWidth="1"/>
    <col min="8963" max="8963" width="5" style="25" customWidth="1"/>
    <col min="8964" max="8964" width="22" style="25" customWidth="1"/>
    <col min="8965" max="8965" width="14.7109375" style="25" customWidth="1"/>
    <col min="8966" max="8966" width="38.140625" style="25" customWidth="1"/>
    <col min="8967" max="8967" width="14.85546875" style="25" customWidth="1"/>
    <col min="8968" max="8968" width="18.85546875" style="25" customWidth="1"/>
    <col min="8969" max="8969" width="15" style="25" customWidth="1"/>
    <col min="8970" max="8970" width="27.5703125" style="25" customWidth="1"/>
    <col min="8971" max="9216" width="9.140625" style="25"/>
    <col min="9217" max="9217" width="3.28515625" style="25" customWidth="1"/>
    <col min="9218" max="9218" width="27.28515625" style="25" customWidth="1"/>
    <col min="9219" max="9219" width="5" style="25" customWidth="1"/>
    <col min="9220" max="9220" width="22" style="25" customWidth="1"/>
    <col min="9221" max="9221" width="14.7109375" style="25" customWidth="1"/>
    <col min="9222" max="9222" width="38.140625" style="25" customWidth="1"/>
    <col min="9223" max="9223" width="14.85546875" style="25" customWidth="1"/>
    <col min="9224" max="9224" width="18.85546875" style="25" customWidth="1"/>
    <col min="9225" max="9225" width="15" style="25" customWidth="1"/>
    <col min="9226" max="9226" width="27.5703125" style="25" customWidth="1"/>
    <col min="9227" max="9472" width="9.140625" style="25"/>
    <col min="9473" max="9473" width="3.28515625" style="25" customWidth="1"/>
    <col min="9474" max="9474" width="27.28515625" style="25" customWidth="1"/>
    <col min="9475" max="9475" width="5" style="25" customWidth="1"/>
    <col min="9476" max="9476" width="22" style="25" customWidth="1"/>
    <col min="9477" max="9477" width="14.7109375" style="25" customWidth="1"/>
    <col min="9478" max="9478" width="38.140625" style="25" customWidth="1"/>
    <col min="9479" max="9479" width="14.85546875" style="25" customWidth="1"/>
    <col min="9480" max="9480" width="18.85546875" style="25" customWidth="1"/>
    <col min="9481" max="9481" width="15" style="25" customWidth="1"/>
    <col min="9482" max="9482" width="27.5703125" style="25" customWidth="1"/>
    <col min="9483" max="9728" width="9.140625" style="25"/>
    <col min="9729" max="9729" width="3.28515625" style="25" customWidth="1"/>
    <col min="9730" max="9730" width="27.28515625" style="25" customWidth="1"/>
    <col min="9731" max="9731" width="5" style="25" customWidth="1"/>
    <col min="9732" max="9732" width="22" style="25" customWidth="1"/>
    <col min="9733" max="9733" width="14.7109375" style="25" customWidth="1"/>
    <col min="9734" max="9734" width="38.140625" style="25" customWidth="1"/>
    <col min="9735" max="9735" width="14.85546875" style="25" customWidth="1"/>
    <col min="9736" max="9736" width="18.85546875" style="25" customWidth="1"/>
    <col min="9737" max="9737" width="15" style="25" customWidth="1"/>
    <col min="9738" max="9738" width="27.5703125" style="25" customWidth="1"/>
    <col min="9739" max="9984" width="9.140625" style="25"/>
    <col min="9985" max="9985" width="3.28515625" style="25" customWidth="1"/>
    <col min="9986" max="9986" width="27.28515625" style="25" customWidth="1"/>
    <col min="9987" max="9987" width="5" style="25" customWidth="1"/>
    <col min="9988" max="9988" width="22" style="25" customWidth="1"/>
    <col min="9989" max="9989" width="14.7109375" style="25" customWidth="1"/>
    <col min="9990" max="9990" width="38.140625" style="25" customWidth="1"/>
    <col min="9991" max="9991" width="14.85546875" style="25" customWidth="1"/>
    <col min="9992" max="9992" width="18.85546875" style="25" customWidth="1"/>
    <col min="9993" max="9993" width="15" style="25" customWidth="1"/>
    <col min="9994" max="9994" width="27.5703125" style="25" customWidth="1"/>
    <col min="9995" max="10240" width="9.140625" style="25"/>
    <col min="10241" max="10241" width="3.28515625" style="25" customWidth="1"/>
    <col min="10242" max="10242" width="27.28515625" style="25" customWidth="1"/>
    <col min="10243" max="10243" width="5" style="25" customWidth="1"/>
    <col min="10244" max="10244" width="22" style="25" customWidth="1"/>
    <col min="10245" max="10245" width="14.7109375" style="25" customWidth="1"/>
    <col min="10246" max="10246" width="38.140625" style="25" customWidth="1"/>
    <col min="10247" max="10247" width="14.85546875" style="25" customWidth="1"/>
    <col min="10248" max="10248" width="18.85546875" style="25" customWidth="1"/>
    <col min="10249" max="10249" width="15" style="25" customWidth="1"/>
    <col min="10250" max="10250" width="27.5703125" style="25" customWidth="1"/>
    <col min="10251" max="10496" width="9.140625" style="25"/>
    <col min="10497" max="10497" width="3.28515625" style="25" customWidth="1"/>
    <col min="10498" max="10498" width="27.28515625" style="25" customWidth="1"/>
    <col min="10499" max="10499" width="5" style="25" customWidth="1"/>
    <col min="10500" max="10500" width="22" style="25" customWidth="1"/>
    <col min="10501" max="10501" width="14.7109375" style="25" customWidth="1"/>
    <col min="10502" max="10502" width="38.140625" style="25" customWidth="1"/>
    <col min="10503" max="10503" width="14.85546875" style="25" customWidth="1"/>
    <col min="10504" max="10504" width="18.85546875" style="25" customWidth="1"/>
    <col min="10505" max="10505" width="15" style="25" customWidth="1"/>
    <col min="10506" max="10506" width="27.5703125" style="25" customWidth="1"/>
    <col min="10507" max="10752" width="9.140625" style="25"/>
    <col min="10753" max="10753" width="3.28515625" style="25" customWidth="1"/>
    <col min="10754" max="10754" width="27.28515625" style="25" customWidth="1"/>
    <col min="10755" max="10755" width="5" style="25" customWidth="1"/>
    <col min="10756" max="10756" width="22" style="25" customWidth="1"/>
    <col min="10757" max="10757" width="14.7109375" style="25" customWidth="1"/>
    <col min="10758" max="10758" width="38.140625" style="25" customWidth="1"/>
    <col min="10759" max="10759" width="14.85546875" style="25" customWidth="1"/>
    <col min="10760" max="10760" width="18.85546875" style="25" customWidth="1"/>
    <col min="10761" max="10761" width="15" style="25" customWidth="1"/>
    <col min="10762" max="10762" width="27.5703125" style="25" customWidth="1"/>
    <col min="10763" max="11008" width="9.140625" style="25"/>
    <col min="11009" max="11009" width="3.28515625" style="25" customWidth="1"/>
    <col min="11010" max="11010" width="27.28515625" style="25" customWidth="1"/>
    <col min="11011" max="11011" width="5" style="25" customWidth="1"/>
    <col min="11012" max="11012" width="22" style="25" customWidth="1"/>
    <col min="11013" max="11013" width="14.7109375" style="25" customWidth="1"/>
    <col min="11014" max="11014" width="38.140625" style="25" customWidth="1"/>
    <col min="11015" max="11015" width="14.85546875" style="25" customWidth="1"/>
    <col min="11016" max="11016" width="18.85546875" style="25" customWidth="1"/>
    <col min="11017" max="11017" width="15" style="25" customWidth="1"/>
    <col min="11018" max="11018" width="27.5703125" style="25" customWidth="1"/>
    <col min="11019" max="11264" width="9.140625" style="25"/>
    <col min="11265" max="11265" width="3.28515625" style="25" customWidth="1"/>
    <col min="11266" max="11266" width="27.28515625" style="25" customWidth="1"/>
    <col min="11267" max="11267" width="5" style="25" customWidth="1"/>
    <col min="11268" max="11268" width="22" style="25" customWidth="1"/>
    <col min="11269" max="11269" width="14.7109375" style="25" customWidth="1"/>
    <col min="11270" max="11270" width="38.140625" style="25" customWidth="1"/>
    <col min="11271" max="11271" width="14.85546875" style="25" customWidth="1"/>
    <col min="11272" max="11272" width="18.85546875" style="25" customWidth="1"/>
    <col min="11273" max="11273" width="15" style="25" customWidth="1"/>
    <col min="11274" max="11274" width="27.5703125" style="25" customWidth="1"/>
    <col min="11275" max="11520" width="9.140625" style="25"/>
    <col min="11521" max="11521" width="3.28515625" style="25" customWidth="1"/>
    <col min="11522" max="11522" width="27.28515625" style="25" customWidth="1"/>
    <col min="11523" max="11523" width="5" style="25" customWidth="1"/>
    <col min="11524" max="11524" width="22" style="25" customWidth="1"/>
    <col min="11525" max="11525" width="14.7109375" style="25" customWidth="1"/>
    <col min="11526" max="11526" width="38.140625" style="25" customWidth="1"/>
    <col min="11527" max="11527" width="14.85546875" style="25" customWidth="1"/>
    <col min="11528" max="11528" width="18.85546875" style="25" customWidth="1"/>
    <col min="11529" max="11529" width="15" style="25" customWidth="1"/>
    <col min="11530" max="11530" width="27.5703125" style="25" customWidth="1"/>
    <col min="11531" max="11776" width="9.140625" style="25"/>
    <col min="11777" max="11777" width="3.28515625" style="25" customWidth="1"/>
    <col min="11778" max="11778" width="27.28515625" style="25" customWidth="1"/>
    <col min="11779" max="11779" width="5" style="25" customWidth="1"/>
    <col min="11780" max="11780" width="22" style="25" customWidth="1"/>
    <col min="11781" max="11781" width="14.7109375" style="25" customWidth="1"/>
    <col min="11782" max="11782" width="38.140625" style="25" customWidth="1"/>
    <col min="11783" max="11783" width="14.85546875" style="25" customWidth="1"/>
    <col min="11784" max="11784" width="18.85546875" style="25" customWidth="1"/>
    <col min="11785" max="11785" width="15" style="25" customWidth="1"/>
    <col min="11786" max="11786" width="27.5703125" style="25" customWidth="1"/>
    <col min="11787" max="12032" width="9.140625" style="25"/>
    <col min="12033" max="12033" width="3.28515625" style="25" customWidth="1"/>
    <col min="12034" max="12034" width="27.28515625" style="25" customWidth="1"/>
    <col min="12035" max="12035" width="5" style="25" customWidth="1"/>
    <col min="12036" max="12036" width="22" style="25" customWidth="1"/>
    <col min="12037" max="12037" width="14.7109375" style="25" customWidth="1"/>
    <col min="12038" max="12038" width="38.140625" style="25" customWidth="1"/>
    <col min="12039" max="12039" width="14.85546875" style="25" customWidth="1"/>
    <col min="12040" max="12040" width="18.85546875" style="25" customWidth="1"/>
    <col min="12041" max="12041" width="15" style="25" customWidth="1"/>
    <col min="12042" max="12042" width="27.5703125" style="25" customWidth="1"/>
    <col min="12043" max="12288" width="9.140625" style="25"/>
    <col min="12289" max="12289" width="3.28515625" style="25" customWidth="1"/>
    <col min="12290" max="12290" width="27.28515625" style="25" customWidth="1"/>
    <col min="12291" max="12291" width="5" style="25" customWidth="1"/>
    <col min="12292" max="12292" width="22" style="25" customWidth="1"/>
    <col min="12293" max="12293" width="14.7109375" style="25" customWidth="1"/>
    <col min="12294" max="12294" width="38.140625" style="25" customWidth="1"/>
    <col min="12295" max="12295" width="14.85546875" style="25" customWidth="1"/>
    <col min="12296" max="12296" width="18.85546875" style="25" customWidth="1"/>
    <col min="12297" max="12297" width="15" style="25" customWidth="1"/>
    <col min="12298" max="12298" width="27.5703125" style="25" customWidth="1"/>
    <col min="12299" max="12544" width="9.140625" style="25"/>
    <col min="12545" max="12545" width="3.28515625" style="25" customWidth="1"/>
    <col min="12546" max="12546" width="27.28515625" style="25" customWidth="1"/>
    <col min="12547" max="12547" width="5" style="25" customWidth="1"/>
    <col min="12548" max="12548" width="22" style="25" customWidth="1"/>
    <col min="12549" max="12549" width="14.7109375" style="25" customWidth="1"/>
    <col min="12550" max="12550" width="38.140625" style="25" customWidth="1"/>
    <col min="12551" max="12551" width="14.85546875" style="25" customWidth="1"/>
    <col min="12552" max="12552" width="18.85546875" style="25" customWidth="1"/>
    <col min="12553" max="12553" width="15" style="25" customWidth="1"/>
    <col min="12554" max="12554" width="27.5703125" style="25" customWidth="1"/>
    <col min="12555" max="12800" width="9.140625" style="25"/>
    <col min="12801" max="12801" width="3.28515625" style="25" customWidth="1"/>
    <col min="12802" max="12802" width="27.28515625" style="25" customWidth="1"/>
    <col min="12803" max="12803" width="5" style="25" customWidth="1"/>
    <col min="12804" max="12804" width="22" style="25" customWidth="1"/>
    <col min="12805" max="12805" width="14.7109375" style="25" customWidth="1"/>
    <col min="12806" max="12806" width="38.140625" style="25" customWidth="1"/>
    <col min="12807" max="12807" width="14.85546875" style="25" customWidth="1"/>
    <col min="12808" max="12808" width="18.85546875" style="25" customWidth="1"/>
    <col min="12809" max="12809" width="15" style="25" customWidth="1"/>
    <col min="12810" max="12810" width="27.5703125" style="25" customWidth="1"/>
    <col min="12811" max="13056" width="9.140625" style="25"/>
    <col min="13057" max="13057" width="3.28515625" style="25" customWidth="1"/>
    <col min="13058" max="13058" width="27.28515625" style="25" customWidth="1"/>
    <col min="13059" max="13059" width="5" style="25" customWidth="1"/>
    <col min="13060" max="13060" width="22" style="25" customWidth="1"/>
    <col min="13061" max="13061" width="14.7109375" style="25" customWidth="1"/>
    <col min="13062" max="13062" width="38.140625" style="25" customWidth="1"/>
    <col min="13063" max="13063" width="14.85546875" style="25" customWidth="1"/>
    <col min="13064" max="13064" width="18.85546875" style="25" customWidth="1"/>
    <col min="13065" max="13065" width="15" style="25" customWidth="1"/>
    <col min="13066" max="13066" width="27.5703125" style="25" customWidth="1"/>
    <col min="13067" max="13312" width="9.140625" style="25"/>
    <col min="13313" max="13313" width="3.28515625" style="25" customWidth="1"/>
    <col min="13314" max="13314" width="27.28515625" style="25" customWidth="1"/>
    <col min="13315" max="13315" width="5" style="25" customWidth="1"/>
    <col min="13316" max="13316" width="22" style="25" customWidth="1"/>
    <col min="13317" max="13317" width="14.7109375" style="25" customWidth="1"/>
    <col min="13318" max="13318" width="38.140625" style="25" customWidth="1"/>
    <col min="13319" max="13319" width="14.85546875" style="25" customWidth="1"/>
    <col min="13320" max="13320" width="18.85546875" style="25" customWidth="1"/>
    <col min="13321" max="13321" width="15" style="25" customWidth="1"/>
    <col min="13322" max="13322" width="27.5703125" style="25" customWidth="1"/>
    <col min="13323" max="13568" width="9.140625" style="25"/>
    <col min="13569" max="13569" width="3.28515625" style="25" customWidth="1"/>
    <col min="13570" max="13570" width="27.28515625" style="25" customWidth="1"/>
    <col min="13571" max="13571" width="5" style="25" customWidth="1"/>
    <col min="13572" max="13572" width="22" style="25" customWidth="1"/>
    <col min="13573" max="13573" width="14.7109375" style="25" customWidth="1"/>
    <col min="13574" max="13574" width="38.140625" style="25" customWidth="1"/>
    <col min="13575" max="13575" width="14.85546875" style="25" customWidth="1"/>
    <col min="13576" max="13576" width="18.85546875" style="25" customWidth="1"/>
    <col min="13577" max="13577" width="15" style="25" customWidth="1"/>
    <col min="13578" max="13578" width="27.5703125" style="25" customWidth="1"/>
    <col min="13579" max="13824" width="9.140625" style="25"/>
    <col min="13825" max="13825" width="3.28515625" style="25" customWidth="1"/>
    <col min="13826" max="13826" width="27.28515625" style="25" customWidth="1"/>
    <col min="13827" max="13827" width="5" style="25" customWidth="1"/>
    <col min="13828" max="13828" width="22" style="25" customWidth="1"/>
    <col min="13829" max="13829" width="14.7109375" style="25" customWidth="1"/>
    <col min="13830" max="13830" width="38.140625" style="25" customWidth="1"/>
    <col min="13831" max="13831" width="14.85546875" style="25" customWidth="1"/>
    <col min="13832" max="13832" width="18.85546875" style="25" customWidth="1"/>
    <col min="13833" max="13833" width="15" style="25" customWidth="1"/>
    <col min="13834" max="13834" width="27.5703125" style="25" customWidth="1"/>
    <col min="13835" max="14080" width="9.140625" style="25"/>
    <col min="14081" max="14081" width="3.28515625" style="25" customWidth="1"/>
    <col min="14082" max="14082" width="27.28515625" style="25" customWidth="1"/>
    <col min="14083" max="14083" width="5" style="25" customWidth="1"/>
    <col min="14084" max="14084" width="22" style="25" customWidth="1"/>
    <col min="14085" max="14085" width="14.7109375" style="25" customWidth="1"/>
    <col min="14086" max="14086" width="38.140625" style="25" customWidth="1"/>
    <col min="14087" max="14087" width="14.85546875" style="25" customWidth="1"/>
    <col min="14088" max="14088" width="18.85546875" style="25" customWidth="1"/>
    <col min="14089" max="14089" width="15" style="25" customWidth="1"/>
    <col min="14090" max="14090" width="27.5703125" style="25" customWidth="1"/>
    <col min="14091" max="14336" width="9.140625" style="25"/>
    <col min="14337" max="14337" width="3.28515625" style="25" customWidth="1"/>
    <col min="14338" max="14338" width="27.28515625" style="25" customWidth="1"/>
    <col min="14339" max="14339" width="5" style="25" customWidth="1"/>
    <col min="14340" max="14340" width="22" style="25" customWidth="1"/>
    <col min="14341" max="14341" width="14.7109375" style="25" customWidth="1"/>
    <col min="14342" max="14342" width="38.140625" style="25" customWidth="1"/>
    <col min="14343" max="14343" width="14.85546875" style="25" customWidth="1"/>
    <col min="14344" max="14344" width="18.85546875" style="25" customWidth="1"/>
    <col min="14345" max="14345" width="15" style="25" customWidth="1"/>
    <col min="14346" max="14346" width="27.5703125" style="25" customWidth="1"/>
    <col min="14347" max="14592" width="9.140625" style="25"/>
    <col min="14593" max="14593" width="3.28515625" style="25" customWidth="1"/>
    <col min="14594" max="14594" width="27.28515625" style="25" customWidth="1"/>
    <col min="14595" max="14595" width="5" style="25" customWidth="1"/>
    <col min="14596" max="14596" width="22" style="25" customWidth="1"/>
    <col min="14597" max="14597" width="14.7109375" style="25" customWidth="1"/>
    <col min="14598" max="14598" width="38.140625" style="25" customWidth="1"/>
    <col min="14599" max="14599" width="14.85546875" style="25" customWidth="1"/>
    <col min="14600" max="14600" width="18.85546875" style="25" customWidth="1"/>
    <col min="14601" max="14601" width="15" style="25" customWidth="1"/>
    <col min="14602" max="14602" width="27.5703125" style="25" customWidth="1"/>
    <col min="14603" max="14848" width="9.140625" style="25"/>
    <col min="14849" max="14849" width="3.28515625" style="25" customWidth="1"/>
    <col min="14850" max="14850" width="27.28515625" style="25" customWidth="1"/>
    <col min="14851" max="14851" width="5" style="25" customWidth="1"/>
    <col min="14852" max="14852" width="22" style="25" customWidth="1"/>
    <col min="14853" max="14853" width="14.7109375" style="25" customWidth="1"/>
    <col min="14854" max="14854" width="38.140625" style="25" customWidth="1"/>
    <col min="14855" max="14855" width="14.85546875" style="25" customWidth="1"/>
    <col min="14856" max="14856" width="18.85546875" style="25" customWidth="1"/>
    <col min="14857" max="14857" width="15" style="25" customWidth="1"/>
    <col min="14858" max="14858" width="27.5703125" style="25" customWidth="1"/>
    <col min="14859" max="15104" width="9.140625" style="25"/>
    <col min="15105" max="15105" width="3.28515625" style="25" customWidth="1"/>
    <col min="15106" max="15106" width="27.28515625" style="25" customWidth="1"/>
    <col min="15107" max="15107" width="5" style="25" customWidth="1"/>
    <col min="15108" max="15108" width="22" style="25" customWidth="1"/>
    <col min="15109" max="15109" width="14.7109375" style="25" customWidth="1"/>
    <col min="15110" max="15110" width="38.140625" style="25" customWidth="1"/>
    <col min="15111" max="15111" width="14.85546875" style="25" customWidth="1"/>
    <col min="15112" max="15112" width="18.85546875" style="25" customWidth="1"/>
    <col min="15113" max="15113" width="15" style="25" customWidth="1"/>
    <col min="15114" max="15114" width="27.5703125" style="25" customWidth="1"/>
    <col min="15115" max="15360" width="9.140625" style="25"/>
    <col min="15361" max="15361" width="3.28515625" style="25" customWidth="1"/>
    <col min="15362" max="15362" width="27.28515625" style="25" customWidth="1"/>
    <col min="15363" max="15363" width="5" style="25" customWidth="1"/>
    <col min="15364" max="15364" width="22" style="25" customWidth="1"/>
    <col min="15365" max="15365" width="14.7109375" style="25" customWidth="1"/>
    <col min="15366" max="15366" width="38.140625" style="25" customWidth="1"/>
    <col min="15367" max="15367" width="14.85546875" style="25" customWidth="1"/>
    <col min="15368" max="15368" width="18.85546875" style="25" customWidth="1"/>
    <col min="15369" max="15369" width="15" style="25" customWidth="1"/>
    <col min="15370" max="15370" width="27.5703125" style="25" customWidth="1"/>
    <col min="15371" max="15616" width="9.140625" style="25"/>
    <col min="15617" max="15617" width="3.28515625" style="25" customWidth="1"/>
    <col min="15618" max="15618" width="27.28515625" style="25" customWidth="1"/>
    <col min="15619" max="15619" width="5" style="25" customWidth="1"/>
    <col min="15620" max="15620" width="22" style="25" customWidth="1"/>
    <col min="15621" max="15621" width="14.7109375" style="25" customWidth="1"/>
    <col min="15622" max="15622" width="38.140625" style="25" customWidth="1"/>
    <col min="15623" max="15623" width="14.85546875" style="25" customWidth="1"/>
    <col min="15624" max="15624" width="18.85546875" style="25" customWidth="1"/>
    <col min="15625" max="15625" width="15" style="25" customWidth="1"/>
    <col min="15626" max="15626" width="27.5703125" style="25" customWidth="1"/>
    <col min="15627" max="15872" width="9.140625" style="25"/>
    <col min="15873" max="15873" width="3.28515625" style="25" customWidth="1"/>
    <col min="15874" max="15874" width="27.28515625" style="25" customWidth="1"/>
    <col min="15875" max="15875" width="5" style="25" customWidth="1"/>
    <col min="15876" max="15876" width="22" style="25" customWidth="1"/>
    <col min="15877" max="15877" width="14.7109375" style="25" customWidth="1"/>
    <col min="15878" max="15878" width="38.140625" style="25" customWidth="1"/>
    <col min="15879" max="15879" width="14.85546875" style="25" customWidth="1"/>
    <col min="15880" max="15880" width="18.85546875" style="25" customWidth="1"/>
    <col min="15881" max="15881" width="15" style="25" customWidth="1"/>
    <col min="15882" max="15882" width="27.5703125" style="25" customWidth="1"/>
    <col min="15883" max="16128" width="9.140625" style="25"/>
    <col min="16129" max="16129" width="3.28515625" style="25" customWidth="1"/>
    <col min="16130" max="16130" width="27.28515625" style="25" customWidth="1"/>
    <col min="16131" max="16131" width="5" style="25" customWidth="1"/>
    <col min="16132" max="16132" width="22" style="25" customWidth="1"/>
    <col min="16133" max="16133" width="14.7109375" style="25" customWidth="1"/>
    <col min="16134" max="16134" width="38.140625" style="25" customWidth="1"/>
    <col min="16135" max="16135" width="14.85546875" style="25" customWidth="1"/>
    <col min="16136" max="16136" width="18.85546875" style="25" customWidth="1"/>
    <col min="16137" max="16137" width="15" style="25" customWidth="1"/>
    <col min="16138" max="16138" width="27.5703125" style="25" customWidth="1"/>
    <col min="16139" max="16384" width="9.140625" style="25"/>
  </cols>
  <sheetData>
    <row r="1" spans="1:17" s="21" customFormat="1" ht="21" customHeight="1">
      <c r="A1" s="321" t="s">
        <v>528</v>
      </c>
      <c r="B1" s="321"/>
      <c r="C1" s="321"/>
      <c r="D1" s="321"/>
      <c r="E1" s="321"/>
      <c r="F1" s="321"/>
      <c r="G1" s="321"/>
      <c r="H1" s="321"/>
      <c r="I1" s="321"/>
      <c r="J1" s="321"/>
    </row>
    <row r="2" spans="1:17" s="22" customFormat="1" ht="18.75" customHeight="1">
      <c r="A2" s="327" t="s">
        <v>2406</v>
      </c>
      <c r="B2" s="327"/>
      <c r="C2" s="327"/>
      <c r="D2" s="327"/>
      <c r="E2" s="327"/>
      <c r="F2" s="327"/>
      <c r="G2" s="327"/>
      <c r="H2" s="327"/>
      <c r="I2" s="327"/>
      <c r="J2" s="327"/>
    </row>
    <row r="3" spans="1:17" s="23" customFormat="1" ht="19.5" customHeight="1">
      <c r="A3" s="327" t="s">
        <v>260</v>
      </c>
      <c r="B3" s="327"/>
      <c r="C3" s="328" t="s">
        <v>1078</v>
      </c>
      <c r="D3" s="328"/>
      <c r="E3" s="328"/>
      <c r="F3" s="328"/>
      <c r="G3" s="328"/>
      <c r="H3" s="328"/>
      <c r="I3" s="328"/>
      <c r="J3" s="328"/>
    </row>
    <row r="4" spans="1:17" s="24" customFormat="1" ht="30.75" customHeight="1">
      <c r="A4" s="329" t="s">
        <v>261</v>
      </c>
      <c r="B4" s="329"/>
      <c r="C4" s="329" t="s">
        <v>262</v>
      </c>
      <c r="D4" s="329"/>
      <c r="E4" s="210" t="s">
        <v>532</v>
      </c>
      <c r="F4" s="210" t="s">
        <v>533</v>
      </c>
      <c r="G4" s="210" t="s">
        <v>475</v>
      </c>
      <c r="H4" s="210" t="s">
        <v>1378</v>
      </c>
      <c r="I4" s="210" t="s">
        <v>2402</v>
      </c>
      <c r="J4" s="210" t="s">
        <v>2404</v>
      </c>
    </row>
    <row r="5" spans="1:17" s="24" customFormat="1" ht="384" customHeight="1">
      <c r="A5" s="342">
        <v>1</v>
      </c>
      <c r="B5" s="341" t="s">
        <v>2875</v>
      </c>
      <c r="C5" s="59">
        <v>1.1000000000000001</v>
      </c>
      <c r="D5" s="42" t="s">
        <v>2876</v>
      </c>
      <c r="E5" s="42" t="s">
        <v>274</v>
      </c>
      <c r="F5" s="42" t="s">
        <v>2878</v>
      </c>
      <c r="G5" s="266">
        <v>133240</v>
      </c>
      <c r="H5" s="42" t="s">
        <v>2879</v>
      </c>
      <c r="I5" s="42" t="s">
        <v>2877</v>
      </c>
      <c r="J5" s="42" t="s">
        <v>2880</v>
      </c>
    </row>
    <row r="6" spans="1:17" s="24" customFormat="1" ht="219.75" customHeight="1">
      <c r="A6" s="342"/>
      <c r="B6" s="341"/>
      <c r="C6" s="59">
        <v>1.2</v>
      </c>
      <c r="D6" s="42" t="s">
        <v>2882</v>
      </c>
      <c r="E6" s="42" t="s">
        <v>274</v>
      </c>
      <c r="F6" s="42" t="s">
        <v>2883</v>
      </c>
      <c r="G6" s="45"/>
      <c r="H6" s="42" t="s">
        <v>2881</v>
      </c>
      <c r="I6" s="42"/>
      <c r="J6" s="42" t="s">
        <v>2880</v>
      </c>
    </row>
    <row r="7" spans="1:17" ht="222" customHeight="1">
      <c r="A7" s="323">
        <v>2</v>
      </c>
      <c r="B7" s="340" t="s">
        <v>1079</v>
      </c>
      <c r="C7" s="207">
        <v>2.1</v>
      </c>
      <c r="D7" s="207" t="s">
        <v>1080</v>
      </c>
      <c r="E7" s="207" t="s">
        <v>272</v>
      </c>
      <c r="F7" s="207" t="s">
        <v>2874</v>
      </c>
      <c r="G7" s="207" t="s">
        <v>173</v>
      </c>
      <c r="H7" s="207" t="s">
        <v>1081</v>
      </c>
      <c r="I7" s="207"/>
      <c r="J7" s="207" t="s">
        <v>1082</v>
      </c>
    </row>
    <row r="8" spans="1:17" ht="405.75" customHeight="1">
      <c r="A8" s="323"/>
      <c r="B8" s="340"/>
      <c r="C8" s="207">
        <v>2.2000000000000002</v>
      </c>
      <c r="D8" s="207" t="s">
        <v>1083</v>
      </c>
      <c r="E8" s="207" t="s">
        <v>272</v>
      </c>
      <c r="F8" s="207" t="s">
        <v>2420</v>
      </c>
      <c r="G8" s="207" t="s">
        <v>174</v>
      </c>
      <c r="H8" s="207" t="s">
        <v>1084</v>
      </c>
      <c r="I8" s="207"/>
      <c r="J8" s="207" t="s">
        <v>2884</v>
      </c>
    </row>
    <row r="9" spans="1:17" ht="201" customHeight="1">
      <c r="A9" s="211">
        <v>3</v>
      </c>
      <c r="B9" s="264" t="s">
        <v>1085</v>
      </c>
      <c r="C9" s="207">
        <v>3.1</v>
      </c>
      <c r="D9" s="207" t="s">
        <v>2421</v>
      </c>
      <c r="E9" s="207" t="s">
        <v>272</v>
      </c>
      <c r="F9" s="265" t="s">
        <v>2422</v>
      </c>
      <c r="G9" s="207" t="s">
        <v>175</v>
      </c>
      <c r="H9" s="207" t="s">
        <v>1086</v>
      </c>
      <c r="I9" s="207"/>
      <c r="J9" s="207" t="s">
        <v>2884</v>
      </c>
      <c r="Q9" s="26"/>
    </row>
    <row r="10" spans="1:17" ht="198.75" customHeight="1">
      <c r="A10" s="211">
        <v>4</v>
      </c>
      <c r="B10" s="264" t="s">
        <v>1087</v>
      </c>
      <c r="C10" s="207">
        <v>4.0999999999999996</v>
      </c>
      <c r="D10" s="207" t="s">
        <v>1088</v>
      </c>
      <c r="E10" s="207" t="s">
        <v>272</v>
      </c>
      <c r="F10" s="207" t="s">
        <v>2423</v>
      </c>
      <c r="G10" s="60"/>
      <c r="H10" s="207" t="s">
        <v>1089</v>
      </c>
      <c r="I10" s="207"/>
      <c r="J10" s="207" t="s">
        <v>2884</v>
      </c>
    </row>
    <row r="11" spans="1:17" ht="168.75" customHeight="1">
      <c r="A11" s="257">
        <v>5</v>
      </c>
      <c r="B11" s="309" t="s">
        <v>1090</v>
      </c>
      <c r="C11" s="2">
        <v>5.0999999999999996</v>
      </c>
      <c r="D11" s="2" t="s">
        <v>1091</v>
      </c>
      <c r="E11" s="205" t="s">
        <v>272</v>
      </c>
      <c r="F11" s="205" t="s">
        <v>1092</v>
      </c>
      <c r="G11" s="45"/>
      <c r="H11" s="2" t="s">
        <v>1093</v>
      </c>
      <c r="I11" s="205"/>
      <c r="J11" s="2" t="s">
        <v>2885</v>
      </c>
    </row>
    <row r="12" spans="1:17" ht="66">
      <c r="A12" s="86"/>
      <c r="B12" s="316"/>
      <c r="C12" s="2">
        <v>5.2</v>
      </c>
      <c r="D12" s="2" t="s">
        <v>1095</v>
      </c>
      <c r="E12" s="205"/>
      <c r="F12" s="205" t="s">
        <v>1096</v>
      </c>
      <c r="G12" s="45"/>
      <c r="H12" s="2"/>
      <c r="I12" s="205"/>
      <c r="J12" s="2"/>
    </row>
    <row r="13" spans="1:17" ht="170.25" customHeight="1">
      <c r="A13" s="86"/>
      <c r="B13" s="310"/>
      <c r="C13" s="2">
        <v>5.3</v>
      </c>
      <c r="D13" s="2" t="s">
        <v>1097</v>
      </c>
      <c r="E13" s="205" t="s">
        <v>272</v>
      </c>
      <c r="F13" s="205" t="s">
        <v>2424</v>
      </c>
      <c r="G13" s="4" t="s">
        <v>176</v>
      </c>
      <c r="H13" s="2" t="s">
        <v>1098</v>
      </c>
      <c r="I13" s="205"/>
      <c r="J13" s="2" t="s">
        <v>1094</v>
      </c>
    </row>
  </sheetData>
  <mergeCells count="11">
    <mergeCell ref="B11:B13"/>
    <mergeCell ref="A7:A8"/>
    <mergeCell ref="B7:B8"/>
    <mergeCell ref="A1:J1"/>
    <mergeCell ref="A2:J2"/>
    <mergeCell ref="A3:B3"/>
    <mergeCell ref="C3:J3"/>
    <mergeCell ref="A4:B4"/>
    <mergeCell ref="C4:D4"/>
    <mergeCell ref="B5:B6"/>
    <mergeCell ref="A5:A6"/>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R37"/>
  <sheetViews>
    <sheetView zoomScale="90" zoomScaleNormal="90" workbookViewId="0">
      <selection sqref="A1:K1"/>
    </sheetView>
  </sheetViews>
  <sheetFormatPr defaultColWidth="9.140625" defaultRowHeight="15"/>
  <cols>
    <col min="1" max="1" width="3.28515625" style="25" customWidth="1"/>
    <col min="2" max="2" width="16.42578125" style="69" customWidth="1"/>
    <col min="3" max="3" width="7" style="69" customWidth="1"/>
    <col min="4" max="4" width="24.140625" style="25" customWidth="1"/>
    <col min="5" max="5" width="14.7109375" style="69" customWidth="1"/>
    <col min="6" max="6" width="50.5703125" style="25" customWidth="1"/>
    <col min="7" max="7" width="12.7109375" style="272" customWidth="1"/>
    <col min="8" max="8" width="12.42578125" style="69" customWidth="1"/>
    <col min="9" max="9" width="11.140625" style="128" customWidth="1"/>
    <col min="10" max="10" width="12.140625" style="25" customWidth="1"/>
    <col min="11" max="11" width="12.85546875" style="25" customWidth="1"/>
    <col min="12" max="256" width="9.140625" style="25"/>
    <col min="257" max="257" width="3.28515625" style="25" customWidth="1"/>
    <col min="258" max="258" width="16.42578125" style="25" customWidth="1"/>
    <col min="259" max="259" width="7" style="25" customWidth="1"/>
    <col min="260" max="260" width="24.140625" style="25" customWidth="1"/>
    <col min="261" max="261" width="14.7109375" style="25" customWidth="1"/>
    <col min="262" max="262" width="33.85546875" style="25" customWidth="1"/>
    <col min="263" max="263" width="12.42578125" style="25" bestFit="1" customWidth="1"/>
    <col min="264" max="264" width="14.28515625" style="25" customWidth="1"/>
    <col min="265" max="266" width="15" style="25" customWidth="1"/>
    <col min="267" max="267" width="15.7109375" style="25" customWidth="1"/>
    <col min="268" max="512" width="9.140625" style="25"/>
    <col min="513" max="513" width="3.28515625" style="25" customWidth="1"/>
    <col min="514" max="514" width="16.42578125" style="25" customWidth="1"/>
    <col min="515" max="515" width="7" style="25" customWidth="1"/>
    <col min="516" max="516" width="24.140625" style="25" customWidth="1"/>
    <col min="517" max="517" width="14.7109375" style="25" customWidth="1"/>
    <col min="518" max="518" width="33.85546875" style="25" customWidth="1"/>
    <col min="519" max="519" width="12.42578125" style="25" bestFit="1" customWidth="1"/>
    <col min="520" max="520" width="14.28515625" style="25" customWidth="1"/>
    <col min="521" max="522" width="15" style="25" customWidth="1"/>
    <col min="523" max="523" width="15.7109375" style="25" customWidth="1"/>
    <col min="524" max="768" width="9.140625" style="25"/>
    <col min="769" max="769" width="3.28515625" style="25" customWidth="1"/>
    <col min="770" max="770" width="16.42578125" style="25" customWidth="1"/>
    <col min="771" max="771" width="7" style="25" customWidth="1"/>
    <col min="772" max="772" width="24.140625" style="25" customWidth="1"/>
    <col min="773" max="773" width="14.7109375" style="25" customWidth="1"/>
    <col min="774" max="774" width="33.85546875" style="25" customWidth="1"/>
    <col min="775" max="775" width="12.42578125" style="25" bestFit="1" customWidth="1"/>
    <col min="776" max="776" width="14.28515625" style="25" customWidth="1"/>
    <col min="777" max="778" width="15" style="25" customWidth="1"/>
    <col min="779" max="779" width="15.7109375" style="25" customWidth="1"/>
    <col min="780" max="1024" width="9.140625" style="25"/>
    <col min="1025" max="1025" width="3.28515625" style="25" customWidth="1"/>
    <col min="1026" max="1026" width="16.42578125" style="25" customWidth="1"/>
    <col min="1027" max="1027" width="7" style="25" customWidth="1"/>
    <col min="1028" max="1028" width="24.140625" style="25" customWidth="1"/>
    <col min="1029" max="1029" width="14.7109375" style="25" customWidth="1"/>
    <col min="1030" max="1030" width="33.85546875" style="25" customWidth="1"/>
    <col min="1031" max="1031" width="12.42578125" style="25" bestFit="1" customWidth="1"/>
    <col min="1032" max="1032" width="14.28515625" style="25" customWidth="1"/>
    <col min="1033" max="1034" width="15" style="25" customWidth="1"/>
    <col min="1035" max="1035" width="15.7109375" style="25" customWidth="1"/>
    <col min="1036" max="1280" width="9.140625" style="25"/>
    <col min="1281" max="1281" width="3.28515625" style="25" customWidth="1"/>
    <col min="1282" max="1282" width="16.42578125" style="25" customWidth="1"/>
    <col min="1283" max="1283" width="7" style="25" customWidth="1"/>
    <col min="1284" max="1284" width="24.140625" style="25" customWidth="1"/>
    <col min="1285" max="1285" width="14.7109375" style="25" customWidth="1"/>
    <col min="1286" max="1286" width="33.85546875" style="25" customWidth="1"/>
    <col min="1287" max="1287" width="12.42578125" style="25" bestFit="1" customWidth="1"/>
    <col min="1288" max="1288" width="14.28515625" style="25" customWidth="1"/>
    <col min="1289" max="1290" width="15" style="25" customWidth="1"/>
    <col min="1291" max="1291" width="15.7109375" style="25" customWidth="1"/>
    <col min="1292" max="1536" width="9.140625" style="25"/>
    <col min="1537" max="1537" width="3.28515625" style="25" customWidth="1"/>
    <col min="1538" max="1538" width="16.42578125" style="25" customWidth="1"/>
    <col min="1539" max="1539" width="7" style="25" customWidth="1"/>
    <col min="1540" max="1540" width="24.140625" style="25" customWidth="1"/>
    <col min="1541" max="1541" width="14.7109375" style="25" customWidth="1"/>
    <col min="1542" max="1542" width="33.85546875" style="25" customWidth="1"/>
    <col min="1543" max="1543" width="12.42578125" style="25" bestFit="1" customWidth="1"/>
    <col min="1544" max="1544" width="14.28515625" style="25" customWidth="1"/>
    <col min="1545" max="1546" width="15" style="25" customWidth="1"/>
    <col min="1547" max="1547" width="15.7109375" style="25" customWidth="1"/>
    <col min="1548" max="1792" width="9.140625" style="25"/>
    <col min="1793" max="1793" width="3.28515625" style="25" customWidth="1"/>
    <col min="1794" max="1794" width="16.42578125" style="25" customWidth="1"/>
    <col min="1795" max="1795" width="7" style="25" customWidth="1"/>
    <col min="1796" max="1796" width="24.140625" style="25" customWidth="1"/>
    <col min="1797" max="1797" width="14.7109375" style="25" customWidth="1"/>
    <col min="1798" max="1798" width="33.85546875" style="25" customWidth="1"/>
    <col min="1799" max="1799" width="12.42578125" style="25" bestFit="1" customWidth="1"/>
    <col min="1800" max="1800" width="14.28515625" style="25" customWidth="1"/>
    <col min="1801" max="1802" width="15" style="25" customWidth="1"/>
    <col min="1803" max="1803" width="15.7109375" style="25" customWidth="1"/>
    <col min="1804" max="2048" width="9.140625" style="25"/>
    <col min="2049" max="2049" width="3.28515625" style="25" customWidth="1"/>
    <col min="2050" max="2050" width="16.42578125" style="25" customWidth="1"/>
    <col min="2051" max="2051" width="7" style="25" customWidth="1"/>
    <col min="2052" max="2052" width="24.140625" style="25" customWidth="1"/>
    <col min="2053" max="2053" width="14.7109375" style="25" customWidth="1"/>
    <col min="2054" max="2054" width="33.85546875" style="25" customWidth="1"/>
    <col min="2055" max="2055" width="12.42578125" style="25" bestFit="1" customWidth="1"/>
    <col min="2056" max="2056" width="14.28515625" style="25" customWidth="1"/>
    <col min="2057" max="2058" width="15" style="25" customWidth="1"/>
    <col min="2059" max="2059" width="15.7109375" style="25" customWidth="1"/>
    <col min="2060" max="2304" width="9.140625" style="25"/>
    <col min="2305" max="2305" width="3.28515625" style="25" customWidth="1"/>
    <col min="2306" max="2306" width="16.42578125" style="25" customWidth="1"/>
    <col min="2307" max="2307" width="7" style="25" customWidth="1"/>
    <col min="2308" max="2308" width="24.140625" style="25" customWidth="1"/>
    <col min="2309" max="2309" width="14.7109375" style="25" customWidth="1"/>
    <col min="2310" max="2310" width="33.85546875" style="25" customWidth="1"/>
    <col min="2311" max="2311" width="12.42578125" style="25" bestFit="1" customWidth="1"/>
    <col min="2312" max="2312" width="14.28515625" style="25" customWidth="1"/>
    <col min="2313" max="2314" width="15" style="25" customWidth="1"/>
    <col min="2315" max="2315" width="15.7109375" style="25" customWidth="1"/>
    <col min="2316" max="2560" width="9.140625" style="25"/>
    <col min="2561" max="2561" width="3.28515625" style="25" customWidth="1"/>
    <col min="2562" max="2562" width="16.42578125" style="25" customWidth="1"/>
    <col min="2563" max="2563" width="7" style="25" customWidth="1"/>
    <col min="2564" max="2564" width="24.140625" style="25" customWidth="1"/>
    <col min="2565" max="2565" width="14.7109375" style="25" customWidth="1"/>
    <col min="2566" max="2566" width="33.85546875" style="25" customWidth="1"/>
    <col min="2567" max="2567" width="12.42578125" style="25" bestFit="1" customWidth="1"/>
    <col min="2568" max="2568" width="14.28515625" style="25" customWidth="1"/>
    <col min="2569" max="2570" width="15" style="25" customWidth="1"/>
    <col min="2571" max="2571" width="15.7109375" style="25" customWidth="1"/>
    <col min="2572" max="2816" width="9.140625" style="25"/>
    <col min="2817" max="2817" width="3.28515625" style="25" customWidth="1"/>
    <col min="2818" max="2818" width="16.42578125" style="25" customWidth="1"/>
    <col min="2819" max="2819" width="7" style="25" customWidth="1"/>
    <col min="2820" max="2820" width="24.140625" style="25" customWidth="1"/>
    <col min="2821" max="2821" width="14.7109375" style="25" customWidth="1"/>
    <col min="2822" max="2822" width="33.85546875" style="25" customWidth="1"/>
    <col min="2823" max="2823" width="12.42578125" style="25" bestFit="1" customWidth="1"/>
    <col min="2824" max="2824" width="14.28515625" style="25" customWidth="1"/>
    <col min="2825" max="2826" width="15" style="25" customWidth="1"/>
    <col min="2827" max="2827" width="15.7109375" style="25" customWidth="1"/>
    <col min="2828" max="3072" width="9.140625" style="25"/>
    <col min="3073" max="3073" width="3.28515625" style="25" customWidth="1"/>
    <col min="3074" max="3074" width="16.42578125" style="25" customWidth="1"/>
    <col min="3075" max="3075" width="7" style="25" customWidth="1"/>
    <col min="3076" max="3076" width="24.140625" style="25" customWidth="1"/>
    <col min="3077" max="3077" width="14.7109375" style="25" customWidth="1"/>
    <col min="3078" max="3078" width="33.85546875" style="25" customWidth="1"/>
    <col min="3079" max="3079" width="12.42578125" style="25" bestFit="1" customWidth="1"/>
    <col min="3080" max="3080" width="14.28515625" style="25" customWidth="1"/>
    <col min="3081" max="3082" width="15" style="25" customWidth="1"/>
    <col min="3083" max="3083" width="15.7109375" style="25" customWidth="1"/>
    <col min="3084" max="3328" width="9.140625" style="25"/>
    <col min="3329" max="3329" width="3.28515625" style="25" customWidth="1"/>
    <col min="3330" max="3330" width="16.42578125" style="25" customWidth="1"/>
    <col min="3331" max="3331" width="7" style="25" customWidth="1"/>
    <col min="3332" max="3332" width="24.140625" style="25" customWidth="1"/>
    <col min="3333" max="3333" width="14.7109375" style="25" customWidth="1"/>
    <col min="3334" max="3334" width="33.85546875" style="25" customWidth="1"/>
    <col min="3335" max="3335" width="12.42578125" style="25" bestFit="1" customWidth="1"/>
    <col min="3336" max="3336" width="14.28515625" style="25" customWidth="1"/>
    <col min="3337" max="3338" width="15" style="25" customWidth="1"/>
    <col min="3339" max="3339" width="15.7109375" style="25" customWidth="1"/>
    <col min="3340" max="3584" width="9.140625" style="25"/>
    <col min="3585" max="3585" width="3.28515625" style="25" customWidth="1"/>
    <col min="3586" max="3586" width="16.42578125" style="25" customWidth="1"/>
    <col min="3587" max="3587" width="7" style="25" customWidth="1"/>
    <col min="3588" max="3588" width="24.140625" style="25" customWidth="1"/>
    <col min="3589" max="3589" width="14.7109375" style="25" customWidth="1"/>
    <col min="3590" max="3590" width="33.85546875" style="25" customWidth="1"/>
    <col min="3591" max="3591" width="12.42578125" style="25" bestFit="1" customWidth="1"/>
    <col min="3592" max="3592" width="14.28515625" style="25" customWidth="1"/>
    <col min="3593" max="3594" width="15" style="25" customWidth="1"/>
    <col min="3595" max="3595" width="15.7109375" style="25" customWidth="1"/>
    <col min="3596" max="3840" width="9.140625" style="25"/>
    <col min="3841" max="3841" width="3.28515625" style="25" customWidth="1"/>
    <col min="3842" max="3842" width="16.42578125" style="25" customWidth="1"/>
    <col min="3843" max="3843" width="7" style="25" customWidth="1"/>
    <col min="3844" max="3844" width="24.140625" style="25" customWidth="1"/>
    <col min="3845" max="3845" width="14.7109375" style="25" customWidth="1"/>
    <col min="3846" max="3846" width="33.85546875" style="25" customWidth="1"/>
    <col min="3847" max="3847" width="12.42578125" style="25" bestFit="1" customWidth="1"/>
    <col min="3848" max="3848" width="14.28515625" style="25" customWidth="1"/>
    <col min="3849" max="3850" width="15" style="25" customWidth="1"/>
    <col min="3851" max="3851" width="15.7109375" style="25" customWidth="1"/>
    <col min="3852" max="4096" width="9.140625" style="25"/>
    <col min="4097" max="4097" width="3.28515625" style="25" customWidth="1"/>
    <col min="4098" max="4098" width="16.42578125" style="25" customWidth="1"/>
    <col min="4099" max="4099" width="7" style="25" customWidth="1"/>
    <col min="4100" max="4100" width="24.140625" style="25" customWidth="1"/>
    <col min="4101" max="4101" width="14.7109375" style="25" customWidth="1"/>
    <col min="4102" max="4102" width="33.85546875" style="25" customWidth="1"/>
    <col min="4103" max="4103" width="12.42578125" style="25" bestFit="1" customWidth="1"/>
    <col min="4104" max="4104" width="14.28515625" style="25" customWidth="1"/>
    <col min="4105" max="4106" width="15" style="25" customWidth="1"/>
    <col min="4107" max="4107" width="15.7109375" style="25" customWidth="1"/>
    <col min="4108" max="4352" width="9.140625" style="25"/>
    <col min="4353" max="4353" width="3.28515625" style="25" customWidth="1"/>
    <col min="4354" max="4354" width="16.42578125" style="25" customWidth="1"/>
    <col min="4355" max="4355" width="7" style="25" customWidth="1"/>
    <col min="4356" max="4356" width="24.140625" style="25" customWidth="1"/>
    <col min="4357" max="4357" width="14.7109375" style="25" customWidth="1"/>
    <col min="4358" max="4358" width="33.85546875" style="25" customWidth="1"/>
    <col min="4359" max="4359" width="12.42578125" style="25" bestFit="1" customWidth="1"/>
    <col min="4360" max="4360" width="14.28515625" style="25" customWidth="1"/>
    <col min="4361" max="4362" width="15" style="25" customWidth="1"/>
    <col min="4363" max="4363" width="15.7109375" style="25" customWidth="1"/>
    <col min="4364" max="4608" width="9.140625" style="25"/>
    <col min="4609" max="4609" width="3.28515625" style="25" customWidth="1"/>
    <col min="4610" max="4610" width="16.42578125" style="25" customWidth="1"/>
    <col min="4611" max="4611" width="7" style="25" customWidth="1"/>
    <col min="4612" max="4612" width="24.140625" style="25" customWidth="1"/>
    <col min="4613" max="4613" width="14.7109375" style="25" customWidth="1"/>
    <col min="4614" max="4614" width="33.85546875" style="25" customWidth="1"/>
    <col min="4615" max="4615" width="12.42578125" style="25" bestFit="1" customWidth="1"/>
    <col min="4616" max="4616" width="14.28515625" style="25" customWidth="1"/>
    <col min="4617" max="4618" width="15" style="25" customWidth="1"/>
    <col min="4619" max="4619" width="15.7109375" style="25" customWidth="1"/>
    <col min="4620" max="4864" width="9.140625" style="25"/>
    <col min="4865" max="4865" width="3.28515625" style="25" customWidth="1"/>
    <col min="4866" max="4866" width="16.42578125" style="25" customWidth="1"/>
    <col min="4867" max="4867" width="7" style="25" customWidth="1"/>
    <col min="4868" max="4868" width="24.140625" style="25" customWidth="1"/>
    <col min="4869" max="4869" width="14.7109375" style="25" customWidth="1"/>
    <col min="4870" max="4870" width="33.85546875" style="25" customWidth="1"/>
    <col min="4871" max="4871" width="12.42578125" style="25" bestFit="1" customWidth="1"/>
    <col min="4872" max="4872" width="14.28515625" style="25" customWidth="1"/>
    <col min="4873" max="4874" width="15" style="25" customWidth="1"/>
    <col min="4875" max="4875" width="15.7109375" style="25" customWidth="1"/>
    <col min="4876" max="5120" width="9.140625" style="25"/>
    <col min="5121" max="5121" width="3.28515625" style="25" customWidth="1"/>
    <col min="5122" max="5122" width="16.42578125" style="25" customWidth="1"/>
    <col min="5123" max="5123" width="7" style="25" customWidth="1"/>
    <col min="5124" max="5124" width="24.140625" style="25" customWidth="1"/>
    <col min="5125" max="5125" width="14.7109375" style="25" customWidth="1"/>
    <col min="5126" max="5126" width="33.85546875" style="25" customWidth="1"/>
    <col min="5127" max="5127" width="12.42578125" style="25" bestFit="1" customWidth="1"/>
    <col min="5128" max="5128" width="14.28515625" style="25" customWidth="1"/>
    <col min="5129" max="5130" width="15" style="25" customWidth="1"/>
    <col min="5131" max="5131" width="15.7109375" style="25" customWidth="1"/>
    <col min="5132" max="5376" width="9.140625" style="25"/>
    <col min="5377" max="5377" width="3.28515625" style="25" customWidth="1"/>
    <col min="5378" max="5378" width="16.42578125" style="25" customWidth="1"/>
    <col min="5379" max="5379" width="7" style="25" customWidth="1"/>
    <col min="5380" max="5380" width="24.140625" style="25" customWidth="1"/>
    <col min="5381" max="5381" width="14.7109375" style="25" customWidth="1"/>
    <col min="5382" max="5382" width="33.85546875" style="25" customWidth="1"/>
    <col min="5383" max="5383" width="12.42578125" style="25" bestFit="1" customWidth="1"/>
    <col min="5384" max="5384" width="14.28515625" style="25" customWidth="1"/>
    <col min="5385" max="5386" width="15" style="25" customWidth="1"/>
    <col min="5387" max="5387" width="15.7109375" style="25" customWidth="1"/>
    <col min="5388" max="5632" width="9.140625" style="25"/>
    <col min="5633" max="5633" width="3.28515625" style="25" customWidth="1"/>
    <col min="5634" max="5634" width="16.42578125" style="25" customWidth="1"/>
    <col min="5635" max="5635" width="7" style="25" customWidth="1"/>
    <col min="5636" max="5636" width="24.140625" style="25" customWidth="1"/>
    <col min="5637" max="5637" width="14.7109375" style="25" customWidth="1"/>
    <col min="5638" max="5638" width="33.85546875" style="25" customWidth="1"/>
    <col min="5639" max="5639" width="12.42578125" style="25" bestFit="1" customWidth="1"/>
    <col min="5640" max="5640" width="14.28515625" style="25" customWidth="1"/>
    <col min="5641" max="5642" width="15" style="25" customWidth="1"/>
    <col min="5643" max="5643" width="15.7109375" style="25" customWidth="1"/>
    <col min="5644" max="5888" width="9.140625" style="25"/>
    <col min="5889" max="5889" width="3.28515625" style="25" customWidth="1"/>
    <col min="5890" max="5890" width="16.42578125" style="25" customWidth="1"/>
    <col min="5891" max="5891" width="7" style="25" customWidth="1"/>
    <col min="5892" max="5892" width="24.140625" style="25" customWidth="1"/>
    <col min="5893" max="5893" width="14.7109375" style="25" customWidth="1"/>
    <col min="5894" max="5894" width="33.85546875" style="25" customWidth="1"/>
    <col min="5895" max="5895" width="12.42578125" style="25" bestFit="1" customWidth="1"/>
    <col min="5896" max="5896" width="14.28515625" style="25" customWidth="1"/>
    <col min="5897" max="5898" width="15" style="25" customWidth="1"/>
    <col min="5899" max="5899" width="15.7109375" style="25" customWidth="1"/>
    <col min="5900" max="6144" width="9.140625" style="25"/>
    <col min="6145" max="6145" width="3.28515625" style="25" customWidth="1"/>
    <col min="6146" max="6146" width="16.42578125" style="25" customWidth="1"/>
    <col min="6147" max="6147" width="7" style="25" customWidth="1"/>
    <col min="6148" max="6148" width="24.140625" style="25" customWidth="1"/>
    <col min="6149" max="6149" width="14.7109375" style="25" customWidth="1"/>
    <col min="6150" max="6150" width="33.85546875" style="25" customWidth="1"/>
    <col min="6151" max="6151" width="12.42578125" style="25" bestFit="1" customWidth="1"/>
    <col min="6152" max="6152" width="14.28515625" style="25" customWidth="1"/>
    <col min="6153" max="6154" width="15" style="25" customWidth="1"/>
    <col min="6155" max="6155" width="15.7109375" style="25" customWidth="1"/>
    <col min="6156" max="6400" width="9.140625" style="25"/>
    <col min="6401" max="6401" width="3.28515625" style="25" customWidth="1"/>
    <col min="6402" max="6402" width="16.42578125" style="25" customWidth="1"/>
    <col min="6403" max="6403" width="7" style="25" customWidth="1"/>
    <col min="6404" max="6404" width="24.140625" style="25" customWidth="1"/>
    <col min="6405" max="6405" width="14.7109375" style="25" customWidth="1"/>
    <col min="6406" max="6406" width="33.85546875" style="25" customWidth="1"/>
    <col min="6407" max="6407" width="12.42578125" style="25" bestFit="1" customWidth="1"/>
    <col min="6408" max="6408" width="14.28515625" style="25" customWidth="1"/>
    <col min="6409" max="6410" width="15" style="25" customWidth="1"/>
    <col min="6411" max="6411" width="15.7109375" style="25" customWidth="1"/>
    <col min="6412" max="6656" width="9.140625" style="25"/>
    <col min="6657" max="6657" width="3.28515625" style="25" customWidth="1"/>
    <col min="6658" max="6658" width="16.42578125" style="25" customWidth="1"/>
    <col min="6659" max="6659" width="7" style="25" customWidth="1"/>
    <col min="6660" max="6660" width="24.140625" style="25" customWidth="1"/>
    <col min="6661" max="6661" width="14.7109375" style="25" customWidth="1"/>
    <col min="6662" max="6662" width="33.85546875" style="25" customWidth="1"/>
    <col min="6663" max="6663" width="12.42578125" style="25" bestFit="1" customWidth="1"/>
    <col min="6664" max="6664" width="14.28515625" style="25" customWidth="1"/>
    <col min="6665" max="6666" width="15" style="25" customWidth="1"/>
    <col min="6667" max="6667" width="15.7109375" style="25" customWidth="1"/>
    <col min="6668" max="6912" width="9.140625" style="25"/>
    <col min="6913" max="6913" width="3.28515625" style="25" customWidth="1"/>
    <col min="6914" max="6914" width="16.42578125" style="25" customWidth="1"/>
    <col min="6915" max="6915" width="7" style="25" customWidth="1"/>
    <col min="6916" max="6916" width="24.140625" style="25" customWidth="1"/>
    <col min="6917" max="6917" width="14.7109375" style="25" customWidth="1"/>
    <col min="6918" max="6918" width="33.85546875" style="25" customWidth="1"/>
    <col min="6919" max="6919" width="12.42578125" style="25" bestFit="1" customWidth="1"/>
    <col min="6920" max="6920" width="14.28515625" style="25" customWidth="1"/>
    <col min="6921" max="6922" width="15" style="25" customWidth="1"/>
    <col min="6923" max="6923" width="15.7109375" style="25" customWidth="1"/>
    <col min="6924" max="7168" width="9.140625" style="25"/>
    <col min="7169" max="7169" width="3.28515625" style="25" customWidth="1"/>
    <col min="7170" max="7170" width="16.42578125" style="25" customWidth="1"/>
    <col min="7171" max="7171" width="7" style="25" customWidth="1"/>
    <col min="7172" max="7172" width="24.140625" style="25" customWidth="1"/>
    <col min="7173" max="7173" width="14.7109375" style="25" customWidth="1"/>
    <col min="7174" max="7174" width="33.85546875" style="25" customWidth="1"/>
    <col min="7175" max="7175" width="12.42578125" style="25" bestFit="1" customWidth="1"/>
    <col min="7176" max="7176" width="14.28515625" style="25" customWidth="1"/>
    <col min="7177" max="7178" width="15" style="25" customWidth="1"/>
    <col min="7179" max="7179" width="15.7109375" style="25" customWidth="1"/>
    <col min="7180" max="7424" width="9.140625" style="25"/>
    <col min="7425" max="7425" width="3.28515625" style="25" customWidth="1"/>
    <col min="7426" max="7426" width="16.42578125" style="25" customWidth="1"/>
    <col min="7427" max="7427" width="7" style="25" customWidth="1"/>
    <col min="7428" max="7428" width="24.140625" style="25" customWidth="1"/>
    <col min="7429" max="7429" width="14.7109375" style="25" customWidth="1"/>
    <col min="7430" max="7430" width="33.85546875" style="25" customWidth="1"/>
    <col min="7431" max="7431" width="12.42578125" style="25" bestFit="1" customWidth="1"/>
    <col min="7432" max="7432" width="14.28515625" style="25" customWidth="1"/>
    <col min="7433" max="7434" width="15" style="25" customWidth="1"/>
    <col min="7435" max="7435" width="15.7109375" style="25" customWidth="1"/>
    <col min="7436" max="7680" width="9.140625" style="25"/>
    <col min="7681" max="7681" width="3.28515625" style="25" customWidth="1"/>
    <col min="7682" max="7682" width="16.42578125" style="25" customWidth="1"/>
    <col min="7683" max="7683" width="7" style="25" customWidth="1"/>
    <col min="7684" max="7684" width="24.140625" style="25" customWidth="1"/>
    <col min="7685" max="7685" width="14.7109375" style="25" customWidth="1"/>
    <col min="7686" max="7686" width="33.85546875" style="25" customWidth="1"/>
    <col min="7687" max="7687" width="12.42578125" style="25" bestFit="1" customWidth="1"/>
    <col min="7688" max="7688" width="14.28515625" style="25" customWidth="1"/>
    <col min="7689" max="7690" width="15" style="25" customWidth="1"/>
    <col min="7691" max="7691" width="15.7109375" style="25" customWidth="1"/>
    <col min="7692" max="7936" width="9.140625" style="25"/>
    <col min="7937" max="7937" width="3.28515625" style="25" customWidth="1"/>
    <col min="7938" max="7938" width="16.42578125" style="25" customWidth="1"/>
    <col min="7939" max="7939" width="7" style="25" customWidth="1"/>
    <col min="7940" max="7940" width="24.140625" style="25" customWidth="1"/>
    <col min="7941" max="7941" width="14.7109375" style="25" customWidth="1"/>
    <col min="7942" max="7942" width="33.85546875" style="25" customWidth="1"/>
    <col min="7943" max="7943" width="12.42578125" style="25" bestFit="1" customWidth="1"/>
    <col min="7944" max="7944" width="14.28515625" style="25" customWidth="1"/>
    <col min="7945" max="7946" width="15" style="25" customWidth="1"/>
    <col min="7947" max="7947" width="15.7109375" style="25" customWidth="1"/>
    <col min="7948" max="8192" width="9.140625" style="25"/>
    <col min="8193" max="8193" width="3.28515625" style="25" customWidth="1"/>
    <col min="8194" max="8194" width="16.42578125" style="25" customWidth="1"/>
    <col min="8195" max="8195" width="7" style="25" customWidth="1"/>
    <col min="8196" max="8196" width="24.140625" style="25" customWidth="1"/>
    <col min="8197" max="8197" width="14.7109375" style="25" customWidth="1"/>
    <col min="8198" max="8198" width="33.85546875" style="25" customWidth="1"/>
    <col min="8199" max="8199" width="12.42578125" style="25" bestFit="1" customWidth="1"/>
    <col min="8200" max="8200" width="14.28515625" style="25" customWidth="1"/>
    <col min="8201" max="8202" width="15" style="25" customWidth="1"/>
    <col min="8203" max="8203" width="15.7109375" style="25" customWidth="1"/>
    <col min="8204" max="8448" width="9.140625" style="25"/>
    <col min="8449" max="8449" width="3.28515625" style="25" customWidth="1"/>
    <col min="8450" max="8450" width="16.42578125" style="25" customWidth="1"/>
    <col min="8451" max="8451" width="7" style="25" customWidth="1"/>
    <col min="8452" max="8452" width="24.140625" style="25" customWidth="1"/>
    <col min="8453" max="8453" width="14.7109375" style="25" customWidth="1"/>
    <col min="8454" max="8454" width="33.85546875" style="25" customWidth="1"/>
    <col min="8455" max="8455" width="12.42578125" style="25" bestFit="1" customWidth="1"/>
    <col min="8456" max="8456" width="14.28515625" style="25" customWidth="1"/>
    <col min="8457" max="8458" width="15" style="25" customWidth="1"/>
    <col min="8459" max="8459" width="15.7109375" style="25" customWidth="1"/>
    <col min="8460" max="8704" width="9.140625" style="25"/>
    <col min="8705" max="8705" width="3.28515625" style="25" customWidth="1"/>
    <col min="8706" max="8706" width="16.42578125" style="25" customWidth="1"/>
    <col min="8707" max="8707" width="7" style="25" customWidth="1"/>
    <col min="8708" max="8708" width="24.140625" style="25" customWidth="1"/>
    <col min="8709" max="8709" width="14.7109375" style="25" customWidth="1"/>
    <col min="8710" max="8710" width="33.85546875" style="25" customWidth="1"/>
    <col min="8711" max="8711" width="12.42578125" style="25" bestFit="1" customWidth="1"/>
    <col min="8712" max="8712" width="14.28515625" style="25" customWidth="1"/>
    <col min="8713" max="8714" width="15" style="25" customWidth="1"/>
    <col min="8715" max="8715" width="15.7109375" style="25" customWidth="1"/>
    <col min="8716" max="8960" width="9.140625" style="25"/>
    <col min="8961" max="8961" width="3.28515625" style="25" customWidth="1"/>
    <col min="8962" max="8962" width="16.42578125" style="25" customWidth="1"/>
    <col min="8963" max="8963" width="7" style="25" customWidth="1"/>
    <col min="8964" max="8964" width="24.140625" style="25" customWidth="1"/>
    <col min="8965" max="8965" width="14.7109375" style="25" customWidth="1"/>
    <col min="8966" max="8966" width="33.85546875" style="25" customWidth="1"/>
    <col min="8967" max="8967" width="12.42578125" style="25" bestFit="1" customWidth="1"/>
    <col min="8968" max="8968" width="14.28515625" style="25" customWidth="1"/>
    <col min="8969" max="8970" width="15" style="25" customWidth="1"/>
    <col min="8971" max="8971" width="15.7109375" style="25" customWidth="1"/>
    <col min="8972" max="9216" width="9.140625" style="25"/>
    <col min="9217" max="9217" width="3.28515625" style="25" customWidth="1"/>
    <col min="9218" max="9218" width="16.42578125" style="25" customWidth="1"/>
    <col min="9219" max="9219" width="7" style="25" customWidth="1"/>
    <col min="9220" max="9220" width="24.140625" style="25" customWidth="1"/>
    <col min="9221" max="9221" width="14.7109375" style="25" customWidth="1"/>
    <col min="9222" max="9222" width="33.85546875" style="25" customWidth="1"/>
    <col min="9223" max="9223" width="12.42578125" style="25" bestFit="1" customWidth="1"/>
    <col min="9224" max="9224" width="14.28515625" style="25" customWidth="1"/>
    <col min="9225" max="9226" width="15" style="25" customWidth="1"/>
    <col min="9227" max="9227" width="15.7109375" style="25" customWidth="1"/>
    <col min="9228" max="9472" width="9.140625" style="25"/>
    <col min="9473" max="9473" width="3.28515625" style="25" customWidth="1"/>
    <col min="9474" max="9474" width="16.42578125" style="25" customWidth="1"/>
    <col min="9475" max="9475" width="7" style="25" customWidth="1"/>
    <col min="9476" max="9476" width="24.140625" style="25" customWidth="1"/>
    <col min="9477" max="9477" width="14.7109375" style="25" customWidth="1"/>
    <col min="9478" max="9478" width="33.85546875" style="25" customWidth="1"/>
    <col min="9479" max="9479" width="12.42578125" style="25" bestFit="1" customWidth="1"/>
    <col min="9480" max="9480" width="14.28515625" style="25" customWidth="1"/>
    <col min="9481" max="9482" width="15" style="25" customWidth="1"/>
    <col min="9483" max="9483" width="15.7109375" style="25" customWidth="1"/>
    <col min="9484" max="9728" width="9.140625" style="25"/>
    <col min="9729" max="9729" width="3.28515625" style="25" customWidth="1"/>
    <col min="9730" max="9730" width="16.42578125" style="25" customWidth="1"/>
    <col min="9731" max="9731" width="7" style="25" customWidth="1"/>
    <col min="9732" max="9732" width="24.140625" style="25" customWidth="1"/>
    <col min="9733" max="9733" width="14.7109375" style="25" customWidth="1"/>
    <col min="9734" max="9734" width="33.85546875" style="25" customWidth="1"/>
    <col min="9735" max="9735" width="12.42578125" style="25" bestFit="1" customWidth="1"/>
    <col min="9736" max="9736" width="14.28515625" style="25" customWidth="1"/>
    <col min="9737" max="9738" width="15" style="25" customWidth="1"/>
    <col min="9739" max="9739" width="15.7109375" style="25" customWidth="1"/>
    <col min="9740" max="9984" width="9.140625" style="25"/>
    <col min="9985" max="9985" width="3.28515625" style="25" customWidth="1"/>
    <col min="9986" max="9986" width="16.42578125" style="25" customWidth="1"/>
    <col min="9987" max="9987" width="7" style="25" customWidth="1"/>
    <col min="9988" max="9988" width="24.140625" style="25" customWidth="1"/>
    <col min="9989" max="9989" width="14.7109375" style="25" customWidth="1"/>
    <col min="9990" max="9990" width="33.85546875" style="25" customWidth="1"/>
    <col min="9991" max="9991" width="12.42578125" style="25" bestFit="1" customWidth="1"/>
    <col min="9992" max="9992" width="14.28515625" style="25" customWidth="1"/>
    <col min="9993" max="9994" width="15" style="25" customWidth="1"/>
    <col min="9995" max="9995" width="15.7109375" style="25" customWidth="1"/>
    <col min="9996" max="10240" width="9.140625" style="25"/>
    <col min="10241" max="10241" width="3.28515625" style="25" customWidth="1"/>
    <col min="10242" max="10242" width="16.42578125" style="25" customWidth="1"/>
    <col min="10243" max="10243" width="7" style="25" customWidth="1"/>
    <col min="10244" max="10244" width="24.140625" style="25" customWidth="1"/>
    <col min="10245" max="10245" width="14.7109375" style="25" customWidth="1"/>
    <col min="10246" max="10246" width="33.85546875" style="25" customWidth="1"/>
    <col min="10247" max="10247" width="12.42578125" style="25" bestFit="1" customWidth="1"/>
    <col min="10248" max="10248" width="14.28515625" style="25" customWidth="1"/>
    <col min="10249" max="10250" width="15" style="25" customWidth="1"/>
    <col min="10251" max="10251" width="15.7109375" style="25" customWidth="1"/>
    <col min="10252" max="10496" width="9.140625" style="25"/>
    <col min="10497" max="10497" width="3.28515625" style="25" customWidth="1"/>
    <col min="10498" max="10498" width="16.42578125" style="25" customWidth="1"/>
    <col min="10499" max="10499" width="7" style="25" customWidth="1"/>
    <col min="10500" max="10500" width="24.140625" style="25" customWidth="1"/>
    <col min="10501" max="10501" width="14.7109375" style="25" customWidth="1"/>
    <col min="10502" max="10502" width="33.85546875" style="25" customWidth="1"/>
    <col min="10503" max="10503" width="12.42578125" style="25" bestFit="1" customWidth="1"/>
    <col min="10504" max="10504" width="14.28515625" style="25" customWidth="1"/>
    <col min="10505" max="10506" width="15" style="25" customWidth="1"/>
    <col min="10507" max="10507" width="15.7109375" style="25" customWidth="1"/>
    <col min="10508" max="10752" width="9.140625" style="25"/>
    <col min="10753" max="10753" width="3.28515625" style="25" customWidth="1"/>
    <col min="10754" max="10754" width="16.42578125" style="25" customWidth="1"/>
    <col min="10755" max="10755" width="7" style="25" customWidth="1"/>
    <col min="10756" max="10756" width="24.140625" style="25" customWidth="1"/>
    <col min="10757" max="10757" width="14.7109375" style="25" customWidth="1"/>
    <col min="10758" max="10758" width="33.85546875" style="25" customWidth="1"/>
    <col min="10759" max="10759" width="12.42578125" style="25" bestFit="1" customWidth="1"/>
    <col min="10760" max="10760" width="14.28515625" style="25" customWidth="1"/>
    <col min="10761" max="10762" width="15" style="25" customWidth="1"/>
    <col min="10763" max="10763" width="15.7109375" style="25" customWidth="1"/>
    <col min="10764" max="11008" width="9.140625" style="25"/>
    <col min="11009" max="11009" width="3.28515625" style="25" customWidth="1"/>
    <col min="11010" max="11010" width="16.42578125" style="25" customWidth="1"/>
    <col min="11011" max="11011" width="7" style="25" customWidth="1"/>
    <col min="11012" max="11012" width="24.140625" style="25" customWidth="1"/>
    <col min="11013" max="11013" width="14.7109375" style="25" customWidth="1"/>
    <col min="11014" max="11014" width="33.85546875" style="25" customWidth="1"/>
    <col min="11015" max="11015" width="12.42578125" style="25" bestFit="1" customWidth="1"/>
    <col min="11016" max="11016" width="14.28515625" style="25" customWidth="1"/>
    <col min="11017" max="11018" width="15" style="25" customWidth="1"/>
    <col min="11019" max="11019" width="15.7109375" style="25" customWidth="1"/>
    <col min="11020" max="11264" width="9.140625" style="25"/>
    <col min="11265" max="11265" width="3.28515625" style="25" customWidth="1"/>
    <col min="11266" max="11266" width="16.42578125" style="25" customWidth="1"/>
    <col min="11267" max="11267" width="7" style="25" customWidth="1"/>
    <col min="11268" max="11268" width="24.140625" style="25" customWidth="1"/>
    <col min="11269" max="11269" width="14.7109375" style="25" customWidth="1"/>
    <col min="11270" max="11270" width="33.85546875" style="25" customWidth="1"/>
    <col min="11271" max="11271" width="12.42578125" style="25" bestFit="1" customWidth="1"/>
    <col min="11272" max="11272" width="14.28515625" style="25" customWidth="1"/>
    <col min="11273" max="11274" width="15" style="25" customWidth="1"/>
    <col min="11275" max="11275" width="15.7109375" style="25" customWidth="1"/>
    <col min="11276" max="11520" width="9.140625" style="25"/>
    <col min="11521" max="11521" width="3.28515625" style="25" customWidth="1"/>
    <col min="11522" max="11522" width="16.42578125" style="25" customWidth="1"/>
    <col min="11523" max="11523" width="7" style="25" customWidth="1"/>
    <col min="11524" max="11524" width="24.140625" style="25" customWidth="1"/>
    <col min="11525" max="11525" width="14.7109375" style="25" customWidth="1"/>
    <col min="11526" max="11526" width="33.85546875" style="25" customWidth="1"/>
    <col min="11527" max="11527" width="12.42578125" style="25" bestFit="1" customWidth="1"/>
    <col min="11528" max="11528" width="14.28515625" style="25" customWidth="1"/>
    <col min="11529" max="11530" width="15" style="25" customWidth="1"/>
    <col min="11531" max="11531" width="15.7109375" style="25" customWidth="1"/>
    <col min="11532" max="11776" width="9.140625" style="25"/>
    <col min="11777" max="11777" width="3.28515625" style="25" customWidth="1"/>
    <col min="11778" max="11778" width="16.42578125" style="25" customWidth="1"/>
    <col min="11779" max="11779" width="7" style="25" customWidth="1"/>
    <col min="11780" max="11780" width="24.140625" style="25" customWidth="1"/>
    <col min="11781" max="11781" width="14.7109375" style="25" customWidth="1"/>
    <col min="11782" max="11782" width="33.85546875" style="25" customWidth="1"/>
    <col min="11783" max="11783" width="12.42578125" style="25" bestFit="1" customWidth="1"/>
    <col min="11784" max="11784" width="14.28515625" style="25" customWidth="1"/>
    <col min="11785" max="11786" width="15" style="25" customWidth="1"/>
    <col min="11787" max="11787" width="15.7109375" style="25" customWidth="1"/>
    <col min="11788" max="12032" width="9.140625" style="25"/>
    <col min="12033" max="12033" width="3.28515625" style="25" customWidth="1"/>
    <col min="12034" max="12034" width="16.42578125" style="25" customWidth="1"/>
    <col min="12035" max="12035" width="7" style="25" customWidth="1"/>
    <col min="12036" max="12036" width="24.140625" style="25" customWidth="1"/>
    <col min="12037" max="12037" width="14.7109375" style="25" customWidth="1"/>
    <col min="12038" max="12038" width="33.85546875" style="25" customWidth="1"/>
    <col min="12039" max="12039" width="12.42578125" style="25" bestFit="1" customWidth="1"/>
    <col min="12040" max="12040" width="14.28515625" style="25" customWidth="1"/>
    <col min="12041" max="12042" width="15" style="25" customWidth="1"/>
    <col min="12043" max="12043" width="15.7109375" style="25" customWidth="1"/>
    <col min="12044" max="12288" width="9.140625" style="25"/>
    <col min="12289" max="12289" width="3.28515625" style="25" customWidth="1"/>
    <col min="12290" max="12290" width="16.42578125" style="25" customWidth="1"/>
    <col min="12291" max="12291" width="7" style="25" customWidth="1"/>
    <col min="12292" max="12292" width="24.140625" style="25" customWidth="1"/>
    <col min="12293" max="12293" width="14.7109375" style="25" customWidth="1"/>
    <col min="12294" max="12294" width="33.85546875" style="25" customWidth="1"/>
    <col min="12295" max="12295" width="12.42578125" style="25" bestFit="1" customWidth="1"/>
    <col min="12296" max="12296" width="14.28515625" style="25" customWidth="1"/>
    <col min="12297" max="12298" width="15" style="25" customWidth="1"/>
    <col min="12299" max="12299" width="15.7109375" style="25" customWidth="1"/>
    <col min="12300" max="12544" width="9.140625" style="25"/>
    <col min="12545" max="12545" width="3.28515625" style="25" customWidth="1"/>
    <col min="12546" max="12546" width="16.42578125" style="25" customWidth="1"/>
    <col min="12547" max="12547" width="7" style="25" customWidth="1"/>
    <col min="12548" max="12548" width="24.140625" style="25" customWidth="1"/>
    <col min="12549" max="12549" width="14.7109375" style="25" customWidth="1"/>
    <col min="12550" max="12550" width="33.85546875" style="25" customWidth="1"/>
    <col min="12551" max="12551" width="12.42578125" style="25" bestFit="1" customWidth="1"/>
    <col min="12552" max="12552" width="14.28515625" style="25" customWidth="1"/>
    <col min="12553" max="12554" width="15" style="25" customWidth="1"/>
    <col min="12555" max="12555" width="15.7109375" style="25" customWidth="1"/>
    <col min="12556" max="12800" width="9.140625" style="25"/>
    <col min="12801" max="12801" width="3.28515625" style="25" customWidth="1"/>
    <col min="12802" max="12802" width="16.42578125" style="25" customWidth="1"/>
    <col min="12803" max="12803" width="7" style="25" customWidth="1"/>
    <col min="12804" max="12804" width="24.140625" style="25" customWidth="1"/>
    <col min="12805" max="12805" width="14.7109375" style="25" customWidth="1"/>
    <col min="12806" max="12806" width="33.85546875" style="25" customWidth="1"/>
    <col min="12807" max="12807" width="12.42578125" style="25" bestFit="1" customWidth="1"/>
    <col min="12808" max="12808" width="14.28515625" style="25" customWidth="1"/>
    <col min="12809" max="12810" width="15" style="25" customWidth="1"/>
    <col min="12811" max="12811" width="15.7109375" style="25" customWidth="1"/>
    <col min="12812" max="13056" width="9.140625" style="25"/>
    <col min="13057" max="13057" width="3.28515625" style="25" customWidth="1"/>
    <col min="13058" max="13058" width="16.42578125" style="25" customWidth="1"/>
    <col min="13059" max="13059" width="7" style="25" customWidth="1"/>
    <col min="13060" max="13060" width="24.140625" style="25" customWidth="1"/>
    <col min="13061" max="13061" width="14.7109375" style="25" customWidth="1"/>
    <col min="13062" max="13062" width="33.85546875" style="25" customWidth="1"/>
    <col min="13063" max="13063" width="12.42578125" style="25" bestFit="1" customWidth="1"/>
    <col min="13064" max="13064" width="14.28515625" style="25" customWidth="1"/>
    <col min="13065" max="13066" width="15" style="25" customWidth="1"/>
    <col min="13067" max="13067" width="15.7109375" style="25" customWidth="1"/>
    <col min="13068" max="13312" width="9.140625" style="25"/>
    <col min="13313" max="13313" width="3.28515625" style="25" customWidth="1"/>
    <col min="13314" max="13314" width="16.42578125" style="25" customWidth="1"/>
    <col min="13315" max="13315" width="7" style="25" customWidth="1"/>
    <col min="13316" max="13316" width="24.140625" style="25" customWidth="1"/>
    <col min="13317" max="13317" width="14.7109375" style="25" customWidth="1"/>
    <col min="13318" max="13318" width="33.85546875" style="25" customWidth="1"/>
    <col min="13319" max="13319" width="12.42578125" style="25" bestFit="1" customWidth="1"/>
    <col min="13320" max="13320" width="14.28515625" style="25" customWidth="1"/>
    <col min="13321" max="13322" width="15" style="25" customWidth="1"/>
    <col min="13323" max="13323" width="15.7109375" style="25" customWidth="1"/>
    <col min="13324" max="13568" width="9.140625" style="25"/>
    <col min="13569" max="13569" width="3.28515625" style="25" customWidth="1"/>
    <col min="13570" max="13570" width="16.42578125" style="25" customWidth="1"/>
    <col min="13571" max="13571" width="7" style="25" customWidth="1"/>
    <col min="13572" max="13572" width="24.140625" style="25" customWidth="1"/>
    <col min="13573" max="13573" width="14.7109375" style="25" customWidth="1"/>
    <col min="13574" max="13574" width="33.85546875" style="25" customWidth="1"/>
    <col min="13575" max="13575" width="12.42578125" style="25" bestFit="1" customWidth="1"/>
    <col min="13576" max="13576" width="14.28515625" style="25" customWidth="1"/>
    <col min="13577" max="13578" width="15" style="25" customWidth="1"/>
    <col min="13579" max="13579" width="15.7109375" style="25" customWidth="1"/>
    <col min="13580" max="13824" width="9.140625" style="25"/>
    <col min="13825" max="13825" width="3.28515625" style="25" customWidth="1"/>
    <col min="13826" max="13826" width="16.42578125" style="25" customWidth="1"/>
    <col min="13827" max="13827" width="7" style="25" customWidth="1"/>
    <col min="13828" max="13828" width="24.140625" style="25" customWidth="1"/>
    <col min="13829" max="13829" width="14.7109375" style="25" customWidth="1"/>
    <col min="13830" max="13830" width="33.85546875" style="25" customWidth="1"/>
    <col min="13831" max="13831" width="12.42578125" style="25" bestFit="1" customWidth="1"/>
    <col min="13832" max="13832" width="14.28515625" style="25" customWidth="1"/>
    <col min="13833" max="13834" width="15" style="25" customWidth="1"/>
    <col min="13835" max="13835" width="15.7109375" style="25" customWidth="1"/>
    <col min="13836" max="14080" width="9.140625" style="25"/>
    <col min="14081" max="14081" width="3.28515625" style="25" customWidth="1"/>
    <col min="14082" max="14082" width="16.42578125" style="25" customWidth="1"/>
    <col min="14083" max="14083" width="7" style="25" customWidth="1"/>
    <col min="14084" max="14084" width="24.140625" style="25" customWidth="1"/>
    <col min="14085" max="14085" width="14.7109375" style="25" customWidth="1"/>
    <col min="14086" max="14086" width="33.85546875" style="25" customWidth="1"/>
    <col min="14087" max="14087" width="12.42578125" style="25" bestFit="1" customWidth="1"/>
    <col min="14088" max="14088" width="14.28515625" style="25" customWidth="1"/>
    <col min="14089" max="14090" width="15" style="25" customWidth="1"/>
    <col min="14091" max="14091" width="15.7109375" style="25" customWidth="1"/>
    <col min="14092" max="14336" width="9.140625" style="25"/>
    <col min="14337" max="14337" width="3.28515625" style="25" customWidth="1"/>
    <col min="14338" max="14338" width="16.42578125" style="25" customWidth="1"/>
    <col min="14339" max="14339" width="7" style="25" customWidth="1"/>
    <col min="14340" max="14340" width="24.140625" style="25" customWidth="1"/>
    <col min="14341" max="14341" width="14.7109375" style="25" customWidth="1"/>
    <col min="14342" max="14342" width="33.85546875" style="25" customWidth="1"/>
    <col min="14343" max="14343" width="12.42578125" style="25" bestFit="1" customWidth="1"/>
    <col min="14344" max="14344" width="14.28515625" style="25" customWidth="1"/>
    <col min="14345" max="14346" width="15" style="25" customWidth="1"/>
    <col min="14347" max="14347" width="15.7109375" style="25" customWidth="1"/>
    <col min="14348" max="14592" width="9.140625" style="25"/>
    <col min="14593" max="14593" width="3.28515625" style="25" customWidth="1"/>
    <col min="14594" max="14594" width="16.42578125" style="25" customWidth="1"/>
    <col min="14595" max="14595" width="7" style="25" customWidth="1"/>
    <col min="14596" max="14596" width="24.140625" style="25" customWidth="1"/>
    <col min="14597" max="14597" width="14.7109375" style="25" customWidth="1"/>
    <col min="14598" max="14598" width="33.85546875" style="25" customWidth="1"/>
    <col min="14599" max="14599" width="12.42578125" style="25" bestFit="1" customWidth="1"/>
    <col min="14600" max="14600" width="14.28515625" style="25" customWidth="1"/>
    <col min="14601" max="14602" width="15" style="25" customWidth="1"/>
    <col min="14603" max="14603" width="15.7109375" style="25" customWidth="1"/>
    <col min="14604" max="14848" width="9.140625" style="25"/>
    <col min="14849" max="14849" width="3.28515625" style="25" customWidth="1"/>
    <col min="14850" max="14850" width="16.42578125" style="25" customWidth="1"/>
    <col min="14851" max="14851" width="7" style="25" customWidth="1"/>
    <col min="14852" max="14852" width="24.140625" style="25" customWidth="1"/>
    <col min="14853" max="14853" width="14.7109375" style="25" customWidth="1"/>
    <col min="14854" max="14854" width="33.85546875" style="25" customWidth="1"/>
    <col min="14855" max="14855" width="12.42578125" style="25" bestFit="1" customWidth="1"/>
    <col min="14856" max="14856" width="14.28515625" style="25" customWidth="1"/>
    <col min="14857" max="14858" width="15" style="25" customWidth="1"/>
    <col min="14859" max="14859" width="15.7109375" style="25" customWidth="1"/>
    <col min="14860" max="15104" width="9.140625" style="25"/>
    <col min="15105" max="15105" width="3.28515625" style="25" customWidth="1"/>
    <col min="15106" max="15106" width="16.42578125" style="25" customWidth="1"/>
    <col min="15107" max="15107" width="7" style="25" customWidth="1"/>
    <col min="15108" max="15108" width="24.140625" style="25" customWidth="1"/>
    <col min="15109" max="15109" width="14.7109375" style="25" customWidth="1"/>
    <col min="15110" max="15110" width="33.85546875" style="25" customWidth="1"/>
    <col min="15111" max="15111" width="12.42578125" style="25" bestFit="1" customWidth="1"/>
    <col min="15112" max="15112" width="14.28515625" style="25" customWidth="1"/>
    <col min="15113" max="15114" width="15" style="25" customWidth="1"/>
    <col min="15115" max="15115" width="15.7109375" style="25" customWidth="1"/>
    <col min="15116" max="15360" width="9.140625" style="25"/>
    <col min="15361" max="15361" width="3.28515625" style="25" customWidth="1"/>
    <col min="15362" max="15362" width="16.42578125" style="25" customWidth="1"/>
    <col min="15363" max="15363" width="7" style="25" customWidth="1"/>
    <col min="15364" max="15364" width="24.140625" style="25" customWidth="1"/>
    <col min="15365" max="15365" width="14.7109375" style="25" customWidth="1"/>
    <col min="15366" max="15366" width="33.85546875" style="25" customWidth="1"/>
    <col min="15367" max="15367" width="12.42578125" style="25" bestFit="1" customWidth="1"/>
    <col min="15368" max="15368" width="14.28515625" style="25" customWidth="1"/>
    <col min="15369" max="15370" width="15" style="25" customWidth="1"/>
    <col min="15371" max="15371" width="15.7109375" style="25" customWidth="1"/>
    <col min="15372" max="15616" width="9.140625" style="25"/>
    <col min="15617" max="15617" width="3.28515625" style="25" customWidth="1"/>
    <col min="15618" max="15618" width="16.42578125" style="25" customWidth="1"/>
    <col min="15619" max="15619" width="7" style="25" customWidth="1"/>
    <col min="15620" max="15620" width="24.140625" style="25" customWidth="1"/>
    <col min="15621" max="15621" width="14.7109375" style="25" customWidth="1"/>
    <col min="15622" max="15622" width="33.85546875" style="25" customWidth="1"/>
    <col min="15623" max="15623" width="12.42578125" style="25" bestFit="1" customWidth="1"/>
    <col min="15624" max="15624" width="14.28515625" style="25" customWidth="1"/>
    <col min="15625" max="15626" width="15" style="25" customWidth="1"/>
    <col min="15627" max="15627" width="15.7109375" style="25" customWidth="1"/>
    <col min="15628" max="15872" width="9.140625" style="25"/>
    <col min="15873" max="15873" width="3.28515625" style="25" customWidth="1"/>
    <col min="15874" max="15874" width="16.42578125" style="25" customWidth="1"/>
    <col min="15875" max="15875" width="7" style="25" customWidth="1"/>
    <col min="15876" max="15876" width="24.140625" style="25" customWidth="1"/>
    <col min="15877" max="15877" width="14.7109375" style="25" customWidth="1"/>
    <col min="15878" max="15878" width="33.85546875" style="25" customWidth="1"/>
    <col min="15879" max="15879" width="12.42578125" style="25" bestFit="1" customWidth="1"/>
    <col min="15880" max="15880" width="14.28515625" style="25" customWidth="1"/>
    <col min="15881" max="15882" width="15" style="25" customWidth="1"/>
    <col min="15883" max="15883" width="15.7109375" style="25" customWidth="1"/>
    <col min="15884" max="16128" width="9.140625" style="25"/>
    <col min="16129" max="16129" width="3.28515625" style="25" customWidth="1"/>
    <col min="16130" max="16130" width="16.42578125" style="25" customWidth="1"/>
    <col min="16131" max="16131" width="7" style="25" customWidth="1"/>
    <col min="16132" max="16132" width="24.140625" style="25" customWidth="1"/>
    <col min="16133" max="16133" width="14.7109375" style="25" customWidth="1"/>
    <col min="16134" max="16134" width="33.85546875" style="25" customWidth="1"/>
    <col min="16135" max="16135" width="12.42578125" style="25" bestFit="1" customWidth="1"/>
    <col min="16136" max="16136" width="14.28515625" style="25" customWidth="1"/>
    <col min="16137" max="16138" width="15" style="25" customWidth="1"/>
    <col min="16139" max="16139" width="15.7109375" style="25" customWidth="1"/>
    <col min="16140" max="16384" width="9.140625" style="25"/>
  </cols>
  <sheetData>
    <row r="1" spans="1:11" s="21" customFormat="1" ht="18" customHeight="1">
      <c r="A1" s="306" t="s">
        <v>528</v>
      </c>
      <c r="B1" s="306"/>
      <c r="C1" s="306"/>
      <c r="D1" s="306"/>
      <c r="E1" s="306"/>
      <c r="F1" s="306"/>
      <c r="G1" s="306"/>
      <c r="H1" s="306"/>
      <c r="I1" s="306"/>
      <c r="J1" s="306"/>
      <c r="K1" s="306"/>
    </row>
    <row r="2" spans="1:11" s="22" customFormat="1" ht="31.5" hidden="1" customHeight="1">
      <c r="A2" s="306" t="s">
        <v>87</v>
      </c>
      <c r="B2" s="306"/>
      <c r="C2" s="306"/>
      <c r="D2" s="306"/>
      <c r="E2" s="306"/>
      <c r="F2" s="306"/>
      <c r="G2" s="306"/>
      <c r="H2" s="306"/>
      <c r="I2" s="306"/>
      <c r="J2" s="306"/>
      <c r="K2" s="306"/>
    </row>
    <row r="3" spans="1:11" s="23" customFormat="1" ht="18.600000000000001" customHeight="1">
      <c r="A3" s="306" t="s">
        <v>260</v>
      </c>
      <c r="B3" s="306"/>
      <c r="C3" s="337" t="s">
        <v>1099</v>
      </c>
      <c r="D3" s="337"/>
      <c r="E3" s="337"/>
      <c r="F3" s="337"/>
      <c r="G3" s="337"/>
      <c r="H3" s="337"/>
      <c r="I3" s="337"/>
      <c r="J3" s="337"/>
      <c r="K3" s="337"/>
    </row>
    <row r="4" spans="1:11" s="24" customFormat="1" ht="58.15" customHeight="1">
      <c r="A4" s="345" t="s">
        <v>261</v>
      </c>
      <c r="B4" s="343"/>
      <c r="C4" s="345" t="s">
        <v>262</v>
      </c>
      <c r="D4" s="343"/>
      <c r="E4" s="231" t="s">
        <v>532</v>
      </c>
      <c r="F4" s="76" t="s">
        <v>533</v>
      </c>
      <c r="G4" s="268" t="s">
        <v>475</v>
      </c>
      <c r="H4" s="274" t="s">
        <v>1378</v>
      </c>
      <c r="I4" s="173" t="s">
        <v>2402</v>
      </c>
      <c r="J4" s="76" t="s">
        <v>2405</v>
      </c>
      <c r="K4" s="76" t="s">
        <v>2404</v>
      </c>
    </row>
    <row r="5" spans="1:11" ht="90.75" customHeight="1">
      <c r="A5" s="343"/>
      <c r="B5" s="344" t="s">
        <v>1100</v>
      </c>
      <c r="C5" s="48">
        <v>1.1000000000000001</v>
      </c>
      <c r="D5" s="60" t="s">
        <v>2886</v>
      </c>
      <c r="E5" s="273">
        <v>43070</v>
      </c>
      <c r="F5" s="60" t="s">
        <v>2887</v>
      </c>
      <c r="G5" s="269">
        <v>1443814</v>
      </c>
      <c r="H5" s="59" t="s">
        <v>141</v>
      </c>
      <c r="I5" s="59">
        <v>3.15</v>
      </c>
      <c r="J5" s="60"/>
      <c r="K5" s="36" t="s">
        <v>1104</v>
      </c>
    </row>
    <row r="6" spans="1:11" ht="70.5" customHeight="1">
      <c r="A6" s="343"/>
      <c r="B6" s="344"/>
      <c r="C6" s="205">
        <v>1.2</v>
      </c>
      <c r="D6" s="2" t="s">
        <v>1101</v>
      </c>
      <c r="E6" s="139">
        <v>43070</v>
      </c>
      <c r="F6" s="2" t="s">
        <v>1102</v>
      </c>
      <c r="G6" s="270" t="s">
        <v>177</v>
      </c>
      <c r="H6" s="205" t="s">
        <v>1103</v>
      </c>
      <c r="I6" s="205" t="s">
        <v>144</v>
      </c>
      <c r="J6" s="2"/>
      <c r="K6" s="2" t="s">
        <v>1104</v>
      </c>
    </row>
    <row r="7" spans="1:11" ht="68.25" customHeight="1">
      <c r="A7" s="343"/>
      <c r="B7" s="344"/>
      <c r="C7" s="205">
        <v>1.3</v>
      </c>
      <c r="D7" s="2" t="s">
        <v>1105</v>
      </c>
      <c r="E7" s="139">
        <v>43070</v>
      </c>
      <c r="F7" s="2" t="s">
        <v>1106</v>
      </c>
      <c r="G7" s="138" t="s">
        <v>178</v>
      </c>
      <c r="H7" s="205"/>
      <c r="I7" s="205" t="s">
        <v>144</v>
      </c>
      <c r="J7" s="2"/>
      <c r="K7" s="2" t="s">
        <v>1104</v>
      </c>
    </row>
    <row r="8" spans="1:11" ht="87" customHeight="1">
      <c r="A8" s="343"/>
      <c r="B8" s="344"/>
      <c r="C8" s="42">
        <v>1.4</v>
      </c>
      <c r="D8" s="42" t="s">
        <v>2888</v>
      </c>
      <c r="E8" s="276">
        <v>43070</v>
      </c>
      <c r="F8" s="42" t="s">
        <v>2889</v>
      </c>
      <c r="G8" s="269" t="s">
        <v>2890</v>
      </c>
      <c r="H8" s="42"/>
      <c r="I8" s="42" t="s">
        <v>2891</v>
      </c>
      <c r="J8" s="42"/>
      <c r="K8" s="275" t="s">
        <v>2892</v>
      </c>
    </row>
    <row r="9" spans="1:11" ht="120" customHeight="1">
      <c r="A9" s="343"/>
      <c r="B9" s="344"/>
      <c r="C9" s="42">
        <v>1.5</v>
      </c>
      <c r="D9" s="42" t="s">
        <v>2895</v>
      </c>
      <c r="E9" s="42" t="s">
        <v>668</v>
      </c>
      <c r="F9" s="42" t="s">
        <v>2894</v>
      </c>
      <c r="G9" s="269" t="s">
        <v>2893</v>
      </c>
      <c r="H9" s="42"/>
      <c r="I9" s="42" t="s">
        <v>2891</v>
      </c>
      <c r="J9" s="42"/>
      <c r="K9" s="42"/>
    </row>
    <row r="10" spans="1:11" s="94" customFormat="1" ht="69.75" customHeight="1">
      <c r="A10" s="343"/>
      <c r="B10" s="344"/>
      <c r="C10" s="205">
        <v>1.6</v>
      </c>
      <c r="D10" s="2" t="s">
        <v>1107</v>
      </c>
      <c r="E10" s="139">
        <v>43070</v>
      </c>
      <c r="F10" s="2" t="s">
        <v>1108</v>
      </c>
      <c r="G10" s="138" t="s">
        <v>179</v>
      </c>
      <c r="H10" s="205" t="s">
        <v>180</v>
      </c>
      <c r="I10" s="205" t="s">
        <v>144</v>
      </c>
      <c r="J10" s="2"/>
      <c r="K10" s="2" t="s">
        <v>1104</v>
      </c>
    </row>
    <row r="11" spans="1:11" ht="99">
      <c r="A11" s="343"/>
      <c r="B11" s="344"/>
      <c r="C11" s="205">
        <v>1.7</v>
      </c>
      <c r="D11" s="2" t="s">
        <v>1109</v>
      </c>
      <c r="E11" s="139">
        <v>43070</v>
      </c>
      <c r="F11" s="2" t="s">
        <v>1110</v>
      </c>
      <c r="G11" s="138">
        <v>5000</v>
      </c>
      <c r="H11" s="205" t="s">
        <v>1111</v>
      </c>
      <c r="I11" s="205" t="s">
        <v>181</v>
      </c>
      <c r="J11" s="2"/>
      <c r="K11" s="2"/>
    </row>
    <row r="12" spans="1:11" ht="162" customHeight="1">
      <c r="A12" s="343"/>
      <c r="B12" s="344"/>
      <c r="C12" s="205">
        <v>1.8</v>
      </c>
      <c r="D12" s="2" t="s">
        <v>1112</v>
      </c>
      <c r="E12" s="139">
        <v>43070</v>
      </c>
      <c r="F12" s="2" t="s">
        <v>1113</v>
      </c>
      <c r="G12" s="138" t="s">
        <v>182</v>
      </c>
      <c r="H12" s="205"/>
      <c r="I12" s="205" t="s">
        <v>144</v>
      </c>
      <c r="J12" s="2"/>
      <c r="K12" s="2" t="s">
        <v>1104</v>
      </c>
    </row>
    <row r="13" spans="1:11" ht="142.5" customHeight="1">
      <c r="A13" s="343"/>
      <c r="B13" s="344"/>
      <c r="C13" s="205">
        <v>1.9</v>
      </c>
      <c r="D13" s="2" t="s">
        <v>1114</v>
      </c>
      <c r="E13" s="205" t="s">
        <v>281</v>
      </c>
      <c r="F13" s="2" t="s">
        <v>1115</v>
      </c>
      <c r="G13" s="138">
        <v>20000</v>
      </c>
      <c r="H13" s="205" t="s">
        <v>1116</v>
      </c>
      <c r="I13" s="205" t="s">
        <v>144</v>
      </c>
      <c r="J13" s="2"/>
      <c r="K13" s="2" t="s">
        <v>1104</v>
      </c>
    </row>
    <row r="14" spans="1:11" ht="185.25" customHeight="1">
      <c r="A14" s="343"/>
      <c r="B14" s="344"/>
      <c r="C14" s="277" t="s">
        <v>2897</v>
      </c>
      <c r="D14" s="2" t="s">
        <v>1117</v>
      </c>
      <c r="E14" s="139">
        <v>42887</v>
      </c>
      <c r="F14" s="2" t="s">
        <v>1118</v>
      </c>
      <c r="G14" s="138">
        <v>3750</v>
      </c>
      <c r="H14" s="205" t="s">
        <v>1119</v>
      </c>
      <c r="I14" s="205" t="s">
        <v>144</v>
      </c>
      <c r="J14" s="2"/>
      <c r="K14" s="2" t="s">
        <v>1120</v>
      </c>
    </row>
    <row r="15" spans="1:11" ht="136.9" customHeight="1">
      <c r="A15" s="343"/>
      <c r="B15" s="344"/>
      <c r="C15" s="205">
        <v>1.1100000000000001</v>
      </c>
      <c r="D15" s="2" t="s">
        <v>1121</v>
      </c>
      <c r="E15" s="139">
        <v>42887</v>
      </c>
      <c r="F15" s="2" t="s">
        <v>1122</v>
      </c>
      <c r="G15" s="138">
        <v>4050</v>
      </c>
      <c r="H15" s="205"/>
      <c r="I15" s="205" t="s">
        <v>144</v>
      </c>
      <c r="J15" s="2"/>
      <c r="K15" s="2" t="s">
        <v>1120</v>
      </c>
    </row>
    <row r="16" spans="1:11" ht="103.5" customHeight="1">
      <c r="A16" s="343"/>
      <c r="B16" s="344"/>
      <c r="C16" s="267" t="s">
        <v>2896</v>
      </c>
      <c r="D16" s="2" t="s">
        <v>1123</v>
      </c>
      <c r="E16" s="139">
        <v>42887</v>
      </c>
      <c r="F16" s="2" t="s">
        <v>2898</v>
      </c>
      <c r="G16" s="138">
        <v>3050</v>
      </c>
      <c r="H16" s="205" t="s">
        <v>1124</v>
      </c>
      <c r="I16" s="205" t="s">
        <v>144</v>
      </c>
      <c r="J16" s="2"/>
      <c r="K16" s="2" t="s">
        <v>1120</v>
      </c>
    </row>
    <row r="17" spans="1:18" ht="115.5">
      <c r="A17" s="303">
        <v>2</v>
      </c>
      <c r="B17" s="305" t="s">
        <v>1125</v>
      </c>
      <c r="C17" s="205">
        <v>2.1</v>
      </c>
      <c r="D17" s="2" t="s">
        <v>1126</v>
      </c>
      <c r="E17" s="139">
        <v>42887</v>
      </c>
      <c r="F17" s="2" t="s">
        <v>1127</v>
      </c>
      <c r="G17" s="138">
        <v>3750</v>
      </c>
      <c r="H17" s="205" t="s">
        <v>384</v>
      </c>
      <c r="I17" s="205" t="s">
        <v>144</v>
      </c>
      <c r="J17" s="2"/>
      <c r="K17" s="2" t="s">
        <v>1120</v>
      </c>
    </row>
    <row r="18" spans="1:18" ht="90" customHeight="1">
      <c r="A18" s="343"/>
      <c r="B18" s="346"/>
      <c r="C18" s="205">
        <v>2.2000000000000002</v>
      </c>
      <c r="D18" s="2" t="s">
        <v>1128</v>
      </c>
      <c r="E18" s="205" t="s">
        <v>281</v>
      </c>
      <c r="F18" s="2" t="s">
        <v>1129</v>
      </c>
      <c r="G18" s="138"/>
      <c r="H18" s="205" t="s">
        <v>1130</v>
      </c>
      <c r="I18" s="205" t="s">
        <v>144</v>
      </c>
      <c r="J18" s="2"/>
      <c r="K18" s="2" t="s">
        <v>1131</v>
      </c>
    </row>
    <row r="19" spans="1:18" ht="53.25" customHeight="1">
      <c r="A19" s="343"/>
      <c r="B19" s="346"/>
      <c r="C19" s="205">
        <v>2.2999999999999998</v>
      </c>
      <c r="D19" s="2" t="s">
        <v>1132</v>
      </c>
      <c r="E19" s="205" t="s">
        <v>281</v>
      </c>
      <c r="F19" s="2" t="s">
        <v>1133</v>
      </c>
      <c r="G19" s="138" t="s">
        <v>183</v>
      </c>
      <c r="H19" s="205" t="s">
        <v>1134</v>
      </c>
      <c r="I19" s="205" t="s">
        <v>144</v>
      </c>
      <c r="J19" s="2"/>
      <c r="K19" s="2" t="s">
        <v>1131</v>
      </c>
    </row>
    <row r="20" spans="1:18" ht="103.5" customHeight="1">
      <c r="A20" s="343"/>
      <c r="B20" s="346"/>
      <c r="C20" s="205">
        <v>2.4</v>
      </c>
      <c r="D20" s="2" t="s">
        <v>1135</v>
      </c>
      <c r="E20" s="139">
        <v>43070</v>
      </c>
      <c r="F20" s="2" t="s">
        <v>1136</v>
      </c>
      <c r="G20" s="138" t="s">
        <v>184</v>
      </c>
      <c r="H20" s="205"/>
      <c r="I20" s="205" t="s">
        <v>181</v>
      </c>
      <c r="J20" s="2"/>
      <c r="K20" s="2"/>
    </row>
    <row r="21" spans="1:18" ht="104.25" customHeight="1">
      <c r="A21" s="343"/>
      <c r="B21" s="346"/>
      <c r="C21" s="205">
        <v>2.5</v>
      </c>
      <c r="D21" s="2" t="s">
        <v>1137</v>
      </c>
      <c r="E21" s="139">
        <v>43070</v>
      </c>
      <c r="F21" s="2" t="s">
        <v>1138</v>
      </c>
      <c r="G21" s="138" t="s">
        <v>183</v>
      </c>
      <c r="H21" s="205"/>
      <c r="I21" s="205" t="s">
        <v>181</v>
      </c>
      <c r="J21" s="2"/>
      <c r="K21" s="2"/>
    </row>
    <row r="22" spans="1:18" ht="156.75" customHeight="1">
      <c r="A22" s="343"/>
      <c r="B22" s="346"/>
      <c r="C22" s="205">
        <v>2.6</v>
      </c>
      <c r="D22" s="2" t="s">
        <v>1139</v>
      </c>
      <c r="E22" s="139">
        <v>43070</v>
      </c>
      <c r="F22" s="2" t="s">
        <v>2425</v>
      </c>
      <c r="G22" s="138" t="s">
        <v>183</v>
      </c>
      <c r="H22" s="205"/>
      <c r="I22" s="205" t="s">
        <v>144</v>
      </c>
      <c r="J22" s="2"/>
      <c r="K22" s="2"/>
    </row>
    <row r="23" spans="1:18" ht="87.75" customHeight="1">
      <c r="A23" s="343"/>
      <c r="B23" s="346"/>
      <c r="C23" s="205">
        <v>2.7</v>
      </c>
      <c r="D23" s="2" t="s">
        <v>1140</v>
      </c>
      <c r="E23" s="139">
        <v>43070</v>
      </c>
      <c r="F23" s="2" t="s">
        <v>1141</v>
      </c>
      <c r="G23" s="138">
        <v>5000</v>
      </c>
      <c r="H23" s="205"/>
      <c r="I23" s="205" t="s">
        <v>144</v>
      </c>
      <c r="J23" s="2"/>
      <c r="K23" s="2" t="s">
        <v>1104</v>
      </c>
    </row>
    <row r="24" spans="1:18" ht="304.5" customHeight="1">
      <c r="A24" s="343"/>
      <c r="B24" s="346"/>
      <c r="C24" s="205">
        <v>2.8</v>
      </c>
      <c r="D24" s="2" t="s">
        <v>1142</v>
      </c>
      <c r="E24" s="139">
        <v>42795</v>
      </c>
      <c r="F24" s="2" t="s">
        <v>2426</v>
      </c>
      <c r="G24" s="138">
        <v>19450</v>
      </c>
      <c r="H24" s="205"/>
      <c r="I24" s="205" t="s">
        <v>144</v>
      </c>
      <c r="J24" s="2"/>
      <c r="K24" s="2"/>
    </row>
    <row r="25" spans="1:18" ht="353.25" customHeight="1">
      <c r="A25" s="343"/>
      <c r="B25" s="346"/>
      <c r="C25" s="205">
        <v>2.9</v>
      </c>
      <c r="D25" s="2" t="s">
        <v>1143</v>
      </c>
      <c r="E25" s="139">
        <v>42887</v>
      </c>
      <c r="F25" s="2" t="s">
        <v>2427</v>
      </c>
      <c r="G25" s="138">
        <v>42125</v>
      </c>
      <c r="H25" s="205"/>
      <c r="I25" s="205" t="s">
        <v>144</v>
      </c>
      <c r="J25" s="2"/>
      <c r="K25" s="2"/>
    </row>
    <row r="26" spans="1:18" ht="154.5" customHeight="1">
      <c r="A26" s="2">
        <v>3</v>
      </c>
      <c r="B26" s="305" t="s">
        <v>1144</v>
      </c>
      <c r="C26" s="205">
        <v>3.1</v>
      </c>
      <c r="D26" s="2" t="s">
        <v>2428</v>
      </c>
      <c r="E26" s="205" t="s">
        <v>1145</v>
      </c>
      <c r="F26" s="2" t="s">
        <v>2429</v>
      </c>
      <c r="G26" s="138">
        <v>50000</v>
      </c>
      <c r="H26" s="205"/>
      <c r="I26" s="205"/>
      <c r="J26" s="2"/>
      <c r="K26" s="2" t="s">
        <v>1104</v>
      </c>
    </row>
    <row r="27" spans="1:18" ht="138.75" customHeight="1">
      <c r="A27" s="2"/>
      <c r="B27" s="346"/>
      <c r="C27" s="205">
        <v>3.2</v>
      </c>
      <c r="D27" s="2" t="s">
        <v>1146</v>
      </c>
      <c r="E27" s="205" t="s">
        <v>281</v>
      </c>
      <c r="F27" s="2" t="s">
        <v>1147</v>
      </c>
      <c r="G27" s="138">
        <v>60000</v>
      </c>
      <c r="H27" s="205"/>
      <c r="I27" s="205"/>
      <c r="J27" s="2"/>
      <c r="K27" s="2" t="s">
        <v>1104</v>
      </c>
      <c r="R27" s="26"/>
    </row>
    <row r="28" spans="1:18" ht="106.5" customHeight="1">
      <c r="A28" s="2"/>
      <c r="B28" s="346"/>
      <c r="C28" s="205">
        <v>3.3</v>
      </c>
      <c r="D28" s="2" t="s">
        <v>1148</v>
      </c>
      <c r="E28" s="205" t="s">
        <v>281</v>
      </c>
      <c r="F28" s="2" t="s">
        <v>2899</v>
      </c>
      <c r="G28" s="138">
        <v>10000</v>
      </c>
      <c r="H28" s="205" t="s">
        <v>417</v>
      </c>
      <c r="I28" s="205"/>
      <c r="J28" s="2"/>
      <c r="K28" s="2" t="s">
        <v>1104</v>
      </c>
    </row>
    <row r="29" spans="1:18" ht="103.5" customHeight="1">
      <c r="A29" s="2"/>
      <c r="B29" s="346"/>
      <c r="C29" s="205">
        <v>3.4</v>
      </c>
      <c r="D29" s="2" t="s">
        <v>1149</v>
      </c>
      <c r="E29" s="205" t="s">
        <v>281</v>
      </c>
      <c r="F29" s="2" t="s">
        <v>2430</v>
      </c>
      <c r="G29" s="138">
        <v>5000</v>
      </c>
      <c r="H29" s="205"/>
      <c r="I29" s="205"/>
      <c r="J29" s="2"/>
      <c r="K29" s="2" t="s">
        <v>1104</v>
      </c>
    </row>
    <row r="30" spans="1:18" ht="72.75" customHeight="1">
      <c r="A30" s="2"/>
      <c r="B30" s="346"/>
      <c r="C30" s="205">
        <v>3.5</v>
      </c>
      <c r="D30" s="2" t="s">
        <v>1150</v>
      </c>
      <c r="E30" s="205" t="s">
        <v>281</v>
      </c>
      <c r="F30" s="2" t="s">
        <v>1151</v>
      </c>
      <c r="G30" s="138">
        <v>40000</v>
      </c>
      <c r="H30" s="205"/>
      <c r="I30" s="205"/>
      <c r="J30" s="2"/>
      <c r="K30" s="2" t="s">
        <v>1104</v>
      </c>
    </row>
    <row r="31" spans="1:18" ht="74.25" customHeight="1">
      <c r="A31" s="343"/>
      <c r="B31" s="344" t="s">
        <v>1152</v>
      </c>
      <c r="C31" s="205">
        <v>4.0999999999999996</v>
      </c>
      <c r="D31" s="2" t="s">
        <v>1153</v>
      </c>
      <c r="E31" s="205" t="s">
        <v>281</v>
      </c>
      <c r="F31" s="2" t="s">
        <v>1154</v>
      </c>
      <c r="G31" s="138">
        <v>600000</v>
      </c>
      <c r="H31" s="205"/>
      <c r="I31" s="205"/>
      <c r="J31" s="2"/>
      <c r="K31" s="2" t="s">
        <v>1104</v>
      </c>
    </row>
    <row r="32" spans="1:18" ht="72" customHeight="1">
      <c r="A32" s="343"/>
      <c r="B32" s="344"/>
      <c r="C32" s="205">
        <v>4.2</v>
      </c>
      <c r="D32" s="2" t="s">
        <v>1155</v>
      </c>
      <c r="E32" s="139">
        <v>43040</v>
      </c>
      <c r="F32" s="2" t="s">
        <v>1156</v>
      </c>
      <c r="G32" s="138">
        <v>400000</v>
      </c>
      <c r="H32" s="205"/>
      <c r="I32" s="205" t="s">
        <v>144</v>
      </c>
      <c r="J32" s="2"/>
      <c r="K32" s="2" t="s">
        <v>1104</v>
      </c>
    </row>
    <row r="33" spans="1:11" ht="72.75" customHeight="1">
      <c r="A33" s="343"/>
      <c r="B33" s="344"/>
      <c r="C33" s="205">
        <v>4.3</v>
      </c>
      <c r="D33" s="2" t="s">
        <v>1157</v>
      </c>
      <c r="E33" s="205" t="s">
        <v>281</v>
      </c>
      <c r="F33" s="2" t="s">
        <v>2431</v>
      </c>
      <c r="G33" s="138">
        <v>22088799</v>
      </c>
      <c r="H33" s="205"/>
      <c r="I33" s="205"/>
      <c r="J33" s="2"/>
      <c r="K33" s="2" t="s">
        <v>1104</v>
      </c>
    </row>
    <row r="34" spans="1:11" ht="73.5" customHeight="1">
      <c r="A34" s="343"/>
      <c r="B34" s="344"/>
      <c r="C34" s="205">
        <v>4.4000000000000004</v>
      </c>
      <c r="D34" s="2" t="s">
        <v>1158</v>
      </c>
      <c r="E34" s="205" t="s">
        <v>281</v>
      </c>
      <c r="F34" s="2" t="s">
        <v>1159</v>
      </c>
      <c r="G34" s="138">
        <v>7506247</v>
      </c>
      <c r="H34" s="205"/>
      <c r="I34" s="205" t="s">
        <v>144</v>
      </c>
      <c r="J34" s="2"/>
      <c r="K34" s="2" t="s">
        <v>1104</v>
      </c>
    </row>
    <row r="35" spans="1:11" ht="72.75" customHeight="1">
      <c r="A35" s="343"/>
      <c r="B35" s="344"/>
      <c r="C35" s="205">
        <v>4.5</v>
      </c>
      <c r="D35" s="2" t="s">
        <v>1160</v>
      </c>
      <c r="E35" s="205" t="s">
        <v>281</v>
      </c>
      <c r="F35" s="2" t="s">
        <v>1161</v>
      </c>
      <c r="G35" s="138">
        <v>17401306</v>
      </c>
      <c r="H35" s="205"/>
      <c r="I35" s="205"/>
      <c r="J35" s="2"/>
      <c r="K35" s="2" t="s">
        <v>1104</v>
      </c>
    </row>
    <row r="36" spans="1:11">
      <c r="G36" s="271"/>
    </row>
    <row r="37" spans="1:11">
      <c r="G37" s="271"/>
    </row>
  </sheetData>
  <mergeCells count="13">
    <mergeCell ref="A31:A35"/>
    <mergeCell ref="B31:B35"/>
    <mergeCell ref="A1:K1"/>
    <mergeCell ref="A2:K2"/>
    <mergeCell ref="A3:B3"/>
    <mergeCell ref="C3:K3"/>
    <mergeCell ref="A4:B4"/>
    <mergeCell ref="C4:D4"/>
    <mergeCell ref="A5:A16"/>
    <mergeCell ref="B5:B16"/>
    <mergeCell ref="A17:A25"/>
    <mergeCell ref="B17:B25"/>
    <mergeCell ref="B26:B30"/>
  </mergeCells>
  <pageMargins left="0.7" right="0.7" top="0.75" bottom="0.75" header="0.3" footer="0.3"/>
  <ignoredErrors>
    <ignoredError sqref="C14 C16" numberStoredAsText="1"/>
  </ignoredErrors>
</worksheet>
</file>

<file path=xl/worksheets/sheet12.xml><?xml version="1.0" encoding="utf-8"?>
<worksheet xmlns="http://schemas.openxmlformats.org/spreadsheetml/2006/main" xmlns:r="http://schemas.openxmlformats.org/officeDocument/2006/relationships">
  <dimension ref="A1:Q18"/>
  <sheetViews>
    <sheetView zoomScale="90" zoomScaleNormal="90" workbookViewId="0">
      <selection sqref="A1:J1"/>
    </sheetView>
  </sheetViews>
  <sheetFormatPr defaultRowHeight="15"/>
  <cols>
    <col min="1" max="1" width="3.28515625" style="25" customWidth="1"/>
    <col min="2" max="2" width="16" style="25" customWidth="1"/>
    <col min="3" max="3" width="5" style="25" customWidth="1"/>
    <col min="4" max="4" width="18.42578125" style="25" customWidth="1"/>
    <col min="5" max="5" width="14.7109375" style="25" customWidth="1"/>
    <col min="6" max="6" width="49" style="25" customWidth="1"/>
    <col min="7" max="7" width="17.140625" style="69" customWidth="1"/>
    <col min="8" max="8" width="20.140625" style="25" customWidth="1"/>
    <col min="9" max="9" width="14.42578125" style="25" customWidth="1"/>
    <col min="10" max="10" width="18.7109375" style="25" customWidth="1"/>
    <col min="11" max="256" width="9.140625" style="25"/>
    <col min="257" max="257" width="3.28515625" style="25" customWidth="1"/>
    <col min="258" max="258" width="16" style="25" customWidth="1"/>
    <col min="259" max="259" width="5" style="25" customWidth="1"/>
    <col min="260" max="260" width="18.42578125" style="25" customWidth="1"/>
    <col min="261" max="261" width="14.7109375" style="25" customWidth="1"/>
    <col min="262" max="262" width="49" style="25" customWidth="1"/>
    <col min="263" max="263" width="17.140625" style="25" customWidth="1"/>
    <col min="264" max="264" width="28.140625" style="25" customWidth="1"/>
    <col min="265" max="265" width="15" style="25" customWidth="1"/>
    <col min="266" max="266" width="23.5703125" style="25" customWidth="1"/>
    <col min="267" max="512" width="9.140625" style="25"/>
    <col min="513" max="513" width="3.28515625" style="25" customWidth="1"/>
    <col min="514" max="514" width="16" style="25" customWidth="1"/>
    <col min="515" max="515" width="5" style="25" customWidth="1"/>
    <col min="516" max="516" width="18.42578125" style="25" customWidth="1"/>
    <col min="517" max="517" width="14.7109375" style="25" customWidth="1"/>
    <col min="518" max="518" width="49" style="25" customWidth="1"/>
    <col min="519" max="519" width="17.140625" style="25" customWidth="1"/>
    <col min="520" max="520" width="28.140625" style="25" customWidth="1"/>
    <col min="521" max="521" width="15" style="25" customWidth="1"/>
    <col min="522" max="522" width="23.5703125" style="25" customWidth="1"/>
    <col min="523" max="768" width="9.140625" style="25"/>
    <col min="769" max="769" width="3.28515625" style="25" customWidth="1"/>
    <col min="770" max="770" width="16" style="25" customWidth="1"/>
    <col min="771" max="771" width="5" style="25" customWidth="1"/>
    <col min="772" max="772" width="18.42578125" style="25" customWidth="1"/>
    <col min="773" max="773" width="14.7109375" style="25" customWidth="1"/>
    <col min="774" max="774" width="49" style="25" customWidth="1"/>
    <col min="775" max="775" width="17.140625" style="25" customWidth="1"/>
    <col min="776" max="776" width="28.140625" style="25" customWidth="1"/>
    <col min="777" max="777" width="15" style="25" customWidth="1"/>
    <col min="778" max="778" width="23.5703125" style="25" customWidth="1"/>
    <col min="779" max="1024" width="9.140625" style="25"/>
    <col min="1025" max="1025" width="3.28515625" style="25" customWidth="1"/>
    <col min="1026" max="1026" width="16" style="25" customWidth="1"/>
    <col min="1027" max="1027" width="5" style="25" customWidth="1"/>
    <col min="1028" max="1028" width="18.42578125" style="25" customWidth="1"/>
    <col min="1029" max="1029" width="14.7109375" style="25" customWidth="1"/>
    <col min="1030" max="1030" width="49" style="25" customWidth="1"/>
    <col min="1031" max="1031" width="17.140625" style="25" customWidth="1"/>
    <col min="1032" max="1032" width="28.140625" style="25" customWidth="1"/>
    <col min="1033" max="1033" width="15" style="25" customWidth="1"/>
    <col min="1034" max="1034" width="23.5703125" style="25" customWidth="1"/>
    <col min="1035" max="1280" width="9.140625" style="25"/>
    <col min="1281" max="1281" width="3.28515625" style="25" customWidth="1"/>
    <col min="1282" max="1282" width="16" style="25" customWidth="1"/>
    <col min="1283" max="1283" width="5" style="25" customWidth="1"/>
    <col min="1284" max="1284" width="18.42578125" style="25" customWidth="1"/>
    <col min="1285" max="1285" width="14.7109375" style="25" customWidth="1"/>
    <col min="1286" max="1286" width="49" style="25" customWidth="1"/>
    <col min="1287" max="1287" width="17.140625" style="25" customWidth="1"/>
    <col min="1288" max="1288" width="28.140625" style="25" customWidth="1"/>
    <col min="1289" max="1289" width="15" style="25" customWidth="1"/>
    <col min="1290" max="1290" width="23.5703125" style="25" customWidth="1"/>
    <col min="1291" max="1536" width="9.140625" style="25"/>
    <col min="1537" max="1537" width="3.28515625" style="25" customWidth="1"/>
    <col min="1538" max="1538" width="16" style="25" customWidth="1"/>
    <col min="1539" max="1539" width="5" style="25" customWidth="1"/>
    <col min="1540" max="1540" width="18.42578125" style="25" customWidth="1"/>
    <col min="1541" max="1541" width="14.7109375" style="25" customWidth="1"/>
    <col min="1542" max="1542" width="49" style="25" customWidth="1"/>
    <col min="1543" max="1543" width="17.140625" style="25" customWidth="1"/>
    <col min="1544" max="1544" width="28.140625" style="25" customWidth="1"/>
    <col min="1545" max="1545" width="15" style="25" customWidth="1"/>
    <col min="1546" max="1546" width="23.5703125" style="25" customWidth="1"/>
    <col min="1547" max="1792" width="9.140625" style="25"/>
    <col min="1793" max="1793" width="3.28515625" style="25" customWidth="1"/>
    <col min="1794" max="1794" width="16" style="25" customWidth="1"/>
    <col min="1795" max="1795" width="5" style="25" customWidth="1"/>
    <col min="1796" max="1796" width="18.42578125" style="25" customWidth="1"/>
    <col min="1797" max="1797" width="14.7109375" style="25" customWidth="1"/>
    <col min="1798" max="1798" width="49" style="25" customWidth="1"/>
    <col min="1799" max="1799" width="17.140625" style="25" customWidth="1"/>
    <col min="1800" max="1800" width="28.140625" style="25" customWidth="1"/>
    <col min="1801" max="1801" width="15" style="25" customWidth="1"/>
    <col min="1802" max="1802" width="23.5703125" style="25" customWidth="1"/>
    <col min="1803" max="2048" width="9.140625" style="25"/>
    <col min="2049" max="2049" width="3.28515625" style="25" customWidth="1"/>
    <col min="2050" max="2050" width="16" style="25" customWidth="1"/>
    <col min="2051" max="2051" width="5" style="25" customWidth="1"/>
    <col min="2052" max="2052" width="18.42578125" style="25" customWidth="1"/>
    <col min="2053" max="2053" width="14.7109375" style="25" customWidth="1"/>
    <col min="2054" max="2054" width="49" style="25" customWidth="1"/>
    <col min="2055" max="2055" width="17.140625" style="25" customWidth="1"/>
    <col min="2056" max="2056" width="28.140625" style="25" customWidth="1"/>
    <col min="2057" max="2057" width="15" style="25" customWidth="1"/>
    <col min="2058" max="2058" width="23.5703125" style="25" customWidth="1"/>
    <col min="2059" max="2304" width="9.140625" style="25"/>
    <col min="2305" max="2305" width="3.28515625" style="25" customWidth="1"/>
    <col min="2306" max="2306" width="16" style="25" customWidth="1"/>
    <col min="2307" max="2307" width="5" style="25" customWidth="1"/>
    <col min="2308" max="2308" width="18.42578125" style="25" customWidth="1"/>
    <col min="2309" max="2309" width="14.7109375" style="25" customWidth="1"/>
    <col min="2310" max="2310" width="49" style="25" customWidth="1"/>
    <col min="2311" max="2311" width="17.140625" style="25" customWidth="1"/>
    <col min="2312" max="2312" width="28.140625" style="25" customWidth="1"/>
    <col min="2313" max="2313" width="15" style="25" customWidth="1"/>
    <col min="2314" max="2314" width="23.5703125" style="25" customWidth="1"/>
    <col min="2315" max="2560" width="9.140625" style="25"/>
    <col min="2561" max="2561" width="3.28515625" style="25" customWidth="1"/>
    <col min="2562" max="2562" width="16" style="25" customWidth="1"/>
    <col min="2563" max="2563" width="5" style="25" customWidth="1"/>
    <col min="2564" max="2564" width="18.42578125" style="25" customWidth="1"/>
    <col min="2565" max="2565" width="14.7109375" style="25" customWidth="1"/>
    <col min="2566" max="2566" width="49" style="25" customWidth="1"/>
    <col min="2567" max="2567" width="17.140625" style="25" customWidth="1"/>
    <col min="2568" max="2568" width="28.140625" style="25" customWidth="1"/>
    <col min="2569" max="2569" width="15" style="25" customWidth="1"/>
    <col min="2570" max="2570" width="23.5703125" style="25" customWidth="1"/>
    <col min="2571" max="2816" width="9.140625" style="25"/>
    <col min="2817" max="2817" width="3.28515625" style="25" customWidth="1"/>
    <col min="2818" max="2818" width="16" style="25" customWidth="1"/>
    <col min="2819" max="2819" width="5" style="25" customWidth="1"/>
    <col min="2820" max="2820" width="18.42578125" style="25" customWidth="1"/>
    <col min="2821" max="2821" width="14.7109375" style="25" customWidth="1"/>
    <col min="2822" max="2822" width="49" style="25" customWidth="1"/>
    <col min="2823" max="2823" width="17.140625" style="25" customWidth="1"/>
    <col min="2824" max="2824" width="28.140625" style="25" customWidth="1"/>
    <col min="2825" max="2825" width="15" style="25" customWidth="1"/>
    <col min="2826" max="2826" width="23.5703125" style="25" customWidth="1"/>
    <col min="2827" max="3072" width="9.140625" style="25"/>
    <col min="3073" max="3073" width="3.28515625" style="25" customWidth="1"/>
    <col min="3074" max="3074" width="16" style="25" customWidth="1"/>
    <col min="3075" max="3075" width="5" style="25" customWidth="1"/>
    <col min="3076" max="3076" width="18.42578125" style="25" customWidth="1"/>
    <col min="3077" max="3077" width="14.7109375" style="25" customWidth="1"/>
    <col min="3078" max="3078" width="49" style="25" customWidth="1"/>
    <col min="3079" max="3079" width="17.140625" style="25" customWidth="1"/>
    <col min="3080" max="3080" width="28.140625" style="25" customWidth="1"/>
    <col min="3081" max="3081" width="15" style="25" customWidth="1"/>
    <col min="3082" max="3082" width="23.5703125" style="25" customWidth="1"/>
    <col min="3083" max="3328" width="9.140625" style="25"/>
    <col min="3329" max="3329" width="3.28515625" style="25" customWidth="1"/>
    <col min="3330" max="3330" width="16" style="25" customWidth="1"/>
    <col min="3331" max="3331" width="5" style="25" customWidth="1"/>
    <col min="3332" max="3332" width="18.42578125" style="25" customWidth="1"/>
    <col min="3333" max="3333" width="14.7109375" style="25" customWidth="1"/>
    <col min="3334" max="3334" width="49" style="25" customWidth="1"/>
    <col min="3335" max="3335" width="17.140625" style="25" customWidth="1"/>
    <col min="3336" max="3336" width="28.140625" style="25" customWidth="1"/>
    <col min="3337" max="3337" width="15" style="25" customWidth="1"/>
    <col min="3338" max="3338" width="23.5703125" style="25" customWidth="1"/>
    <col min="3339" max="3584" width="9.140625" style="25"/>
    <col min="3585" max="3585" width="3.28515625" style="25" customWidth="1"/>
    <col min="3586" max="3586" width="16" style="25" customWidth="1"/>
    <col min="3587" max="3587" width="5" style="25" customWidth="1"/>
    <col min="3588" max="3588" width="18.42578125" style="25" customWidth="1"/>
    <col min="3589" max="3589" width="14.7109375" style="25" customWidth="1"/>
    <col min="3590" max="3590" width="49" style="25" customWidth="1"/>
    <col min="3591" max="3591" width="17.140625" style="25" customWidth="1"/>
    <col min="3592" max="3592" width="28.140625" style="25" customWidth="1"/>
    <col min="3593" max="3593" width="15" style="25" customWidth="1"/>
    <col min="3594" max="3594" width="23.5703125" style="25" customWidth="1"/>
    <col min="3595" max="3840" width="9.140625" style="25"/>
    <col min="3841" max="3841" width="3.28515625" style="25" customWidth="1"/>
    <col min="3842" max="3842" width="16" style="25" customWidth="1"/>
    <col min="3843" max="3843" width="5" style="25" customWidth="1"/>
    <col min="3844" max="3844" width="18.42578125" style="25" customWidth="1"/>
    <col min="3845" max="3845" width="14.7109375" style="25" customWidth="1"/>
    <col min="3846" max="3846" width="49" style="25" customWidth="1"/>
    <col min="3847" max="3847" width="17.140625" style="25" customWidth="1"/>
    <col min="3848" max="3848" width="28.140625" style="25" customWidth="1"/>
    <col min="3849" max="3849" width="15" style="25" customWidth="1"/>
    <col min="3850" max="3850" width="23.5703125" style="25" customWidth="1"/>
    <col min="3851" max="4096" width="9.140625" style="25"/>
    <col min="4097" max="4097" width="3.28515625" style="25" customWidth="1"/>
    <col min="4098" max="4098" width="16" style="25" customWidth="1"/>
    <col min="4099" max="4099" width="5" style="25" customWidth="1"/>
    <col min="4100" max="4100" width="18.42578125" style="25" customWidth="1"/>
    <col min="4101" max="4101" width="14.7109375" style="25" customWidth="1"/>
    <col min="4102" max="4102" width="49" style="25" customWidth="1"/>
    <col min="4103" max="4103" width="17.140625" style="25" customWidth="1"/>
    <col min="4104" max="4104" width="28.140625" style="25" customWidth="1"/>
    <col min="4105" max="4105" width="15" style="25" customWidth="1"/>
    <col min="4106" max="4106" width="23.5703125" style="25" customWidth="1"/>
    <col min="4107" max="4352" width="9.140625" style="25"/>
    <col min="4353" max="4353" width="3.28515625" style="25" customWidth="1"/>
    <col min="4354" max="4354" width="16" style="25" customWidth="1"/>
    <col min="4355" max="4355" width="5" style="25" customWidth="1"/>
    <col min="4356" max="4356" width="18.42578125" style="25" customWidth="1"/>
    <col min="4357" max="4357" width="14.7109375" style="25" customWidth="1"/>
    <col min="4358" max="4358" width="49" style="25" customWidth="1"/>
    <col min="4359" max="4359" width="17.140625" style="25" customWidth="1"/>
    <col min="4360" max="4360" width="28.140625" style="25" customWidth="1"/>
    <col min="4361" max="4361" width="15" style="25" customWidth="1"/>
    <col min="4362" max="4362" width="23.5703125" style="25" customWidth="1"/>
    <col min="4363" max="4608" width="9.140625" style="25"/>
    <col min="4609" max="4609" width="3.28515625" style="25" customWidth="1"/>
    <col min="4610" max="4610" width="16" style="25" customWidth="1"/>
    <col min="4611" max="4611" width="5" style="25" customWidth="1"/>
    <col min="4612" max="4612" width="18.42578125" style="25" customWidth="1"/>
    <col min="4613" max="4613" width="14.7109375" style="25" customWidth="1"/>
    <col min="4614" max="4614" width="49" style="25" customWidth="1"/>
    <col min="4615" max="4615" width="17.140625" style="25" customWidth="1"/>
    <col min="4616" max="4616" width="28.140625" style="25" customWidth="1"/>
    <col min="4617" max="4617" width="15" style="25" customWidth="1"/>
    <col min="4618" max="4618" width="23.5703125" style="25" customWidth="1"/>
    <col min="4619" max="4864" width="9.140625" style="25"/>
    <col min="4865" max="4865" width="3.28515625" style="25" customWidth="1"/>
    <col min="4866" max="4866" width="16" style="25" customWidth="1"/>
    <col min="4867" max="4867" width="5" style="25" customWidth="1"/>
    <col min="4868" max="4868" width="18.42578125" style="25" customWidth="1"/>
    <col min="4869" max="4869" width="14.7109375" style="25" customWidth="1"/>
    <col min="4870" max="4870" width="49" style="25" customWidth="1"/>
    <col min="4871" max="4871" width="17.140625" style="25" customWidth="1"/>
    <col min="4872" max="4872" width="28.140625" style="25" customWidth="1"/>
    <col min="4873" max="4873" width="15" style="25" customWidth="1"/>
    <col min="4874" max="4874" width="23.5703125" style="25" customWidth="1"/>
    <col min="4875" max="5120" width="9.140625" style="25"/>
    <col min="5121" max="5121" width="3.28515625" style="25" customWidth="1"/>
    <col min="5122" max="5122" width="16" style="25" customWidth="1"/>
    <col min="5123" max="5123" width="5" style="25" customWidth="1"/>
    <col min="5124" max="5124" width="18.42578125" style="25" customWidth="1"/>
    <col min="5125" max="5125" width="14.7109375" style="25" customWidth="1"/>
    <col min="5126" max="5126" width="49" style="25" customWidth="1"/>
    <col min="5127" max="5127" width="17.140625" style="25" customWidth="1"/>
    <col min="5128" max="5128" width="28.140625" style="25" customWidth="1"/>
    <col min="5129" max="5129" width="15" style="25" customWidth="1"/>
    <col min="5130" max="5130" width="23.5703125" style="25" customWidth="1"/>
    <col min="5131" max="5376" width="9.140625" style="25"/>
    <col min="5377" max="5377" width="3.28515625" style="25" customWidth="1"/>
    <col min="5378" max="5378" width="16" style="25" customWidth="1"/>
    <col min="5379" max="5379" width="5" style="25" customWidth="1"/>
    <col min="5380" max="5380" width="18.42578125" style="25" customWidth="1"/>
    <col min="5381" max="5381" width="14.7109375" style="25" customWidth="1"/>
    <col min="5382" max="5382" width="49" style="25" customWidth="1"/>
    <col min="5383" max="5383" width="17.140625" style="25" customWidth="1"/>
    <col min="5384" max="5384" width="28.140625" style="25" customWidth="1"/>
    <col min="5385" max="5385" width="15" style="25" customWidth="1"/>
    <col min="5386" max="5386" width="23.5703125" style="25" customWidth="1"/>
    <col min="5387" max="5632" width="9.140625" style="25"/>
    <col min="5633" max="5633" width="3.28515625" style="25" customWidth="1"/>
    <col min="5634" max="5634" width="16" style="25" customWidth="1"/>
    <col min="5635" max="5635" width="5" style="25" customWidth="1"/>
    <col min="5636" max="5636" width="18.42578125" style="25" customWidth="1"/>
    <col min="5637" max="5637" width="14.7109375" style="25" customWidth="1"/>
    <col min="5638" max="5638" width="49" style="25" customWidth="1"/>
    <col min="5639" max="5639" width="17.140625" style="25" customWidth="1"/>
    <col min="5640" max="5640" width="28.140625" style="25" customWidth="1"/>
    <col min="5641" max="5641" width="15" style="25" customWidth="1"/>
    <col min="5642" max="5642" width="23.5703125" style="25" customWidth="1"/>
    <col min="5643" max="5888" width="9.140625" style="25"/>
    <col min="5889" max="5889" width="3.28515625" style="25" customWidth="1"/>
    <col min="5890" max="5890" width="16" style="25" customWidth="1"/>
    <col min="5891" max="5891" width="5" style="25" customWidth="1"/>
    <col min="5892" max="5892" width="18.42578125" style="25" customWidth="1"/>
    <col min="5893" max="5893" width="14.7109375" style="25" customWidth="1"/>
    <col min="5894" max="5894" width="49" style="25" customWidth="1"/>
    <col min="5895" max="5895" width="17.140625" style="25" customWidth="1"/>
    <col min="5896" max="5896" width="28.140625" style="25" customWidth="1"/>
    <col min="5897" max="5897" width="15" style="25" customWidth="1"/>
    <col min="5898" max="5898" width="23.5703125" style="25" customWidth="1"/>
    <col min="5899" max="6144" width="9.140625" style="25"/>
    <col min="6145" max="6145" width="3.28515625" style="25" customWidth="1"/>
    <col min="6146" max="6146" width="16" style="25" customWidth="1"/>
    <col min="6147" max="6147" width="5" style="25" customWidth="1"/>
    <col min="6148" max="6148" width="18.42578125" style="25" customWidth="1"/>
    <col min="6149" max="6149" width="14.7109375" style="25" customWidth="1"/>
    <col min="6150" max="6150" width="49" style="25" customWidth="1"/>
    <col min="6151" max="6151" width="17.140625" style="25" customWidth="1"/>
    <col min="6152" max="6152" width="28.140625" style="25" customWidth="1"/>
    <col min="6153" max="6153" width="15" style="25" customWidth="1"/>
    <col min="6154" max="6154" width="23.5703125" style="25" customWidth="1"/>
    <col min="6155" max="6400" width="9.140625" style="25"/>
    <col min="6401" max="6401" width="3.28515625" style="25" customWidth="1"/>
    <col min="6402" max="6402" width="16" style="25" customWidth="1"/>
    <col min="6403" max="6403" width="5" style="25" customWidth="1"/>
    <col min="6404" max="6404" width="18.42578125" style="25" customWidth="1"/>
    <col min="6405" max="6405" width="14.7109375" style="25" customWidth="1"/>
    <col min="6406" max="6406" width="49" style="25" customWidth="1"/>
    <col min="6407" max="6407" width="17.140625" style="25" customWidth="1"/>
    <col min="6408" max="6408" width="28.140625" style="25" customWidth="1"/>
    <col min="6409" max="6409" width="15" style="25" customWidth="1"/>
    <col min="6410" max="6410" width="23.5703125" style="25" customWidth="1"/>
    <col min="6411" max="6656" width="9.140625" style="25"/>
    <col min="6657" max="6657" width="3.28515625" style="25" customWidth="1"/>
    <col min="6658" max="6658" width="16" style="25" customWidth="1"/>
    <col min="6659" max="6659" width="5" style="25" customWidth="1"/>
    <col min="6660" max="6660" width="18.42578125" style="25" customWidth="1"/>
    <col min="6661" max="6661" width="14.7109375" style="25" customWidth="1"/>
    <col min="6662" max="6662" width="49" style="25" customWidth="1"/>
    <col min="6663" max="6663" width="17.140625" style="25" customWidth="1"/>
    <col min="6664" max="6664" width="28.140625" style="25" customWidth="1"/>
    <col min="6665" max="6665" width="15" style="25" customWidth="1"/>
    <col min="6666" max="6666" width="23.5703125" style="25" customWidth="1"/>
    <col min="6667" max="6912" width="9.140625" style="25"/>
    <col min="6913" max="6913" width="3.28515625" style="25" customWidth="1"/>
    <col min="6914" max="6914" width="16" style="25" customWidth="1"/>
    <col min="6915" max="6915" width="5" style="25" customWidth="1"/>
    <col min="6916" max="6916" width="18.42578125" style="25" customWidth="1"/>
    <col min="6917" max="6917" width="14.7109375" style="25" customWidth="1"/>
    <col min="6918" max="6918" width="49" style="25" customWidth="1"/>
    <col min="6919" max="6919" width="17.140625" style="25" customWidth="1"/>
    <col min="6920" max="6920" width="28.140625" style="25" customWidth="1"/>
    <col min="6921" max="6921" width="15" style="25" customWidth="1"/>
    <col min="6922" max="6922" width="23.5703125" style="25" customWidth="1"/>
    <col min="6923" max="7168" width="9.140625" style="25"/>
    <col min="7169" max="7169" width="3.28515625" style="25" customWidth="1"/>
    <col min="7170" max="7170" width="16" style="25" customWidth="1"/>
    <col min="7171" max="7171" width="5" style="25" customWidth="1"/>
    <col min="7172" max="7172" width="18.42578125" style="25" customWidth="1"/>
    <col min="7173" max="7173" width="14.7109375" style="25" customWidth="1"/>
    <col min="7174" max="7174" width="49" style="25" customWidth="1"/>
    <col min="7175" max="7175" width="17.140625" style="25" customWidth="1"/>
    <col min="7176" max="7176" width="28.140625" style="25" customWidth="1"/>
    <col min="7177" max="7177" width="15" style="25" customWidth="1"/>
    <col min="7178" max="7178" width="23.5703125" style="25" customWidth="1"/>
    <col min="7179" max="7424" width="9.140625" style="25"/>
    <col min="7425" max="7425" width="3.28515625" style="25" customWidth="1"/>
    <col min="7426" max="7426" width="16" style="25" customWidth="1"/>
    <col min="7427" max="7427" width="5" style="25" customWidth="1"/>
    <col min="7428" max="7428" width="18.42578125" style="25" customWidth="1"/>
    <col min="7429" max="7429" width="14.7109375" style="25" customWidth="1"/>
    <col min="7430" max="7430" width="49" style="25" customWidth="1"/>
    <col min="7431" max="7431" width="17.140625" style="25" customWidth="1"/>
    <col min="7432" max="7432" width="28.140625" style="25" customWidth="1"/>
    <col min="7433" max="7433" width="15" style="25" customWidth="1"/>
    <col min="7434" max="7434" width="23.5703125" style="25" customWidth="1"/>
    <col min="7435" max="7680" width="9.140625" style="25"/>
    <col min="7681" max="7681" width="3.28515625" style="25" customWidth="1"/>
    <col min="7682" max="7682" width="16" style="25" customWidth="1"/>
    <col min="7683" max="7683" width="5" style="25" customWidth="1"/>
    <col min="7684" max="7684" width="18.42578125" style="25" customWidth="1"/>
    <col min="7685" max="7685" width="14.7109375" style="25" customWidth="1"/>
    <col min="7686" max="7686" width="49" style="25" customWidth="1"/>
    <col min="7687" max="7687" width="17.140625" style="25" customWidth="1"/>
    <col min="7688" max="7688" width="28.140625" style="25" customWidth="1"/>
    <col min="7689" max="7689" width="15" style="25" customWidth="1"/>
    <col min="7690" max="7690" width="23.5703125" style="25" customWidth="1"/>
    <col min="7691" max="7936" width="9.140625" style="25"/>
    <col min="7937" max="7937" width="3.28515625" style="25" customWidth="1"/>
    <col min="7938" max="7938" width="16" style="25" customWidth="1"/>
    <col min="7939" max="7939" width="5" style="25" customWidth="1"/>
    <col min="7940" max="7940" width="18.42578125" style="25" customWidth="1"/>
    <col min="7941" max="7941" width="14.7109375" style="25" customWidth="1"/>
    <col min="7942" max="7942" width="49" style="25" customWidth="1"/>
    <col min="7943" max="7943" width="17.140625" style="25" customWidth="1"/>
    <col min="7944" max="7944" width="28.140625" style="25" customWidth="1"/>
    <col min="7945" max="7945" width="15" style="25" customWidth="1"/>
    <col min="7946" max="7946" width="23.5703125" style="25" customWidth="1"/>
    <col min="7947" max="8192" width="9.140625" style="25"/>
    <col min="8193" max="8193" width="3.28515625" style="25" customWidth="1"/>
    <col min="8194" max="8194" width="16" style="25" customWidth="1"/>
    <col min="8195" max="8195" width="5" style="25" customWidth="1"/>
    <col min="8196" max="8196" width="18.42578125" style="25" customWidth="1"/>
    <col min="8197" max="8197" width="14.7109375" style="25" customWidth="1"/>
    <col min="8198" max="8198" width="49" style="25" customWidth="1"/>
    <col min="8199" max="8199" width="17.140625" style="25" customWidth="1"/>
    <col min="8200" max="8200" width="28.140625" style="25" customWidth="1"/>
    <col min="8201" max="8201" width="15" style="25" customWidth="1"/>
    <col min="8202" max="8202" width="23.5703125" style="25" customWidth="1"/>
    <col min="8203" max="8448" width="9.140625" style="25"/>
    <col min="8449" max="8449" width="3.28515625" style="25" customWidth="1"/>
    <col min="8450" max="8450" width="16" style="25" customWidth="1"/>
    <col min="8451" max="8451" width="5" style="25" customWidth="1"/>
    <col min="8452" max="8452" width="18.42578125" style="25" customWidth="1"/>
    <col min="8453" max="8453" width="14.7109375" style="25" customWidth="1"/>
    <col min="8454" max="8454" width="49" style="25" customWidth="1"/>
    <col min="8455" max="8455" width="17.140625" style="25" customWidth="1"/>
    <col min="8456" max="8456" width="28.140625" style="25" customWidth="1"/>
    <col min="8457" max="8457" width="15" style="25" customWidth="1"/>
    <col min="8458" max="8458" width="23.5703125" style="25" customWidth="1"/>
    <col min="8459" max="8704" width="9.140625" style="25"/>
    <col min="8705" max="8705" width="3.28515625" style="25" customWidth="1"/>
    <col min="8706" max="8706" width="16" style="25" customWidth="1"/>
    <col min="8707" max="8707" width="5" style="25" customWidth="1"/>
    <col min="8708" max="8708" width="18.42578125" style="25" customWidth="1"/>
    <col min="8709" max="8709" width="14.7109375" style="25" customWidth="1"/>
    <col min="8710" max="8710" width="49" style="25" customWidth="1"/>
    <col min="8711" max="8711" width="17.140625" style="25" customWidth="1"/>
    <col min="8712" max="8712" width="28.140625" style="25" customWidth="1"/>
    <col min="8713" max="8713" width="15" style="25" customWidth="1"/>
    <col min="8714" max="8714" width="23.5703125" style="25" customWidth="1"/>
    <col min="8715" max="8960" width="9.140625" style="25"/>
    <col min="8961" max="8961" width="3.28515625" style="25" customWidth="1"/>
    <col min="8962" max="8962" width="16" style="25" customWidth="1"/>
    <col min="8963" max="8963" width="5" style="25" customWidth="1"/>
    <col min="8964" max="8964" width="18.42578125" style="25" customWidth="1"/>
    <col min="8965" max="8965" width="14.7109375" style="25" customWidth="1"/>
    <col min="8966" max="8966" width="49" style="25" customWidth="1"/>
    <col min="8967" max="8967" width="17.140625" style="25" customWidth="1"/>
    <col min="8968" max="8968" width="28.140625" style="25" customWidth="1"/>
    <col min="8969" max="8969" width="15" style="25" customWidth="1"/>
    <col min="8970" max="8970" width="23.5703125" style="25" customWidth="1"/>
    <col min="8971" max="9216" width="9.140625" style="25"/>
    <col min="9217" max="9217" width="3.28515625" style="25" customWidth="1"/>
    <col min="9218" max="9218" width="16" style="25" customWidth="1"/>
    <col min="9219" max="9219" width="5" style="25" customWidth="1"/>
    <col min="9220" max="9220" width="18.42578125" style="25" customWidth="1"/>
    <col min="9221" max="9221" width="14.7109375" style="25" customWidth="1"/>
    <col min="9222" max="9222" width="49" style="25" customWidth="1"/>
    <col min="9223" max="9223" width="17.140625" style="25" customWidth="1"/>
    <col min="9224" max="9224" width="28.140625" style="25" customWidth="1"/>
    <col min="9225" max="9225" width="15" style="25" customWidth="1"/>
    <col min="9226" max="9226" width="23.5703125" style="25" customWidth="1"/>
    <col min="9227" max="9472" width="9.140625" style="25"/>
    <col min="9473" max="9473" width="3.28515625" style="25" customWidth="1"/>
    <col min="9474" max="9474" width="16" style="25" customWidth="1"/>
    <col min="9475" max="9475" width="5" style="25" customWidth="1"/>
    <col min="9476" max="9476" width="18.42578125" style="25" customWidth="1"/>
    <col min="9477" max="9477" width="14.7109375" style="25" customWidth="1"/>
    <col min="9478" max="9478" width="49" style="25" customWidth="1"/>
    <col min="9479" max="9479" width="17.140625" style="25" customWidth="1"/>
    <col min="9480" max="9480" width="28.140625" style="25" customWidth="1"/>
    <col min="9481" max="9481" width="15" style="25" customWidth="1"/>
    <col min="9482" max="9482" width="23.5703125" style="25" customWidth="1"/>
    <col min="9483" max="9728" width="9.140625" style="25"/>
    <col min="9729" max="9729" width="3.28515625" style="25" customWidth="1"/>
    <col min="9730" max="9730" width="16" style="25" customWidth="1"/>
    <col min="9731" max="9731" width="5" style="25" customWidth="1"/>
    <col min="9732" max="9732" width="18.42578125" style="25" customWidth="1"/>
    <col min="9733" max="9733" width="14.7109375" style="25" customWidth="1"/>
    <col min="9734" max="9734" width="49" style="25" customWidth="1"/>
    <col min="9735" max="9735" width="17.140625" style="25" customWidth="1"/>
    <col min="9736" max="9736" width="28.140625" style="25" customWidth="1"/>
    <col min="9737" max="9737" width="15" style="25" customWidth="1"/>
    <col min="9738" max="9738" width="23.5703125" style="25" customWidth="1"/>
    <col min="9739" max="9984" width="9.140625" style="25"/>
    <col min="9985" max="9985" width="3.28515625" style="25" customWidth="1"/>
    <col min="9986" max="9986" width="16" style="25" customWidth="1"/>
    <col min="9987" max="9987" width="5" style="25" customWidth="1"/>
    <col min="9988" max="9988" width="18.42578125" style="25" customWidth="1"/>
    <col min="9989" max="9989" width="14.7109375" style="25" customWidth="1"/>
    <col min="9990" max="9990" width="49" style="25" customWidth="1"/>
    <col min="9991" max="9991" width="17.140625" style="25" customWidth="1"/>
    <col min="9992" max="9992" width="28.140625" style="25" customWidth="1"/>
    <col min="9993" max="9993" width="15" style="25" customWidth="1"/>
    <col min="9994" max="9994" width="23.5703125" style="25" customWidth="1"/>
    <col min="9995" max="10240" width="9.140625" style="25"/>
    <col min="10241" max="10241" width="3.28515625" style="25" customWidth="1"/>
    <col min="10242" max="10242" width="16" style="25" customWidth="1"/>
    <col min="10243" max="10243" width="5" style="25" customWidth="1"/>
    <col min="10244" max="10244" width="18.42578125" style="25" customWidth="1"/>
    <col min="10245" max="10245" width="14.7109375" style="25" customWidth="1"/>
    <col min="10246" max="10246" width="49" style="25" customWidth="1"/>
    <col min="10247" max="10247" width="17.140625" style="25" customWidth="1"/>
    <col min="10248" max="10248" width="28.140625" style="25" customWidth="1"/>
    <col min="10249" max="10249" width="15" style="25" customWidth="1"/>
    <col min="10250" max="10250" width="23.5703125" style="25" customWidth="1"/>
    <col min="10251" max="10496" width="9.140625" style="25"/>
    <col min="10497" max="10497" width="3.28515625" style="25" customWidth="1"/>
    <col min="10498" max="10498" width="16" style="25" customWidth="1"/>
    <col min="10499" max="10499" width="5" style="25" customWidth="1"/>
    <col min="10500" max="10500" width="18.42578125" style="25" customWidth="1"/>
    <col min="10501" max="10501" width="14.7109375" style="25" customWidth="1"/>
    <col min="10502" max="10502" width="49" style="25" customWidth="1"/>
    <col min="10503" max="10503" width="17.140625" style="25" customWidth="1"/>
    <col min="10504" max="10504" width="28.140625" style="25" customWidth="1"/>
    <col min="10505" max="10505" width="15" style="25" customWidth="1"/>
    <col min="10506" max="10506" width="23.5703125" style="25" customWidth="1"/>
    <col min="10507" max="10752" width="9.140625" style="25"/>
    <col min="10753" max="10753" width="3.28515625" style="25" customWidth="1"/>
    <col min="10754" max="10754" width="16" style="25" customWidth="1"/>
    <col min="10755" max="10755" width="5" style="25" customWidth="1"/>
    <col min="10756" max="10756" width="18.42578125" style="25" customWidth="1"/>
    <col min="10757" max="10757" width="14.7109375" style="25" customWidth="1"/>
    <col min="10758" max="10758" width="49" style="25" customWidth="1"/>
    <col min="10759" max="10759" width="17.140625" style="25" customWidth="1"/>
    <col min="10760" max="10760" width="28.140625" style="25" customWidth="1"/>
    <col min="10761" max="10761" width="15" style="25" customWidth="1"/>
    <col min="10762" max="10762" width="23.5703125" style="25" customWidth="1"/>
    <col min="10763" max="11008" width="9.140625" style="25"/>
    <col min="11009" max="11009" width="3.28515625" style="25" customWidth="1"/>
    <col min="11010" max="11010" width="16" style="25" customWidth="1"/>
    <col min="11011" max="11011" width="5" style="25" customWidth="1"/>
    <col min="11012" max="11012" width="18.42578125" style="25" customWidth="1"/>
    <col min="11013" max="11013" width="14.7109375" style="25" customWidth="1"/>
    <col min="11014" max="11014" width="49" style="25" customWidth="1"/>
    <col min="11015" max="11015" width="17.140625" style="25" customWidth="1"/>
    <col min="11016" max="11016" width="28.140625" style="25" customWidth="1"/>
    <col min="11017" max="11017" width="15" style="25" customWidth="1"/>
    <col min="11018" max="11018" width="23.5703125" style="25" customWidth="1"/>
    <col min="11019" max="11264" width="9.140625" style="25"/>
    <col min="11265" max="11265" width="3.28515625" style="25" customWidth="1"/>
    <col min="11266" max="11266" width="16" style="25" customWidth="1"/>
    <col min="11267" max="11267" width="5" style="25" customWidth="1"/>
    <col min="11268" max="11268" width="18.42578125" style="25" customWidth="1"/>
    <col min="11269" max="11269" width="14.7109375" style="25" customWidth="1"/>
    <col min="11270" max="11270" width="49" style="25" customWidth="1"/>
    <col min="11271" max="11271" width="17.140625" style="25" customWidth="1"/>
    <col min="11272" max="11272" width="28.140625" style="25" customWidth="1"/>
    <col min="11273" max="11273" width="15" style="25" customWidth="1"/>
    <col min="11274" max="11274" width="23.5703125" style="25" customWidth="1"/>
    <col min="11275" max="11520" width="9.140625" style="25"/>
    <col min="11521" max="11521" width="3.28515625" style="25" customWidth="1"/>
    <col min="11522" max="11522" width="16" style="25" customWidth="1"/>
    <col min="11523" max="11523" width="5" style="25" customWidth="1"/>
    <col min="11524" max="11524" width="18.42578125" style="25" customWidth="1"/>
    <col min="11525" max="11525" width="14.7109375" style="25" customWidth="1"/>
    <col min="11526" max="11526" width="49" style="25" customWidth="1"/>
    <col min="11527" max="11527" width="17.140625" style="25" customWidth="1"/>
    <col min="11528" max="11528" width="28.140625" style="25" customWidth="1"/>
    <col min="11529" max="11529" width="15" style="25" customWidth="1"/>
    <col min="11530" max="11530" width="23.5703125" style="25" customWidth="1"/>
    <col min="11531" max="11776" width="9.140625" style="25"/>
    <col min="11777" max="11777" width="3.28515625" style="25" customWidth="1"/>
    <col min="11778" max="11778" width="16" style="25" customWidth="1"/>
    <col min="11779" max="11779" width="5" style="25" customWidth="1"/>
    <col min="11780" max="11780" width="18.42578125" style="25" customWidth="1"/>
    <col min="11781" max="11781" width="14.7109375" style="25" customWidth="1"/>
    <col min="11782" max="11782" width="49" style="25" customWidth="1"/>
    <col min="11783" max="11783" width="17.140625" style="25" customWidth="1"/>
    <col min="11784" max="11784" width="28.140625" style="25" customWidth="1"/>
    <col min="11785" max="11785" width="15" style="25" customWidth="1"/>
    <col min="11786" max="11786" width="23.5703125" style="25" customWidth="1"/>
    <col min="11787" max="12032" width="9.140625" style="25"/>
    <col min="12033" max="12033" width="3.28515625" style="25" customWidth="1"/>
    <col min="12034" max="12034" width="16" style="25" customWidth="1"/>
    <col min="12035" max="12035" width="5" style="25" customWidth="1"/>
    <col min="12036" max="12036" width="18.42578125" style="25" customWidth="1"/>
    <col min="12037" max="12037" width="14.7109375" style="25" customWidth="1"/>
    <col min="12038" max="12038" width="49" style="25" customWidth="1"/>
    <col min="12039" max="12039" width="17.140625" style="25" customWidth="1"/>
    <col min="12040" max="12040" width="28.140625" style="25" customWidth="1"/>
    <col min="12041" max="12041" width="15" style="25" customWidth="1"/>
    <col min="12042" max="12042" width="23.5703125" style="25" customWidth="1"/>
    <col min="12043" max="12288" width="9.140625" style="25"/>
    <col min="12289" max="12289" width="3.28515625" style="25" customWidth="1"/>
    <col min="12290" max="12290" width="16" style="25" customWidth="1"/>
    <col min="12291" max="12291" width="5" style="25" customWidth="1"/>
    <col min="12292" max="12292" width="18.42578125" style="25" customWidth="1"/>
    <col min="12293" max="12293" width="14.7109375" style="25" customWidth="1"/>
    <col min="12294" max="12294" width="49" style="25" customWidth="1"/>
    <col min="12295" max="12295" width="17.140625" style="25" customWidth="1"/>
    <col min="12296" max="12296" width="28.140625" style="25" customWidth="1"/>
    <col min="12297" max="12297" width="15" style="25" customWidth="1"/>
    <col min="12298" max="12298" width="23.5703125" style="25" customWidth="1"/>
    <col min="12299" max="12544" width="9.140625" style="25"/>
    <col min="12545" max="12545" width="3.28515625" style="25" customWidth="1"/>
    <col min="12546" max="12546" width="16" style="25" customWidth="1"/>
    <col min="12547" max="12547" width="5" style="25" customWidth="1"/>
    <col min="12548" max="12548" width="18.42578125" style="25" customWidth="1"/>
    <col min="12549" max="12549" width="14.7109375" style="25" customWidth="1"/>
    <col min="12550" max="12550" width="49" style="25" customWidth="1"/>
    <col min="12551" max="12551" width="17.140625" style="25" customWidth="1"/>
    <col min="12552" max="12552" width="28.140625" style="25" customWidth="1"/>
    <col min="12553" max="12553" width="15" style="25" customWidth="1"/>
    <col min="12554" max="12554" width="23.5703125" style="25" customWidth="1"/>
    <col min="12555" max="12800" width="9.140625" style="25"/>
    <col min="12801" max="12801" width="3.28515625" style="25" customWidth="1"/>
    <col min="12802" max="12802" width="16" style="25" customWidth="1"/>
    <col min="12803" max="12803" width="5" style="25" customWidth="1"/>
    <col min="12804" max="12804" width="18.42578125" style="25" customWidth="1"/>
    <col min="12805" max="12805" width="14.7109375" style="25" customWidth="1"/>
    <col min="12806" max="12806" width="49" style="25" customWidth="1"/>
    <col min="12807" max="12807" width="17.140625" style="25" customWidth="1"/>
    <col min="12808" max="12808" width="28.140625" style="25" customWidth="1"/>
    <col min="12809" max="12809" width="15" style="25" customWidth="1"/>
    <col min="12810" max="12810" width="23.5703125" style="25" customWidth="1"/>
    <col min="12811" max="13056" width="9.140625" style="25"/>
    <col min="13057" max="13057" width="3.28515625" style="25" customWidth="1"/>
    <col min="13058" max="13058" width="16" style="25" customWidth="1"/>
    <col min="13059" max="13059" width="5" style="25" customWidth="1"/>
    <col min="13060" max="13060" width="18.42578125" style="25" customWidth="1"/>
    <col min="13061" max="13061" width="14.7109375" style="25" customWidth="1"/>
    <col min="13062" max="13062" width="49" style="25" customWidth="1"/>
    <col min="13063" max="13063" width="17.140625" style="25" customWidth="1"/>
    <col min="13064" max="13064" width="28.140625" style="25" customWidth="1"/>
    <col min="13065" max="13065" width="15" style="25" customWidth="1"/>
    <col min="13066" max="13066" width="23.5703125" style="25" customWidth="1"/>
    <col min="13067" max="13312" width="9.140625" style="25"/>
    <col min="13313" max="13313" width="3.28515625" style="25" customWidth="1"/>
    <col min="13314" max="13314" width="16" style="25" customWidth="1"/>
    <col min="13315" max="13315" width="5" style="25" customWidth="1"/>
    <col min="13316" max="13316" width="18.42578125" style="25" customWidth="1"/>
    <col min="13317" max="13317" width="14.7109375" style="25" customWidth="1"/>
    <col min="13318" max="13318" width="49" style="25" customWidth="1"/>
    <col min="13319" max="13319" width="17.140625" style="25" customWidth="1"/>
    <col min="13320" max="13320" width="28.140625" style="25" customWidth="1"/>
    <col min="13321" max="13321" width="15" style="25" customWidth="1"/>
    <col min="13322" max="13322" width="23.5703125" style="25" customWidth="1"/>
    <col min="13323" max="13568" width="9.140625" style="25"/>
    <col min="13569" max="13569" width="3.28515625" style="25" customWidth="1"/>
    <col min="13570" max="13570" width="16" style="25" customWidth="1"/>
    <col min="13571" max="13571" width="5" style="25" customWidth="1"/>
    <col min="13572" max="13572" width="18.42578125" style="25" customWidth="1"/>
    <col min="13573" max="13573" width="14.7109375" style="25" customWidth="1"/>
    <col min="13574" max="13574" width="49" style="25" customWidth="1"/>
    <col min="13575" max="13575" width="17.140625" style="25" customWidth="1"/>
    <col min="13576" max="13576" width="28.140625" style="25" customWidth="1"/>
    <col min="13577" max="13577" width="15" style="25" customWidth="1"/>
    <col min="13578" max="13578" width="23.5703125" style="25" customWidth="1"/>
    <col min="13579" max="13824" width="9.140625" style="25"/>
    <col min="13825" max="13825" width="3.28515625" style="25" customWidth="1"/>
    <col min="13826" max="13826" width="16" style="25" customWidth="1"/>
    <col min="13827" max="13827" width="5" style="25" customWidth="1"/>
    <col min="13828" max="13828" width="18.42578125" style="25" customWidth="1"/>
    <col min="13829" max="13829" width="14.7109375" style="25" customWidth="1"/>
    <col min="13830" max="13830" width="49" style="25" customWidth="1"/>
    <col min="13831" max="13831" width="17.140625" style="25" customWidth="1"/>
    <col min="13832" max="13832" width="28.140625" style="25" customWidth="1"/>
    <col min="13833" max="13833" width="15" style="25" customWidth="1"/>
    <col min="13834" max="13834" width="23.5703125" style="25" customWidth="1"/>
    <col min="13835" max="14080" width="9.140625" style="25"/>
    <col min="14081" max="14081" width="3.28515625" style="25" customWidth="1"/>
    <col min="14082" max="14082" width="16" style="25" customWidth="1"/>
    <col min="14083" max="14083" width="5" style="25" customWidth="1"/>
    <col min="14084" max="14084" width="18.42578125" style="25" customWidth="1"/>
    <col min="14085" max="14085" width="14.7109375" style="25" customWidth="1"/>
    <col min="14086" max="14086" width="49" style="25" customWidth="1"/>
    <col min="14087" max="14087" width="17.140625" style="25" customWidth="1"/>
    <col min="14088" max="14088" width="28.140625" style="25" customWidth="1"/>
    <col min="14089" max="14089" width="15" style="25" customWidth="1"/>
    <col min="14090" max="14090" width="23.5703125" style="25" customWidth="1"/>
    <col min="14091" max="14336" width="9.140625" style="25"/>
    <col min="14337" max="14337" width="3.28515625" style="25" customWidth="1"/>
    <col min="14338" max="14338" width="16" style="25" customWidth="1"/>
    <col min="14339" max="14339" width="5" style="25" customWidth="1"/>
    <col min="14340" max="14340" width="18.42578125" style="25" customWidth="1"/>
    <col min="14341" max="14341" width="14.7109375" style="25" customWidth="1"/>
    <col min="14342" max="14342" width="49" style="25" customWidth="1"/>
    <col min="14343" max="14343" width="17.140625" style="25" customWidth="1"/>
    <col min="14344" max="14344" width="28.140625" style="25" customWidth="1"/>
    <col min="14345" max="14345" width="15" style="25" customWidth="1"/>
    <col min="14346" max="14346" width="23.5703125" style="25" customWidth="1"/>
    <col min="14347" max="14592" width="9.140625" style="25"/>
    <col min="14593" max="14593" width="3.28515625" style="25" customWidth="1"/>
    <col min="14594" max="14594" width="16" style="25" customWidth="1"/>
    <col min="14595" max="14595" width="5" style="25" customWidth="1"/>
    <col min="14596" max="14596" width="18.42578125" style="25" customWidth="1"/>
    <col min="14597" max="14597" width="14.7109375" style="25" customWidth="1"/>
    <col min="14598" max="14598" width="49" style="25" customWidth="1"/>
    <col min="14599" max="14599" width="17.140625" style="25" customWidth="1"/>
    <col min="14600" max="14600" width="28.140625" style="25" customWidth="1"/>
    <col min="14601" max="14601" width="15" style="25" customWidth="1"/>
    <col min="14602" max="14602" width="23.5703125" style="25" customWidth="1"/>
    <col min="14603" max="14848" width="9.140625" style="25"/>
    <col min="14849" max="14849" width="3.28515625" style="25" customWidth="1"/>
    <col min="14850" max="14850" width="16" style="25" customWidth="1"/>
    <col min="14851" max="14851" width="5" style="25" customWidth="1"/>
    <col min="14852" max="14852" width="18.42578125" style="25" customWidth="1"/>
    <col min="14853" max="14853" width="14.7109375" style="25" customWidth="1"/>
    <col min="14854" max="14854" width="49" style="25" customWidth="1"/>
    <col min="14855" max="14855" width="17.140625" style="25" customWidth="1"/>
    <col min="14856" max="14856" width="28.140625" style="25" customWidth="1"/>
    <col min="14857" max="14857" width="15" style="25" customWidth="1"/>
    <col min="14858" max="14858" width="23.5703125" style="25" customWidth="1"/>
    <col min="14859" max="15104" width="9.140625" style="25"/>
    <col min="15105" max="15105" width="3.28515625" style="25" customWidth="1"/>
    <col min="15106" max="15106" width="16" style="25" customWidth="1"/>
    <col min="15107" max="15107" width="5" style="25" customWidth="1"/>
    <col min="15108" max="15108" width="18.42578125" style="25" customWidth="1"/>
    <col min="15109" max="15109" width="14.7109375" style="25" customWidth="1"/>
    <col min="15110" max="15110" width="49" style="25" customWidth="1"/>
    <col min="15111" max="15111" width="17.140625" style="25" customWidth="1"/>
    <col min="15112" max="15112" width="28.140625" style="25" customWidth="1"/>
    <col min="15113" max="15113" width="15" style="25" customWidth="1"/>
    <col min="15114" max="15114" width="23.5703125" style="25" customWidth="1"/>
    <col min="15115" max="15360" width="9.140625" style="25"/>
    <col min="15361" max="15361" width="3.28515625" style="25" customWidth="1"/>
    <col min="15362" max="15362" width="16" style="25" customWidth="1"/>
    <col min="15363" max="15363" width="5" style="25" customWidth="1"/>
    <col min="15364" max="15364" width="18.42578125" style="25" customWidth="1"/>
    <col min="15365" max="15365" width="14.7109375" style="25" customWidth="1"/>
    <col min="15366" max="15366" width="49" style="25" customWidth="1"/>
    <col min="15367" max="15367" width="17.140625" style="25" customWidth="1"/>
    <col min="15368" max="15368" width="28.140625" style="25" customWidth="1"/>
    <col min="15369" max="15369" width="15" style="25" customWidth="1"/>
    <col min="15370" max="15370" width="23.5703125" style="25" customWidth="1"/>
    <col min="15371" max="15616" width="9.140625" style="25"/>
    <col min="15617" max="15617" width="3.28515625" style="25" customWidth="1"/>
    <col min="15618" max="15618" width="16" style="25" customWidth="1"/>
    <col min="15619" max="15619" width="5" style="25" customWidth="1"/>
    <col min="15620" max="15620" width="18.42578125" style="25" customWidth="1"/>
    <col min="15621" max="15621" width="14.7109375" style="25" customWidth="1"/>
    <col min="15622" max="15622" width="49" style="25" customWidth="1"/>
    <col min="15623" max="15623" width="17.140625" style="25" customWidth="1"/>
    <col min="15624" max="15624" width="28.140625" style="25" customWidth="1"/>
    <col min="15625" max="15625" width="15" style="25" customWidth="1"/>
    <col min="15626" max="15626" width="23.5703125" style="25" customWidth="1"/>
    <col min="15627" max="15872" width="9.140625" style="25"/>
    <col min="15873" max="15873" width="3.28515625" style="25" customWidth="1"/>
    <col min="15874" max="15874" width="16" style="25" customWidth="1"/>
    <col min="15875" max="15875" width="5" style="25" customWidth="1"/>
    <col min="15876" max="15876" width="18.42578125" style="25" customWidth="1"/>
    <col min="15877" max="15877" width="14.7109375" style="25" customWidth="1"/>
    <col min="15878" max="15878" width="49" style="25" customWidth="1"/>
    <col min="15879" max="15879" width="17.140625" style="25" customWidth="1"/>
    <col min="15880" max="15880" width="28.140625" style="25" customWidth="1"/>
    <col min="15881" max="15881" width="15" style="25" customWidth="1"/>
    <col min="15882" max="15882" width="23.5703125" style="25" customWidth="1"/>
    <col min="15883" max="16128" width="9.140625" style="25"/>
    <col min="16129" max="16129" width="3.28515625" style="25" customWidth="1"/>
    <col min="16130" max="16130" width="16" style="25" customWidth="1"/>
    <col min="16131" max="16131" width="5" style="25" customWidth="1"/>
    <col min="16132" max="16132" width="18.42578125" style="25" customWidth="1"/>
    <col min="16133" max="16133" width="14.7109375" style="25" customWidth="1"/>
    <col min="16134" max="16134" width="49" style="25" customWidth="1"/>
    <col min="16135" max="16135" width="17.140625" style="25" customWidth="1"/>
    <col min="16136" max="16136" width="28.140625" style="25" customWidth="1"/>
    <col min="16137" max="16137" width="15" style="25" customWidth="1"/>
    <col min="16138" max="16138" width="23.5703125" style="25" customWidth="1"/>
    <col min="16139" max="16384" width="9.140625" style="25"/>
  </cols>
  <sheetData>
    <row r="1" spans="1:17" s="21" customFormat="1" ht="21" customHeight="1">
      <c r="A1" s="321" t="s">
        <v>2948</v>
      </c>
      <c r="B1" s="321"/>
      <c r="C1" s="321"/>
      <c r="D1" s="321"/>
      <c r="E1" s="321"/>
      <c r="F1" s="321"/>
      <c r="G1" s="321"/>
      <c r="H1" s="321"/>
      <c r="I1" s="321"/>
      <c r="J1" s="321"/>
    </row>
    <row r="2" spans="1:17" s="22" customFormat="1" ht="18.75" customHeight="1">
      <c r="A2" s="327" t="s">
        <v>2406</v>
      </c>
      <c r="B2" s="327"/>
      <c r="C2" s="327"/>
      <c r="D2" s="327"/>
      <c r="E2" s="327"/>
      <c r="F2" s="327"/>
      <c r="G2" s="327"/>
      <c r="H2" s="327"/>
      <c r="I2" s="327"/>
      <c r="J2" s="327"/>
    </row>
    <row r="3" spans="1:17" s="23" customFormat="1" ht="19.5" customHeight="1">
      <c r="A3" s="327" t="s">
        <v>529</v>
      </c>
      <c r="B3" s="327"/>
      <c r="C3" s="328" t="s">
        <v>1162</v>
      </c>
      <c r="D3" s="328"/>
      <c r="E3" s="328"/>
      <c r="F3" s="328"/>
      <c r="G3" s="328"/>
      <c r="H3" s="328"/>
      <c r="I3" s="328"/>
      <c r="J3" s="328"/>
    </row>
    <row r="4" spans="1:17" s="24" customFormat="1" ht="45">
      <c r="A4" s="345" t="s">
        <v>261</v>
      </c>
      <c r="B4" s="343"/>
      <c r="C4" s="345" t="s">
        <v>262</v>
      </c>
      <c r="D4" s="343"/>
      <c r="E4" s="210" t="s">
        <v>532</v>
      </c>
      <c r="F4" s="76" t="s">
        <v>533</v>
      </c>
      <c r="G4" s="278" t="s">
        <v>475</v>
      </c>
      <c r="H4" s="76" t="s">
        <v>1378</v>
      </c>
      <c r="I4" s="210" t="s">
        <v>2402</v>
      </c>
      <c r="J4" s="210" t="s">
        <v>2404</v>
      </c>
    </row>
    <row r="5" spans="1:17" ht="73.5" customHeight="1">
      <c r="A5" s="323">
        <v>1</v>
      </c>
      <c r="B5" s="326" t="s">
        <v>1163</v>
      </c>
      <c r="C5" s="207">
        <v>1.1000000000000001</v>
      </c>
      <c r="D5" s="2" t="s">
        <v>1164</v>
      </c>
      <c r="E5" s="207" t="s">
        <v>1165</v>
      </c>
      <c r="F5" s="2" t="s">
        <v>1166</v>
      </c>
      <c r="G5" s="130" t="s">
        <v>1167</v>
      </c>
      <c r="H5" s="96" t="s">
        <v>1168</v>
      </c>
      <c r="I5" s="207"/>
      <c r="J5" s="207" t="s">
        <v>1169</v>
      </c>
    </row>
    <row r="6" spans="1:17" ht="138" customHeight="1">
      <c r="A6" s="323"/>
      <c r="B6" s="326"/>
      <c r="C6" s="207">
        <v>1.2</v>
      </c>
      <c r="D6" s="207" t="s">
        <v>1170</v>
      </c>
      <c r="E6" s="207" t="s">
        <v>1171</v>
      </c>
      <c r="F6" s="207" t="s">
        <v>2900</v>
      </c>
      <c r="G6" s="130" t="s">
        <v>1172</v>
      </c>
      <c r="H6" s="96" t="s">
        <v>1168</v>
      </c>
      <c r="I6" s="207" t="s">
        <v>1173</v>
      </c>
      <c r="J6" s="207" t="s">
        <v>1169</v>
      </c>
    </row>
    <row r="7" spans="1:17" ht="207" customHeight="1">
      <c r="A7" s="323"/>
      <c r="B7" s="326"/>
      <c r="C7" s="207">
        <v>1.3</v>
      </c>
      <c r="D7" s="207" t="s">
        <v>1174</v>
      </c>
      <c r="E7" s="207" t="s">
        <v>1175</v>
      </c>
      <c r="F7" s="207" t="s">
        <v>2901</v>
      </c>
      <c r="G7" s="130" t="s">
        <v>1176</v>
      </c>
      <c r="H7" s="96" t="s">
        <v>1177</v>
      </c>
      <c r="I7" s="2"/>
      <c r="J7" s="207" t="s">
        <v>1169</v>
      </c>
    </row>
    <row r="8" spans="1:17" ht="207" customHeight="1">
      <c r="A8" s="211">
        <v>2</v>
      </c>
      <c r="B8" s="207" t="s">
        <v>1178</v>
      </c>
      <c r="C8" s="207">
        <v>2.1</v>
      </c>
      <c r="D8" s="38" t="s">
        <v>1179</v>
      </c>
      <c r="E8" s="207" t="s">
        <v>1180</v>
      </c>
      <c r="F8" s="207" t="s">
        <v>1181</v>
      </c>
      <c r="G8" s="211" t="s">
        <v>1182</v>
      </c>
      <c r="H8" s="207" t="s">
        <v>417</v>
      </c>
      <c r="I8" s="2"/>
      <c r="J8" s="2"/>
    </row>
    <row r="9" spans="1:17" ht="206.25" customHeight="1">
      <c r="A9" s="323">
        <v>3</v>
      </c>
      <c r="B9" s="326" t="s">
        <v>1183</v>
      </c>
      <c r="C9" s="207">
        <v>3.1</v>
      </c>
      <c r="D9" s="207" t="s">
        <v>1184</v>
      </c>
      <c r="E9" s="207" t="s">
        <v>2902</v>
      </c>
      <c r="F9" s="207" t="s">
        <v>1185</v>
      </c>
      <c r="G9" s="211" t="s">
        <v>2903</v>
      </c>
      <c r="H9" s="207" t="s">
        <v>2904</v>
      </c>
      <c r="I9" s="207" t="s">
        <v>1186</v>
      </c>
      <c r="J9" s="207"/>
      <c r="Q9" s="26"/>
    </row>
    <row r="10" spans="1:17" ht="132">
      <c r="A10" s="323"/>
      <c r="B10" s="326"/>
      <c r="C10" s="207">
        <v>3.2</v>
      </c>
      <c r="D10" s="207" t="s">
        <v>1187</v>
      </c>
      <c r="E10" s="207" t="s">
        <v>1188</v>
      </c>
      <c r="F10" s="207" t="s">
        <v>1189</v>
      </c>
      <c r="G10" s="211" t="s">
        <v>1190</v>
      </c>
      <c r="H10" s="207" t="s">
        <v>1191</v>
      </c>
      <c r="I10" s="2" t="s">
        <v>1192</v>
      </c>
      <c r="J10" s="207" t="s">
        <v>1193</v>
      </c>
    </row>
    <row r="11" spans="1:17" ht="101.25" customHeight="1">
      <c r="A11" s="323"/>
      <c r="B11" s="326"/>
      <c r="C11" s="59">
        <v>3.3</v>
      </c>
      <c r="D11" s="59" t="s">
        <v>2907</v>
      </c>
      <c r="E11" s="59" t="s">
        <v>2905</v>
      </c>
      <c r="F11" s="59" t="s">
        <v>2908</v>
      </c>
      <c r="G11" s="59" t="s">
        <v>2906</v>
      </c>
      <c r="H11" s="59"/>
      <c r="I11" s="59"/>
      <c r="J11" s="207"/>
    </row>
    <row r="12" spans="1:17" ht="192.75" customHeight="1">
      <c r="A12" s="323"/>
      <c r="B12" s="326"/>
      <c r="C12" s="60">
        <v>3.4</v>
      </c>
      <c r="D12" s="60" t="s">
        <v>1194</v>
      </c>
      <c r="E12" s="60" t="s">
        <v>2909</v>
      </c>
      <c r="F12" s="60" t="s">
        <v>2911</v>
      </c>
      <c r="G12" s="59" t="s">
        <v>2910</v>
      </c>
      <c r="H12" s="279" t="s">
        <v>1195</v>
      </c>
      <c r="I12" s="36" t="s">
        <v>1196</v>
      </c>
      <c r="J12" s="86"/>
    </row>
    <row r="13" spans="1:17" ht="103.5" customHeight="1">
      <c r="A13" s="211"/>
      <c r="B13" s="207"/>
      <c r="C13" s="207">
        <v>3.5</v>
      </c>
      <c r="D13" s="207" t="s">
        <v>1197</v>
      </c>
      <c r="E13" s="207" t="s">
        <v>1198</v>
      </c>
      <c r="F13" s="207" t="s">
        <v>1199</v>
      </c>
      <c r="G13" s="211" t="s">
        <v>998</v>
      </c>
      <c r="H13" s="207" t="s">
        <v>508</v>
      </c>
      <c r="I13" s="205" t="s">
        <v>1200</v>
      </c>
      <c r="J13" s="205" t="s">
        <v>2364</v>
      </c>
    </row>
    <row r="14" spans="1:17" ht="115.5">
      <c r="A14" s="323">
        <v>4</v>
      </c>
      <c r="B14" s="326" t="s">
        <v>1201</v>
      </c>
      <c r="C14" s="207">
        <v>4.0999999999999996</v>
      </c>
      <c r="D14" s="207" t="s">
        <v>1202</v>
      </c>
      <c r="E14" s="207" t="s">
        <v>1203</v>
      </c>
      <c r="F14" s="207" t="s">
        <v>1204</v>
      </c>
      <c r="G14" s="211" t="s">
        <v>998</v>
      </c>
      <c r="H14" s="2" t="s">
        <v>508</v>
      </c>
      <c r="I14" s="2" t="s">
        <v>1205</v>
      </c>
      <c r="J14" s="207" t="s">
        <v>1206</v>
      </c>
    </row>
    <row r="15" spans="1:17" ht="37.5" customHeight="1">
      <c r="A15" s="323"/>
      <c r="B15" s="326"/>
      <c r="C15" s="207">
        <v>4.2</v>
      </c>
      <c r="D15" s="207" t="s">
        <v>1207</v>
      </c>
      <c r="E15" s="207" t="s">
        <v>1203</v>
      </c>
      <c r="F15" s="207" t="s">
        <v>1208</v>
      </c>
      <c r="G15" s="211" t="s">
        <v>998</v>
      </c>
      <c r="H15" s="207"/>
      <c r="I15" s="207"/>
      <c r="J15" s="207"/>
    </row>
    <row r="16" spans="1:17" ht="140.25" customHeight="1">
      <c r="A16" s="323">
        <v>5</v>
      </c>
      <c r="B16" s="326" t="s">
        <v>1209</v>
      </c>
      <c r="C16" s="207">
        <v>5.0999999999999996</v>
      </c>
      <c r="D16" s="207" t="s">
        <v>1210</v>
      </c>
      <c r="E16" s="207" t="s">
        <v>1211</v>
      </c>
      <c r="F16" s="207" t="s">
        <v>1212</v>
      </c>
      <c r="G16" s="211" t="s">
        <v>998</v>
      </c>
      <c r="H16" s="207"/>
      <c r="I16" s="207"/>
      <c r="J16" s="207"/>
    </row>
    <row r="17" spans="1:10" ht="67.5" customHeight="1">
      <c r="A17" s="323"/>
      <c r="B17" s="326"/>
      <c r="C17" s="2">
        <v>5.2</v>
      </c>
      <c r="D17" s="2" t="s">
        <v>1213</v>
      </c>
      <c r="E17" s="2" t="s">
        <v>1214</v>
      </c>
      <c r="F17" s="2" t="s">
        <v>1215</v>
      </c>
      <c r="G17" s="205" t="s">
        <v>998</v>
      </c>
      <c r="H17" s="207"/>
      <c r="I17" s="207"/>
      <c r="J17" s="207"/>
    </row>
    <row r="18" spans="1:10" s="97" customFormat="1" ht="106.5" customHeight="1">
      <c r="A18" s="323"/>
      <c r="B18" s="326"/>
      <c r="C18" s="59">
        <v>5.3</v>
      </c>
      <c r="D18" s="59" t="s">
        <v>2913</v>
      </c>
      <c r="E18" s="59" t="s">
        <v>1203</v>
      </c>
      <c r="F18" s="59" t="s">
        <v>2914</v>
      </c>
      <c r="G18" s="280" t="s">
        <v>2912</v>
      </c>
      <c r="H18" s="2"/>
      <c r="I18" s="2"/>
      <c r="J18" s="2"/>
    </row>
  </sheetData>
  <mergeCells count="14">
    <mergeCell ref="A1:J1"/>
    <mergeCell ref="A2:J2"/>
    <mergeCell ref="A3:B3"/>
    <mergeCell ref="C3:J3"/>
    <mergeCell ref="A4:B4"/>
    <mergeCell ref="C4:D4"/>
    <mergeCell ref="A16:A18"/>
    <mergeCell ref="B16:B18"/>
    <mergeCell ref="A5:A7"/>
    <mergeCell ref="B5:B7"/>
    <mergeCell ref="A9:A12"/>
    <mergeCell ref="B9:B12"/>
    <mergeCell ref="A14:A15"/>
    <mergeCell ref="B14:B15"/>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Q14"/>
  <sheetViews>
    <sheetView zoomScale="90" zoomScaleNormal="90" workbookViewId="0">
      <selection sqref="A1:J1"/>
    </sheetView>
  </sheetViews>
  <sheetFormatPr defaultRowHeight="15"/>
  <cols>
    <col min="1" max="1" width="3.28515625" style="25" customWidth="1"/>
    <col min="2" max="2" width="17.85546875" style="25" customWidth="1"/>
    <col min="3" max="3" width="5" style="25" customWidth="1"/>
    <col min="4" max="4" width="21.7109375" style="25" customWidth="1"/>
    <col min="5" max="5" width="14.7109375" style="25" customWidth="1"/>
    <col min="6" max="6" width="38.42578125" style="25" customWidth="1"/>
    <col min="7" max="7" width="20.42578125" style="25" customWidth="1"/>
    <col min="8" max="8" width="14.28515625" style="25" customWidth="1"/>
    <col min="9" max="9" width="15" style="25" customWidth="1"/>
    <col min="10" max="10" width="24.42578125" style="25" customWidth="1"/>
    <col min="11" max="256" width="9.140625" style="25"/>
    <col min="257" max="257" width="3.28515625" style="25" customWidth="1"/>
    <col min="258" max="258" width="17.85546875" style="25" customWidth="1"/>
    <col min="259" max="259" width="5" style="25" customWidth="1"/>
    <col min="260" max="260" width="21.7109375" style="25" customWidth="1"/>
    <col min="261" max="261" width="14.7109375" style="25" customWidth="1"/>
    <col min="262" max="262" width="38.42578125" style="25" customWidth="1"/>
    <col min="263" max="263" width="20.42578125" style="25" customWidth="1"/>
    <col min="264" max="264" width="14.28515625" style="25" customWidth="1"/>
    <col min="265" max="265" width="15" style="25" customWidth="1"/>
    <col min="266" max="266" width="23.5703125" style="25" customWidth="1"/>
    <col min="267" max="512" width="9.140625" style="25"/>
    <col min="513" max="513" width="3.28515625" style="25" customWidth="1"/>
    <col min="514" max="514" width="17.85546875" style="25" customWidth="1"/>
    <col min="515" max="515" width="5" style="25" customWidth="1"/>
    <col min="516" max="516" width="21.7109375" style="25" customWidth="1"/>
    <col min="517" max="517" width="14.7109375" style="25" customWidth="1"/>
    <col min="518" max="518" width="38.42578125" style="25" customWidth="1"/>
    <col min="519" max="519" width="20.42578125" style="25" customWidth="1"/>
    <col min="520" max="520" width="14.28515625" style="25" customWidth="1"/>
    <col min="521" max="521" width="15" style="25" customWidth="1"/>
    <col min="522" max="522" width="23.5703125" style="25" customWidth="1"/>
    <col min="523" max="768" width="9.140625" style="25"/>
    <col min="769" max="769" width="3.28515625" style="25" customWidth="1"/>
    <col min="770" max="770" width="17.85546875" style="25" customWidth="1"/>
    <col min="771" max="771" width="5" style="25" customWidth="1"/>
    <col min="772" max="772" width="21.7109375" style="25" customWidth="1"/>
    <col min="773" max="773" width="14.7109375" style="25" customWidth="1"/>
    <col min="774" max="774" width="38.42578125" style="25" customWidth="1"/>
    <col min="775" max="775" width="20.42578125" style="25" customWidth="1"/>
    <col min="776" max="776" width="14.28515625" style="25" customWidth="1"/>
    <col min="777" max="777" width="15" style="25" customWidth="1"/>
    <col min="778" max="778" width="23.5703125" style="25" customWidth="1"/>
    <col min="779" max="1024" width="9.140625" style="25"/>
    <col min="1025" max="1025" width="3.28515625" style="25" customWidth="1"/>
    <col min="1026" max="1026" width="17.85546875" style="25" customWidth="1"/>
    <col min="1027" max="1027" width="5" style="25" customWidth="1"/>
    <col min="1028" max="1028" width="21.7109375" style="25" customWidth="1"/>
    <col min="1029" max="1029" width="14.7109375" style="25" customWidth="1"/>
    <col min="1030" max="1030" width="38.42578125" style="25" customWidth="1"/>
    <col min="1031" max="1031" width="20.42578125" style="25" customWidth="1"/>
    <col min="1032" max="1032" width="14.28515625" style="25" customWidth="1"/>
    <col min="1033" max="1033" width="15" style="25" customWidth="1"/>
    <col min="1034" max="1034" width="23.5703125" style="25" customWidth="1"/>
    <col min="1035" max="1280" width="9.140625" style="25"/>
    <col min="1281" max="1281" width="3.28515625" style="25" customWidth="1"/>
    <col min="1282" max="1282" width="17.85546875" style="25" customWidth="1"/>
    <col min="1283" max="1283" width="5" style="25" customWidth="1"/>
    <col min="1284" max="1284" width="21.7109375" style="25" customWidth="1"/>
    <col min="1285" max="1285" width="14.7109375" style="25" customWidth="1"/>
    <col min="1286" max="1286" width="38.42578125" style="25" customWidth="1"/>
    <col min="1287" max="1287" width="20.42578125" style="25" customWidth="1"/>
    <col min="1288" max="1288" width="14.28515625" style="25" customWidth="1"/>
    <col min="1289" max="1289" width="15" style="25" customWidth="1"/>
    <col min="1290" max="1290" width="23.5703125" style="25" customWidth="1"/>
    <col min="1291" max="1536" width="9.140625" style="25"/>
    <col min="1537" max="1537" width="3.28515625" style="25" customWidth="1"/>
    <col min="1538" max="1538" width="17.85546875" style="25" customWidth="1"/>
    <col min="1539" max="1539" width="5" style="25" customWidth="1"/>
    <col min="1540" max="1540" width="21.7109375" style="25" customWidth="1"/>
    <col min="1541" max="1541" width="14.7109375" style="25" customWidth="1"/>
    <col min="1542" max="1542" width="38.42578125" style="25" customWidth="1"/>
    <col min="1543" max="1543" width="20.42578125" style="25" customWidth="1"/>
    <col min="1544" max="1544" width="14.28515625" style="25" customWidth="1"/>
    <col min="1545" max="1545" width="15" style="25" customWidth="1"/>
    <col min="1546" max="1546" width="23.5703125" style="25" customWidth="1"/>
    <col min="1547" max="1792" width="9.140625" style="25"/>
    <col min="1793" max="1793" width="3.28515625" style="25" customWidth="1"/>
    <col min="1794" max="1794" width="17.85546875" style="25" customWidth="1"/>
    <col min="1795" max="1795" width="5" style="25" customWidth="1"/>
    <col min="1796" max="1796" width="21.7109375" style="25" customWidth="1"/>
    <col min="1797" max="1797" width="14.7109375" style="25" customWidth="1"/>
    <col min="1798" max="1798" width="38.42578125" style="25" customWidth="1"/>
    <col min="1799" max="1799" width="20.42578125" style="25" customWidth="1"/>
    <col min="1800" max="1800" width="14.28515625" style="25" customWidth="1"/>
    <col min="1801" max="1801" width="15" style="25" customWidth="1"/>
    <col min="1802" max="1802" width="23.5703125" style="25" customWidth="1"/>
    <col min="1803" max="2048" width="9.140625" style="25"/>
    <col min="2049" max="2049" width="3.28515625" style="25" customWidth="1"/>
    <col min="2050" max="2050" width="17.85546875" style="25" customWidth="1"/>
    <col min="2051" max="2051" width="5" style="25" customWidth="1"/>
    <col min="2052" max="2052" width="21.7109375" style="25" customWidth="1"/>
    <col min="2053" max="2053" width="14.7109375" style="25" customWidth="1"/>
    <col min="2054" max="2054" width="38.42578125" style="25" customWidth="1"/>
    <col min="2055" max="2055" width="20.42578125" style="25" customWidth="1"/>
    <col min="2056" max="2056" width="14.28515625" style="25" customWidth="1"/>
    <col min="2057" max="2057" width="15" style="25" customWidth="1"/>
    <col min="2058" max="2058" width="23.5703125" style="25" customWidth="1"/>
    <col min="2059" max="2304" width="9.140625" style="25"/>
    <col min="2305" max="2305" width="3.28515625" style="25" customWidth="1"/>
    <col min="2306" max="2306" width="17.85546875" style="25" customWidth="1"/>
    <col min="2307" max="2307" width="5" style="25" customWidth="1"/>
    <col min="2308" max="2308" width="21.7109375" style="25" customWidth="1"/>
    <col min="2309" max="2309" width="14.7109375" style="25" customWidth="1"/>
    <col min="2310" max="2310" width="38.42578125" style="25" customWidth="1"/>
    <col min="2311" max="2311" width="20.42578125" style="25" customWidth="1"/>
    <col min="2312" max="2312" width="14.28515625" style="25" customWidth="1"/>
    <col min="2313" max="2313" width="15" style="25" customWidth="1"/>
    <col min="2314" max="2314" width="23.5703125" style="25" customWidth="1"/>
    <col min="2315" max="2560" width="9.140625" style="25"/>
    <col min="2561" max="2561" width="3.28515625" style="25" customWidth="1"/>
    <col min="2562" max="2562" width="17.85546875" style="25" customWidth="1"/>
    <col min="2563" max="2563" width="5" style="25" customWidth="1"/>
    <col min="2564" max="2564" width="21.7109375" style="25" customWidth="1"/>
    <col min="2565" max="2565" width="14.7109375" style="25" customWidth="1"/>
    <col min="2566" max="2566" width="38.42578125" style="25" customWidth="1"/>
    <col min="2567" max="2567" width="20.42578125" style="25" customWidth="1"/>
    <col min="2568" max="2568" width="14.28515625" style="25" customWidth="1"/>
    <col min="2569" max="2569" width="15" style="25" customWidth="1"/>
    <col min="2570" max="2570" width="23.5703125" style="25" customWidth="1"/>
    <col min="2571" max="2816" width="9.140625" style="25"/>
    <col min="2817" max="2817" width="3.28515625" style="25" customWidth="1"/>
    <col min="2818" max="2818" width="17.85546875" style="25" customWidth="1"/>
    <col min="2819" max="2819" width="5" style="25" customWidth="1"/>
    <col min="2820" max="2820" width="21.7109375" style="25" customWidth="1"/>
    <col min="2821" max="2821" width="14.7109375" style="25" customWidth="1"/>
    <col min="2822" max="2822" width="38.42578125" style="25" customWidth="1"/>
    <col min="2823" max="2823" width="20.42578125" style="25" customWidth="1"/>
    <col min="2824" max="2824" width="14.28515625" style="25" customWidth="1"/>
    <col min="2825" max="2825" width="15" style="25" customWidth="1"/>
    <col min="2826" max="2826" width="23.5703125" style="25" customWidth="1"/>
    <col min="2827" max="3072" width="9.140625" style="25"/>
    <col min="3073" max="3073" width="3.28515625" style="25" customWidth="1"/>
    <col min="3074" max="3074" width="17.85546875" style="25" customWidth="1"/>
    <col min="3075" max="3075" width="5" style="25" customWidth="1"/>
    <col min="3076" max="3076" width="21.7109375" style="25" customWidth="1"/>
    <col min="3077" max="3077" width="14.7109375" style="25" customWidth="1"/>
    <col min="3078" max="3078" width="38.42578125" style="25" customWidth="1"/>
    <col min="3079" max="3079" width="20.42578125" style="25" customWidth="1"/>
    <col min="3080" max="3080" width="14.28515625" style="25" customWidth="1"/>
    <col min="3081" max="3081" width="15" style="25" customWidth="1"/>
    <col min="3082" max="3082" width="23.5703125" style="25" customWidth="1"/>
    <col min="3083" max="3328" width="9.140625" style="25"/>
    <col min="3329" max="3329" width="3.28515625" style="25" customWidth="1"/>
    <col min="3330" max="3330" width="17.85546875" style="25" customWidth="1"/>
    <col min="3331" max="3331" width="5" style="25" customWidth="1"/>
    <col min="3332" max="3332" width="21.7109375" style="25" customWidth="1"/>
    <col min="3333" max="3333" width="14.7109375" style="25" customWidth="1"/>
    <col min="3334" max="3334" width="38.42578125" style="25" customWidth="1"/>
    <col min="3335" max="3335" width="20.42578125" style="25" customWidth="1"/>
    <col min="3336" max="3336" width="14.28515625" style="25" customWidth="1"/>
    <col min="3337" max="3337" width="15" style="25" customWidth="1"/>
    <col min="3338" max="3338" width="23.5703125" style="25" customWidth="1"/>
    <col min="3339" max="3584" width="9.140625" style="25"/>
    <col min="3585" max="3585" width="3.28515625" style="25" customWidth="1"/>
    <col min="3586" max="3586" width="17.85546875" style="25" customWidth="1"/>
    <col min="3587" max="3587" width="5" style="25" customWidth="1"/>
    <col min="3588" max="3588" width="21.7109375" style="25" customWidth="1"/>
    <col min="3589" max="3589" width="14.7109375" style="25" customWidth="1"/>
    <col min="3590" max="3590" width="38.42578125" style="25" customWidth="1"/>
    <col min="3591" max="3591" width="20.42578125" style="25" customWidth="1"/>
    <col min="3592" max="3592" width="14.28515625" style="25" customWidth="1"/>
    <col min="3593" max="3593" width="15" style="25" customWidth="1"/>
    <col min="3594" max="3594" width="23.5703125" style="25" customWidth="1"/>
    <col min="3595" max="3840" width="9.140625" style="25"/>
    <col min="3841" max="3841" width="3.28515625" style="25" customWidth="1"/>
    <col min="3842" max="3842" width="17.85546875" style="25" customWidth="1"/>
    <col min="3843" max="3843" width="5" style="25" customWidth="1"/>
    <col min="3844" max="3844" width="21.7109375" style="25" customWidth="1"/>
    <col min="3845" max="3845" width="14.7109375" style="25" customWidth="1"/>
    <col min="3846" max="3846" width="38.42578125" style="25" customWidth="1"/>
    <col min="3847" max="3847" width="20.42578125" style="25" customWidth="1"/>
    <col min="3848" max="3848" width="14.28515625" style="25" customWidth="1"/>
    <col min="3849" max="3849" width="15" style="25" customWidth="1"/>
    <col min="3850" max="3850" width="23.5703125" style="25" customWidth="1"/>
    <col min="3851" max="4096" width="9.140625" style="25"/>
    <col min="4097" max="4097" width="3.28515625" style="25" customWidth="1"/>
    <col min="4098" max="4098" width="17.85546875" style="25" customWidth="1"/>
    <col min="4099" max="4099" width="5" style="25" customWidth="1"/>
    <col min="4100" max="4100" width="21.7109375" style="25" customWidth="1"/>
    <col min="4101" max="4101" width="14.7109375" style="25" customWidth="1"/>
    <col min="4102" max="4102" width="38.42578125" style="25" customWidth="1"/>
    <col min="4103" max="4103" width="20.42578125" style="25" customWidth="1"/>
    <col min="4104" max="4104" width="14.28515625" style="25" customWidth="1"/>
    <col min="4105" max="4105" width="15" style="25" customWidth="1"/>
    <col min="4106" max="4106" width="23.5703125" style="25" customWidth="1"/>
    <col min="4107" max="4352" width="9.140625" style="25"/>
    <col min="4353" max="4353" width="3.28515625" style="25" customWidth="1"/>
    <col min="4354" max="4354" width="17.85546875" style="25" customWidth="1"/>
    <col min="4355" max="4355" width="5" style="25" customWidth="1"/>
    <col min="4356" max="4356" width="21.7109375" style="25" customWidth="1"/>
    <col min="4357" max="4357" width="14.7109375" style="25" customWidth="1"/>
    <col min="4358" max="4358" width="38.42578125" style="25" customWidth="1"/>
    <col min="4359" max="4359" width="20.42578125" style="25" customWidth="1"/>
    <col min="4360" max="4360" width="14.28515625" style="25" customWidth="1"/>
    <col min="4361" max="4361" width="15" style="25" customWidth="1"/>
    <col min="4362" max="4362" width="23.5703125" style="25" customWidth="1"/>
    <col min="4363" max="4608" width="9.140625" style="25"/>
    <col min="4609" max="4609" width="3.28515625" style="25" customWidth="1"/>
    <col min="4610" max="4610" width="17.85546875" style="25" customWidth="1"/>
    <col min="4611" max="4611" width="5" style="25" customWidth="1"/>
    <col min="4612" max="4612" width="21.7109375" style="25" customWidth="1"/>
    <col min="4613" max="4613" width="14.7109375" style="25" customWidth="1"/>
    <col min="4614" max="4614" width="38.42578125" style="25" customWidth="1"/>
    <col min="4615" max="4615" width="20.42578125" style="25" customWidth="1"/>
    <col min="4616" max="4616" width="14.28515625" style="25" customWidth="1"/>
    <col min="4617" max="4617" width="15" style="25" customWidth="1"/>
    <col min="4618" max="4618" width="23.5703125" style="25" customWidth="1"/>
    <col min="4619" max="4864" width="9.140625" style="25"/>
    <col min="4865" max="4865" width="3.28515625" style="25" customWidth="1"/>
    <col min="4866" max="4866" width="17.85546875" style="25" customWidth="1"/>
    <col min="4867" max="4867" width="5" style="25" customWidth="1"/>
    <col min="4868" max="4868" width="21.7109375" style="25" customWidth="1"/>
    <col min="4869" max="4869" width="14.7109375" style="25" customWidth="1"/>
    <col min="4870" max="4870" width="38.42578125" style="25" customWidth="1"/>
    <col min="4871" max="4871" width="20.42578125" style="25" customWidth="1"/>
    <col min="4872" max="4872" width="14.28515625" style="25" customWidth="1"/>
    <col min="4873" max="4873" width="15" style="25" customWidth="1"/>
    <col min="4874" max="4874" width="23.5703125" style="25" customWidth="1"/>
    <col min="4875" max="5120" width="9.140625" style="25"/>
    <col min="5121" max="5121" width="3.28515625" style="25" customWidth="1"/>
    <col min="5122" max="5122" width="17.85546875" style="25" customWidth="1"/>
    <col min="5123" max="5123" width="5" style="25" customWidth="1"/>
    <col min="5124" max="5124" width="21.7109375" style="25" customWidth="1"/>
    <col min="5125" max="5125" width="14.7109375" style="25" customWidth="1"/>
    <col min="5126" max="5126" width="38.42578125" style="25" customWidth="1"/>
    <col min="5127" max="5127" width="20.42578125" style="25" customWidth="1"/>
    <col min="5128" max="5128" width="14.28515625" style="25" customWidth="1"/>
    <col min="5129" max="5129" width="15" style="25" customWidth="1"/>
    <col min="5130" max="5130" width="23.5703125" style="25" customWidth="1"/>
    <col min="5131" max="5376" width="9.140625" style="25"/>
    <col min="5377" max="5377" width="3.28515625" style="25" customWidth="1"/>
    <col min="5378" max="5378" width="17.85546875" style="25" customWidth="1"/>
    <col min="5379" max="5379" width="5" style="25" customWidth="1"/>
    <col min="5380" max="5380" width="21.7109375" style="25" customWidth="1"/>
    <col min="5381" max="5381" width="14.7109375" style="25" customWidth="1"/>
    <col min="5382" max="5382" width="38.42578125" style="25" customWidth="1"/>
    <col min="5383" max="5383" width="20.42578125" style="25" customWidth="1"/>
    <col min="5384" max="5384" width="14.28515625" style="25" customWidth="1"/>
    <col min="5385" max="5385" width="15" style="25" customWidth="1"/>
    <col min="5386" max="5386" width="23.5703125" style="25" customWidth="1"/>
    <col min="5387" max="5632" width="9.140625" style="25"/>
    <col min="5633" max="5633" width="3.28515625" style="25" customWidth="1"/>
    <col min="5634" max="5634" width="17.85546875" style="25" customWidth="1"/>
    <col min="5635" max="5635" width="5" style="25" customWidth="1"/>
    <col min="5636" max="5636" width="21.7109375" style="25" customWidth="1"/>
    <col min="5637" max="5637" width="14.7109375" style="25" customWidth="1"/>
    <col min="5638" max="5638" width="38.42578125" style="25" customWidth="1"/>
    <col min="5639" max="5639" width="20.42578125" style="25" customWidth="1"/>
    <col min="5640" max="5640" width="14.28515625" style="25" customWidth="1"/>
    <col min="5641" max="5641" width="15" style="25" customWidth="1"/>
    <col min="5642" max="5642" width="23.5703125" style="25" customWidth="1"/>
    <col min="5643" max="5888" width="9.140625" style="25"/>
    <col min="5889" max="5889" width="3.28515625" style="25" customWidth="1"/>
    <col min="5890" max="5890" width="17.85546875" style="25" customWidth="1"/>
    <col min="5891" max="5891" width="5" style="25" customWidth="1"/>
    <col min="5892" max="5892" width="21.7109375" style="25" customWidth="1"/>
    <col min="5893" max="5893" width="14.7109375" style="25" customWidth="1"/>
    <col min="5894" max="5894" width="38.42578125" style="25" customWidth="1"/>
    <col min="5895" max="5895" width="20.42578125" style="25" customWidth="1"/>
    <col min="5896" max="5896" width="14.28515625" style="25" customWidth="1"/>
    <col min="5897" max="5897" width="15" style="25" customWidth="1"/>
    <col min="5898" max="5898" width="23.5703125" style="25" customWidth="1"/>
    <col min="5899" max="6144" width="9.140625" style="25"/>
    <col min="6145" max="6145" width="3.28515625" style="25" customWidth="1"/>
    <col min="6146" max="6146" width="17.85546875" style="25" customWidth="1"/>
    <col min="6147" max="6147" width="5" style="25" customWidth="1"/>
    <col min="6148" max="6148" width="21.7109375" style="25" customWidth="1"/>
    <col min="6149" max="6149" width="14.7109375" style="25" customWidth="1"/>
    <col min="6150" max="6150" width="38.42578125" style="25" customWidth="1"/>
    <col min="6151" max="6151" width="20.42578125" style="25" customWidth="1"/>
    <col min="6152" max="6152" width="14.28515625" style="25" customWidth="1"/>
    <col min="6153" max="6153" width="15" style="25" customWidth="1"/>
    <col min="6154" max="6154" width="23.5703125" style="25" customWidth="1"/>
    <col min="6155" max="6400" width="9.140625" style="25"/>
    <col min="6401" max="6401" width="3.28515625" style="25" customWidth="1"/>
    <col min="6402" max="6402" width="17.85546875" style="25" customWidth="1"/>
    <col min="6403" max="6403" width="5" style="25" customWidth="1"/>
    <col min="6404" max="6404" width="21.7109375" style="25" customWidth="1"/>
    <col min="6405" max="6405" width="14.7109375" style="25" customWidth="1"/>
    <col min="6406" max="6406" width="38.42578125" style="25" customWidth="1"/>
    <col min="6407" max="6407" width="20.42578125" style="25" customWidth="1"/>
    <col min="6408" max="6408" width="14.28515625" style="25" customWidth="1"/>
    <col min="6409" max="6409" width="15" style="25" customWidth="1"/>
    <col min="6410" max="6410" width="23.5703125" style="25" customWidth="1"/>
    <col min="6411" max="6656" width="9.140625" style="25"/>
    <col min="6657" max="6657" width="3.28515625" style="25" customWidth="1"/>
    <col min="6658" max="6658" width="17.85546875" style="25" customWidth="1"/>
    <col min="6659" max="6659" width="5" style="25" customWidth="1"/>
    <col min="6660" max="6660" width="21.7109375" style="25" customWidth="1"/>
    <col min="6661" max="6661" width="14.7109375" style="25" customWidth="1"/>
    <col min="6662" max="6662" width="38.42578125" style="25" customWidth="1"/>
    <col min="6663" max="6663" width="20.42578125" style="25" customWidth="1"/>
    <col min="6664" max="6664" width="14.28515625" style="25" customWidth="1"/>
    <col min="6665" max="6665" width="15" style="25" customWidth="1"/>
    <col min="6666" max="6666" width="23.5703125" style="25" customWidth="1"/>
    <col min="6667" max="6912" width="9.140625" style="25"/>
    <col min="6913" max="6913" width="3.28515625" style="25" customWidth="1"/>
    <col min="6914" max="6914" width="17.85546875" style="25" customWidth="1"/>
    <col min="6915" max="6915" width="5" style="25" customWidth="1"/>
    <col min="6916" max="6916" width="21.7109375" style="25" customWidth="1"/>
    <col min="6917" max="6917" width="14.7109375" style="25" customWidth="1"/>
    <col min="6918" max="6918" width="38.42578125" style="25" customWidth="1"/>
    <col min="6919" max="6919" width="20.42578125" style="25" customWidth="1"/>
    <col min="6920" max="6920" width="14.28515625" style="25" customWidth="1"/>
    <col min="6921" max="6921" width="15" style="25" customWidth="1"/>
    <col min="6922" max="6922" width="23.5703125" style="25" customWidth="1"/>
    <col min="6923" max="7168" width="9.140625" style="25"/>
    <col min="7169" max="7169" width="3.28515625" style="25" customWidth="1"/>
    <col min="7170" max="7170" width="17.85546875" style="25" customWidth="1"/>
    <col min="7171" max="7171" width="5" style="25" customWidth="1"/>
    <col min="7172" max="7172" width="21.7109375" style="25" customWidth="1"/>
    <col min="7173" max="7173" width="14.7109375" style="25" customWidth="1"/>
    <col min="7174" max="7174" width="38.42578125" style="25" customWidth="1"/>
    <col min="7175" max="7175" width="20.42578125" style="25" customWidth="1"/>
    <col min="7176" max="7176" width="14.28515625" style="25" customWidth="1"/>
    <col min="7177" max="7177" width="15" style="25" customWidth="1"/>
    <col min="7178" max="7178" width="23.5703125" style="25" customWidth="1"/>
    <col min="7179" max="7424" width="9.140625" style="25"/>
    <col min="7425" max="7425" width="3.28515625" style="25" customWidth="1"/>
    <col min="7426" max="7426" width="17.85546875" style="25" customWidth="1"/>
    <col min="7427" max="7427" width="5" style="25" customWidth="1"/>
    <col min="7428" max="7428" width="21.7109375" style="25" customWidth="1"/>
    <col min="7429" max="7429" width="14.7109375" style="25" customWidth="1"/>
    <col min="7430" max="7430" width="38.42578125" style="25" customWidth="1"/>
    <col min="7431" max="7431" width="20.42578125" style="25" customWidth="1"/>
    <col min="7432" max="7432" width="14.28515625" style="25" customWidth="1"/>
    <col min="7433" max="7433" width="15" style="25" customWidth="1"/>
    <col min="7434" max="7434" width="23.5703125" style="25" customWidth="1"/>
    <col min="7435" max="7680" width="9.140625" style="25"/>
    <col min="7681" max="7681" width="3.28515625" style="25" customWidth="1"/>
    <col min="7682" max="7682" width="17.85546875" style="25" customWidth="1"/>
    <col min="7683" max="7683" width="5" style="25" customWidth="1"/>
    <col min="7684" max="7684" width="21.7109375" style="25" customWidth="1"/>
    <col min="7685" max="7685" width="14.7109375" style="25" customWidth="1"/>
    <col min="7686" max="7686" width="38.42578125" style="25" customWidth="1"/>
    <col min="7687" max="7687" width="20.42578125" style="25" customWidth="1"/>
    <col min="7688" max="7688" width="14.28515625" style="25" customWidth="1"/>
    <col min="7689" max="7689" width="15" style="25" customWidth="1"/>
    <col min="7690" max="7690" width="23.5703125" style="25" customWidth="1"/>
    <col min="7691" max="7936" width="9.140625" style="25"/>
    <col min="7937" max="7937" width="3.28515625" style="25" customWidth="1"/>
    <col min="7938" max="7938" width="17.85546875" style="25" customWidth="1"/>
    <col min="7939" max="7939" width="5" style="25" customWidth="1"/>
    <col min="7940" max="7940" width="21.7109375" style="25" customWidth="1"/>
    <col min="7941" max="7941" width="14.7109375" style="25" customWidth="1"/>
    <col min="7942" max="7942" width="38.42578125" style="25" customWidth="1"/>
    <col min="7943" max="7943" width="20.42578125" style="25" customWidth="1"/>
    <col min="7944" max="7944" width="14.28515625" style="25" customWidth="1"/>
    <col min="7945" max="7945" width="15" style="25" customWidth="1"/>
    <col min="7946" max="7946" width="23.5703125" style="25" customWidth="1"/>
    <col min="7947" max="8192" width="9.140625" style="25"/>
    <col min="8193" max="8193" width="3.28515625" style="25" customWidth="1"/>
    <col min="8194" max="8194" width="17.85546875" style="25" customWidth="1"/>
    <col min="8195" max="8195" width="5" style="25" customWidth="1"/>
    <col min="8196" max="8196" width="21.7109375" style="25" customWidth="1"/>
    <col min="8197" max="8197" width="14.7109375" style="25" customWidth="1"/>
    <col min="8198" max="8198" width="38.42578125" style="25" customWidth="1"/>
    <col min="8199" max="8199" width="20.42578125" style="25" customWidth="1"/>
    <col min="8200" max="8200" width="14.28515625" style="25" customWidth="1"/>
    <col min="8201" max="8201" width="15" style="25" customWidth="1"/>
    <col min="8202" max="8202" width="23.5703125" style="25" customWidth="1"/>
    <col min="8203" max="8448" width="9.140625" style="25"/>
    <col min="8449" max="8449" width="3.28515625" style="25" customWidth="1"/>
    <col min="8450" max="8450" width="17.85546875" style="25" customWidth="1"/>
    <col min="8451" max="8451" width="5" style="25" customWidth="1"/>
    <col min="8452" max="8452" width="21.7109375" style="25" customWidth="1"/>
    <col min="8453" max="8453" width="14.7109375" style="25" customWidth="1"/>
    <col min="8454" max="8454" width="38.42578125" style="25" customWidth="1"/>
    <col min="8455" max="8455" width="20.42578125" style="25" customWidth="1"/>
    <col min="8456" max="8456" width="14.28515625" style="25" customWidth="1"/>
    <col min="8457" max="8457" width="15" style="25" customWidth="1"/>
    <col min="8458" max="8458" width="23.5703125" style="25" customWidth="1"/>
    <col min="8459" max="8704" width="9.140625" style="25"/>
    <col min="8705" max="8705" width="3.28515625" style="25" customWidth="1"/>
    <col min="8706" max="8706" width="17.85546875" style="25" customWidth="1"/>
    <col min="8707" max="8707" width="5" style="25" customWidth="1"/>
    <col min="8708" max="8708" width="21.7109375" style="25" customWidth="1"/>
    <col min="8709" max="8709" width="14.7109375" style="25" customWidth="1"/>
    <col min="8710" max="8710" width="38.42578125" style="25" customWidth="1"/>
    <col min="8711" max="8711" width="20.42578125" style="25" customWidth="1"/>
    <col min="8712" max="8712" width="14.28515625" style="25" customWidth="1"/>
    <col min="8713" max="8713" width="15" style="25" customWidth="1"/>
    <col min="8714" max="8714" width="23.5703125" style="25" customWidth="1"/>
    <col min="8715" max="8960" width="9.140625" style="25"/>
    <col min="8961" max="8961" width="3.28515625" style="25" customWidth="1"/>
    <col min="8962" max="8962" width="17.85546875" style="25" customWidth="1"/>
    <col min="8963" max="8963" width="5" style="25" customWidth="1"/>
    <col min="8964" max="8964" width="21.7109375" style="25" customWidth="1"/>
    <col min="8965" max="8965" width="14.7109375" style="25" customWidth="1"/>
    <col min="8966" max="8966" width="38.42578125" style="25" customWidth="1"/>
    <col min="8967" max="8967" width="20.42578125" style="25" customWidth="1"/>
    <col min="8968" max="8968" width="14.28515625" style="25" customWidth="1"/>
    <col min="8969" max="8969" width="15" style="25" customWidth="1"/>
    <col min="8970" max="8970" width="23.5703125" style="25" customWidth="1"/>
    <col min="8971" max="9216" width="9.140625" style="25"/>
    <col min="9217" max="9217" width="3.28515625" style="25" customWidth="1"/>
    <col min="9218" max="9218" width="17.85546875" style="25" customWidth="1"/>
    <col min="9219" max="9219" width="5" style="25" customWidth="1"/>
    <col min="9220" max="9220" width="21.7109375" style="25" customWidth="1"/>
    <col min="9221" max="9221" width="14.7109375" style="25" customWidth="1"/>
    <col min="9222" max="9222" width="38.42578125" style="25" customWidth="1"/>
    <col min="9223" max="9223" width="20.42578125" style="25" customWidth="1"/>
    <col min="9224" max="9224" width="14.28515625" style="25" customWidth="1"/>
    <col min="9225" max="9225" width="15" style="25" customWidth="1"/>
    <col min="9226" max="9226" width="23.5703125" style="25" customWidth="1"/>
    <col min="9227" max="9472" width="9.140625" style="25"/>
    <col min="9473" max="9473" width="3.28515625" style="25" customWidth="1"/>
    <col min="9474" max="9474" width="17.85546875" style="25" customWidth="1"/>
    <col min="9475" max="9475" width="5" style="25" customWidth="1"/>
    <col min="9476" max="9476" width="21.7109375" style="25" customWidth="1"/>
    <col min="9477" max="9477" width="14.7109375" style="25" customWidth="1"/>
    <col min="9478" max="9478" width="38.42578125" style="25" customWidth="1"/>
    <col min="9479" max="9479" width="20.42578125" style="25" customWidth="1"/>
    <col min="9480" max="9480" width="14.28515625" style="25" customWidth="1"/>
    <col min="9481" max="9481" width="15" style="25" customWidth="1"/>
    <col min="9482" max="9482" width="23.5703125" style="25" customWidth="1"/>
    <col min="9483" max="9728" width="9.140625" style="25"/>
    <col min="9729" max="9729" width="3.28515625" style="25" customWidth="1"/>
    <col min="9730" max="9730" width="17.85546875" style="25" customWidth="1"/>
    <col min="9731" max="9731" width="5" style="25" customWidth="1"/>
    <col min="9732" max="9732" width="21.7109375" style="25" customWidth="1"/>
    <col min="9733" max="9733" width="14.7109375" style="25" customWidth="1"/>
    <col min="9734" max="9734" width="38.42578125" style="25" customWidth="1"/>
    <col min="9735" max="9735" width="20.42578125" style="25" customWidth="1"/>
    <col min="9736" max="9736" width="14.28515625" style="25" customWidth="1"/>
    <col min="9737" max="9737" width="15" style="25" customWidth="1"/>
    <col min="9738" max="9738" width="23.5703125" style="25" customWidth="1"/>
    <col min="9739" max="9984" width="9.140625" style="25"/>
    <col min="9985" max="9985" width="3.28515625" style="25" customWidth="1"/>
    <col min="9986" max="9986" width="17.85546875" style="25" customWidth="1"/>
    <col min="9987" max="9987" width="5" style="25" customWidth="1"/>
    <col min="9988" max="9988" width="21.7109375" style="25" customWidth="1"/>
    <col min="9989" max="9989" width="14.7109375" style="25" customWidth="1"/>
    <col min="9990" max="9990" width="38.42578125" style="25" customWidth="1"/>
    <col min="9991" max="9991" width="20.42578125" style="25" customWidth="1"/>
    <col min="9992" max="9992" width="14.28515625" style="25" customWidth="1"/>
    <col min="9993" max="9993" width="15" style="25" customWidth="1"/>
    <col min="9994" max="9994" width="23.5703125" style="25" customWidth="1"/>
    <col min="9995" max="10240" width="9.140625" style="25"/>
    <col min="10241" max="10241" width="3.28515625" style="25" customWidth="1"/>
    <col min="10242" max="10242" width="17.85546875" style="25" customWidth="1"/>
    <col min="10243" max="10243" width="5" style="25" customWidth="1"/>
    <col min="10244" max="10244" width="21.7109375" style="25" customWidth="1"/>
    <col min="10245" max="10245" width="14.7109375" style="25" customWidth="1"/>
    <col min="10246" max="10246" width="38.42578125" style="25" customWidth="1"/>
    <col min="10247" max="10247" width="20.42578125" style="25" customWidth="1"/>
    <col min="10248" max="10248" width="14.28515625" style="25" customWidth="1"/>
    <col min="10249" max="10249" width="15" style="25" customWidth="1"/>
    <col min="10250" max="10250" width="23.5703125" style="25" customWidth="1"/>
    <col min="10251" max="10496" width="9.140625" style="25"/>
    <col min="10497" max="10497" width="3.28515625" style="25" customWidth="1"/>
    <col min="10498" max="10498" width="17.85546875" style="25" customWidth="1"/>
    <col min="10499" max="10499" width="5" style="25" customWidth="1"/>
    <col min="10500" max="10500" width="21.7109375" style="25" customWidth="1"/>
    <col min="10501" max="10501" width="14.7109375" style="25" customWidth="1"/>
    <col min="10502" max="10502" width="38.42578125" style="25" customWidth="1"/>
    <col min="10503" max="10503" width="20.42578125" style="25" customWidth="1"/>
    <col min="10504" max="10504" width="14.28515625" style="25" customWidth="1"/>
    <col min="10505" max="10505" width="15" style="25" customWidth="1"/>
    <col min="10506" max="10506" width="23.5703125" style="25" customWidth="1"/>
    <col min="10507" max="10752" width="9.140625" style="25"/>
    <col min="10753" max="10753" width="3.28515625" style="25" customWidth="1"/>
    <col min="10754" max="10754" width="17.85546875" style="25" customWidth="1"/>
    <col min="10755" max="10755" width="5" style="25" customWidth="1"/>
    <col min="10756" max="10756" width="21.7109375" style="25" customWidth="1"/>
    <col min="10757" max="10757" width="14.7109375" style="25" customWidth="1"/>
    <col min="10758" max="10758" width="38.42578125" style="25" customWidth="1"/>
    <col min="10759" max="10759" width="20.42578125" style="25" customWidth="1"/>
    <col min="10760" max="10760" width="14.28515625" style="25" customWidth="1"/>
    <col min="10761" max="10761" width="15" style="25" customWidth="1"/>
    <col min="10762" max="10762" width="23.5703125" style="25" customWidth="1"/>
    <col min="10763" max="11008" width="9.140625" style="25"/>
    <col min="11009" max="11009" width="3.28515625" style="25" customWidth="1"/>
    <col min="11010" max="11010" width="17.85546875" style="25" customWidth="1"/>
    <col min="11011" max="11011" width="5" style="25" customWidth="1"/>
    <col min="11012" max="11012" width="21.7109375" style="25" customWidth="1"/>
    <col min="11013" max="11013" width="14.7109375" style="25" customWidth="1"/>
    <col min="11014" max="11014" width="38.42578125" style="25" customWidth="1"/>
    <col min="11015" max="11015" width="20.42578125" style="25" customWidth="1"/>
    <col min="11016" max="11016" width="14.28515625" style="25" customWidth="1"/>
    <col min="11017" max="11017" width="15" style="25" customWidth="1"/>
    <col min="11018" max="11018" width="23.5703125" style="25" customWidth="1"/>
    <col min="11019" max="11264" width="9.140625" style="25"/>
    <col min="11265" max="11265" width="3.28515625" style="25" customWidth="1"/>
    <col min="11266" max="11266" width="17.85546875" style="25" customWidth="1"/>
    <col min="11267" max="11267" width="5" style="25" customWidth="1"/>
    <col min="11268" max="11268" width="21.7109375" style="25" customWidth="1"/>
    <col min="11269" max="11269" width="14.7109375" style="25" customWidth="1"/>
    <col min="11270" max="11270" width="38.42578125" style="25" customWidth="1"/>
    <col min="11271" max="11271" width="20.42578125" style="25" customWidth="1"/>
    <col min="11272" max="11272" width="14.28515625" style="25" customWidth="1"/>
    <col min="11273" max="11273" width="15" style="25" customWidth="1"/>
    <col min="11274" max="11274" width="23.5703125" style="25" customWidth="1"/>
    <col min="11275" max="11520" width="9.140625" style="25"/>
    <col min="11521" max="11521" width="3.28515625" style="25" customWidth="1"/>
    <col min="11522" max="11522" width="17.85546875" style="25" customWidth="1"/>
    <col min="11523" max="11523" width="5" style="25" customWidth="1"/>
    <col min="11524" max="11524" width="21.7109375" style="25" customWidth="1"/>
    <col min="11525" max="11525" width="14.7109375" style="25" customWidth="1"/>
    <col min="11526" max="11526" width="38.42578125" style="25" customWidth="1"/>
    <col min="11527" max="11527" width="20.42578125" style="25" customWidth="1"/>
    <col min="11528" max="11528" width="14.28515625" style="25" customWidth="1"/>
    <col min="11529" max="11529" width="15" style="25" customWidth="1"/>
    <col min="11530" max="11530" width="23.5703125" style="25" customWidth="1"/>
    <col min="11531" max="11776" width="9.140625" style="25"/>
    <col min="11777" max="11777" width="3.28515625" style="25" customWidth="1"/>
    <col min="11778" max="11778" width="17.85546875" style="25" customWidth="1"/>
    <col min="11779" max="11779" width="5" style="25" customWidth="1"/>
    <col min="11780" max="11780" width="21.7109375" style="25" customWidth="1"/>
    <col min="11781" max="11781" width="14.7109375" style="25" customWidth="1"/>
    <col min="11782" max="11782" width="38.42578125" style="25" customWidth="1"/>
    <col min="11783" max="11783" width="20.42578125" style="25" customWidth="1"/>
    <col min="11784" max="11784" width="14.28515625" style="25" customWidth="1"/>
    <col min="11785" max="11785" width="15" style="25" customWidth="1"/>
    <col min="11786" max="11786" width="23.5703125" style="25" customWidth="1"/>
    <col min="11787" max="12032" width="9.140625" style="25"/>
    <col min="12033" max="12033" width="3.28515625" style="25" customWidth="1"/>
    <col min="12034" max="12034" width="17.85546875" style="25" customWidth="1"/>
    <col min="12035" max="12035" width="5" style="25" customWidth="1"/>
    <col min="12036" max="12036" width="21.7109375" style="25" customWidth="1"/>
    <col min="12037" max="12037" width="14.7109375" style="25" customWidth="1"/>
    <col min="12038" max="12038" width="38.42578125" style="25" customWidth="1"/>
    <col min="12039" max="12039" width="20.42578125" style="25" customWidth="1"/>
    <col min="12040" max="12040" width="14.28515625" style="25" customWidth="1"/>
    <col min="12041" max="12041" width="15" style="25" customWidth="1"/>
    <col min="12042" max="12042" width="23.5703125" style="25" customWidth="1"/>
    <col min="12043" max="12288" width="9.140625" style="25"/>
    <col min="12289" max="12289" width="3.28515625" style="25" customWidth="1"/>
    <col min="12290" max="12290" width="17.85546875" style="25" customWidth="1"/>
    <col min="12291" max="12291" width="5" style="25" customWidth="1"/>
    <col min="12292" max="12292" width="21.7109375" style="25" customWidth="1"/>
    <col min="12293" max="12293" width="14.7109375" style="25" customWidth="1"/>
    <col min="12294" max="12294" width="38.42578125" style="25" customWidth="1"/>
    <col min="12295" max="12295" width="20.42578125" style="25" customWidth="1"/>
    <col min="12296" max="12296" width="14.28515625" style="25" customWidth="1"/>
    <col min="12297" max="12297" width="15" style="25" customWidth="1"/>
    <col min="12298" max="12298" width="23.5703125" style="25" customWidth="1"/>
    <col min="12299" max="12544" width="9.140625" style="25"/>
    <col min="12545" max="12545" width="3.28515625" style="25" customWidth="1"/>
    <col min="12546" max="12546" width="17.85546875" style="25" customWidth="1"/>
    <col min="12547" max="12547" width="5" style="25" customWidth="1"/>
    <col min="12548" max="12548" width="21.7109375" style="25" customWidth="1"/>
    <col min="12549" max="12549" width="14.7109375" style="25" customWidth="1"/>
    <col min="12550" max="12550" width="38.42578125" style="25" customWidth="1"/>
    <col min="12551" max="12551" width="20.42578125" style="25" customWidth="1"/>
    <col min="12552" max="12552" width="14.28515625" style="25" customWidth="1"/>
    <col min="12553" max="12553" width="15" style="25" customWidth="1"/>
    <col min="12554" max="12554" width="23.5703125" style="25" customWidth="1"/>
    <col min="12555" max="12800" width="9.140625" style="25"/>
    <col min="12801" max="12801" width="3.28515625" style="25" customWidth="1"/>
    <col min="12802" max="12802" width="17.85546875" style="25" customWidth="1"/>
    <col min="12803" max="12803" width="5" style="25" customWidth="1"/>
    <col min="12804" max="12804" width="21.7109375" style="25" customWidth="1"/>
    <col min="12805" max="12805" width="14.7109375" style="25" customWidth="1"/>
    <col min="12806" max="12806" width="38.42578125" style="25" customWidth="1"/>
    <col min="12807" max="12807" width="20.42578125" style="25" customWidth="1"/>
    <col min="12808" max="12808" width="14.28515625" style="25" customWidth="1"/>
    <col min="12809" max="12809" width="15" style="25" customWidth="1"/>
    <col min="12810" max="12810" width="23.5703125" style="25" customWidth="1"/>
    <col min="12811" max="13056" width="9.140625" style="25"/>
    <col min="13057" max="13057" width="3.28515625" style="25" customWidth="1"/>
    <col min="13058" max="13058" width="17.85546875" style="25" customWidth="1"/>
    <col min="13059" max="13059" width="5" style="25" customWidth="1"/>
    <col min="13060" max="13060" width="21.7109375" style="25" customWidth="1"/>
    <col min="13061" max="13061" width="14.7109375" style="25" customWidth="1"/>
    <col min="13062" max="13062" width="38.42578125" style="25" customWidth="1"/>
    <col min="13063" max="13063" width="20.42578125" style="25" customWidth="1"/>
    <col min="13064" max="13064" width="14.28515625" style="25" customWidth="1"/>
    <col min="13065" max="13065" width="15" style="25" customWidth="1"/>
    <col min="13066" max="13066" width="23.5703125" style="25" customWidth="1"/>
    <col min="13067" max="13312" width="9.140625" style="25"/>
    <col min="13313" max="13313" width="3.28515625" style="25" customWidth="1"/>
    <col min="13314" max="13314" width="17.85546875" style="25" customWidth="1"/>
    <col min="13315" max="13315" width="5" style="25" customWidth="1"/>
    <col min="13316" max="13316" width="21.7109375" style="25" customWidth="1"/>
    <col min="13317" max="13317" width="14.7109375" style="25" customWidth="1"/>
    <col min="13318" max="13318" width="38.42578125" style="25" customWidth="1"/>
    <col min="13319" max="13319" width="20.42578125" style="25" customWidth="1"/>
    <col min="13320" max="13320" width="14.28515625" style="25" customWidth="1"/>
    <col min="13321" max="13321" width="15" style="25" customWidth="1"/>
    <col min="13322" max="13322" width="23.5703125" style="25" customWidth="1"/>
    <col min="13323" max="13568" width="9.140625" style="25"/>
    <col min="13569" max="13569" width="3.28515625" style="25" customWidth="1"/>
    <col min="13570" max="13570" width="17.85546875" style="25" customWidth="1"/>
    <col min="13571" max="13571" width="5" style="25" customWidth="1"/>
    <col min="13572" max="13572" width="21.7109375" style="25" customWidth="1"/>
    <col min="13573" max="13573" width="14.7109375" style="25" customWidth="1"/>
    <col min="13574" max="13574" width="38.42578125" style="25" customWidth="1"/>
    <col min="13575" max="13575" width="20.42578125" style="25" customWidth="1"/>
    <col min="13576" max="13576" width="14.28515625" style="25" customWidth="1"/>
    <col min="13577" max="13577" width="15" style="25" customWidth="1"/>
    <col min="13578" max="13578" width="23.5703125" style="25" customWidth="1"/>
    <col min="13579" max="13824" width="9.140625" style="25"/>
    <col min="13825" max="13825" width="3.28515625" style="25" customWidth="1"/>
    <col min="13826" max="13826" width="17.85546875" style="25" customWidth="1"/>
    <col min="13827" max="13827" width="5" style="25" customWidth="1"/>
    <col min="13828" max="13828" width="21.7109375" style="25" customWidth="1"/>
    <col min="13829" max="13829" width="14.7109375" style="25" customWidth="1"/>
    <col min="13830" max="13830" width="38.42578125" style="25" customWidth="1"/>
    <col min="13831" max="13831" width="20.42578125" style="25" customWidth="1"/>
    <col min="13832" max="13832" width="14.28515625" style="25" customWidth="1"/>
    <col min="13833" max="13833" width="15" style="25" customWidth="1"/>
    <col min="13834" max="13834" width="23.5703125" style="25" customWidth="1"/>
    <col min="13835" max="14080" width="9.140625" style="25"/>
    <col min="14081" max="14081" width="3.28515625" style="25" customWidth="1"/>
    <col min="14082" max="14082" width="17.85546875" style="25" customWidth="1"/>
    <col min="14083" max="14083" width="5" style="25" customWidth="1"/>
    <col min="14084" max="14084" width="21.7109375" style="25" customWidth="1"/>
    <col min="14085" max="14085" width="14.7109375" style="25" customWidth="1"/>
    <col min="14086" max="14086" width="38.42578125" style="25" customWidth="1"/>
    <col min="14087" max="14087" width="20.42578125" style="25" customWidth="1"/>
    <col min="14088" max="14088" width="14.28515625" style="25" customWidth="1"/>
    <col min="14089" max="14089" width="15" style="25" customWidth="1"/>
    <col min="14090" max="14090" width="23.5703125" style="25" customWidth="1"/>
    <col min="14091" max="14336" width="9.140625" style="25"/>
    <col min="14337" max="14337" width="3.28515625" style="25" customWidth="1"/>
    <col min="14338" max="14338" width="17.85546875" style="25" customWidth="1"/>
    <col min="14339" max="14339" width="5" style="25" customWidth="1"/>
    <col min="14340" max="14340" width="21.7109375" style="25" customWidth="1"/>
    <col min="14341" max="14341" width="14.7109375" style="25" customWidth="1"/>
    <col min="14342" max="14342" width="38.42578125" style="25" customWidth="1"/>
    <col min="14343" max="14343" width="20.42578125" style="25" customWidth="1"/>
    <col min="14344" max="14344" width="14.28515625" style="25" customWidth="1"/>
    <col min="14345" max="14345" width="15" style="25" customWidth="1"/>
    <col min="14346" max="14346" width="23.5703125" style="25" customWidth="1"/>
    <col min="14347" max="14592" width="9.140625" style="25"/>
    <col min="14593" max="14593" width="3.28515625" style="25" customWidth="1"/>
    <col min="14594" max="14594" width="17.85546875" style="25" customWidth="1"/>
    <col min="14595" max="14595" width="5" style="25" customWidth="1"/>
    <col min="14596" max="14596" width="21.7109375" style="25" customWidth="1"/>
    <col min="14597" max="14597" width="14.7109375" style="25" customWidth="1"/>
    <col min="14598" max="14598" width="38.42578125" style="25" customWidth="1"/>
    <col min="14599" max="14599" width="20.42578125" style="25" customWidth="1"/>
    <col min="14600" max="14600" width="14.28515625" style="25" customWidth="1"/>
    <col min="14601" max="14601" width="15" style="25" customWidth="1"/>
    <col min="14602" max="14602" width="23.5703125" style="25" customWidth="1"/>
    <col min="14603" max="14848" width="9.140625" style="25"/>
    <col min="14849" max="14849" width="3.28515625" style="25" customWidth="1"/>
    <col min="14850" max="14850" width="17.85546875" style="25" customWidth="1"/>
    <col min="14851" max="14851" width="5" style="25" customWidth="1"/>
    <col min="14852" max="14852" width="21.7109375" style="25" customWidth="1"/>
    <col min="14853" max="14853" width="14.7109375" style="25" customWidth="1"/>
    <col min="14854" max="14854" width="38.42578125" style="25" customWidth="1"/>
    <col min="14855" max="14855" width="20.42578125" style="25" customWidth="1"/>
    <col min="14856" max="14856" width="14.28515625" style="25" customWidth="1"/>
    <col min="14857" max="14857" width="15" style="25" customWidth="1"/>
    <col min="14858" max="14858" width="23.5703125" style="25" customWidth="1"/>
    <col min="14859" max="15104" width="9.140625" style="25"/>
    <col min="15105" max="15105" width="3.28515625" style="25" customWidth="1"/>
    <col min="15106" max="15106" width="17.85546875" style="25" customWidth="1"/>
    <col min="15107" max="15107" width="5" style="25" customWidth="1"/>
    <col min="15108" max="15108" width="21.7109375" style="25" customWidth="1"/>
    <col min="15109" max="15109" width="14.7109375" style="25" customWidth="1"/>
    <col min="15110" max="15110" width="38.42578125" style="25" customWidth="1"/>
    <col min="15111" max="15111" width="20.42578125" style="25" customWidth="1"/>
    <col min="15112" max="15112" width="14.28515625" style="25" customWidth="1"/>
    <col min="15113" max="15113" width="15" style="25" customWidth="1"/>
    <col min="15114" max="15114" width="23.5703125" style="25" customWidth="1"/>
    <col min="15115" max="15360" width="9.140625" style="25"/>
    <col min="15361" max="15361" width="3.28515625" style="25" customWidth="1"/>
    <col min="15362" max="15362" width="17.85546875" style="25" customWidth="1"/>
    <col min="15363" max="15363" width="5" style="25" customWidth="1"/>
    <col min="15364" max="15364" width="21.7109375" style="25" customWidth="1"/>
    <col min="15365" max="15365" width="14.7109375" style="25" customWidth="1"/>
    <col min="15366" max="15366" width="38.42578125" style="25" customWidth="1"/>
    <col min="15367" max="15367" width="20.42578125" style="25" customWidth="1"/>
    <col min="15368" max="15368" width="14.28515625" style="25" customWidth="1"/>
    <col min="15369" max="15369" width="15" style="25" customWidth="1"/>
    <col min="15370" max="15370" width="23.5703125" style="25" customWidth="1"/>
    <col min="15371" max="15616" width="9.140625" style="25"/>
    <col min="15617" max="15617" width="3.28515625" style="25" customWidth="1"/>
    <col min="15618" max="15618" width="17.85546875" style="25" customWidth="1"/>
    <col min="15619" max="15619" width="5" style="25" customWidth="1"/>
    <col min="15620" max="15620" width="21.7109375" style="25" customWidth="1"/>
    <col min="15621" max="15621" width="14.7109375" style="25" customWidth="1"/>
    <col min="15622" max="15622" width="38.42578125" style="25" customWidth="1"/>
    <col min="15623" max="15623" width="20.42578125" style="25" customWidth="1"/>
    <col min="15624" max="15624" width="14.28515625" style="25" customWidth="1"/>
    <col min="15625" max="15625" width="15" style="25" customWidth="1"/>
    <col min="15626" max="15626" width="23.5703125" style="25" customWidth="1"/>
    <col min="15627" max="15872" width="9.140625" style="25"/>
    <col min="15873" max="15873" width="3.28515625" style="25" customWidth="1"/>
    <col min="15874" max="15874" width="17.85546875" style="25" customWidth="1"/>
    <col min="15875" max="15875" width="5" style="25" customWidth="1"/>
    <col min="15876" max="15876" width="21.7109375" style="25" customWidth="1"/>
    <col min="15877" max="15877" width="14.7109375" style="25" customWidth="1"/>
    <col min="15878" max="15878" width="38.42578125" style="25" customWidth="1"/>
    <col min="15879" max="15879" width="20.42578125" style="25" customWidth="1"/>
    <col min="15880" max="15880" width="14.28515625" style="25" customWidth="1"/>
    <col min="15881" max="15881" width="15" style="25" customWidth="1"/>
    <col min="15882" max="15882" width="23.5703125" style="25" customWidth="1"/>
    <col min="15883" max="16128" width="9.140625" style="25"/>
    <col min="16129" max="16129" width="3.28515625" style="25" customWidth="1"/>
    <col min="16130" max="16130" width="17.85546875" style="25" customWidth="1"/>
    <col min="16131" max="16131" width="5" style="25" customWidth="1"/>
    <col min="16132" max="16132" width="21.7109375" style="25" customWidth="1"/>
    <col min="16133" max="16133" width="14.7109375" style="25" customWidth="1"/>
    <col min="16134" max="16134" width="38.42578125" style="25" customWidth="1"/>
    <col min="16135" max="16135" width="20.42578125" style="25" customWidth="1"/>
    <col min="16136" max="16136" width="14.28515625" style="25" customWidth="1"/>
    <col min="16137" max="16137" width="15" style="25" customWidth="1"/>
    <col min="16138" max="16138" width="23.5703125" style="25" customWidth="1"/>
    <col min="16139" max="16384" width="9.140625" style="25"/>
  </cols>
  <sheetData>
    <row r="1" spans="1:17" s="21" customFormat="1" ht="21" customHeight="1">
      <c r="A1" s="321" t="s">
        <v>528</v>
      </c>
      <c r="B1" s="321"/>
      <c r="C1" s="321"/>
      <c r="D1" s="321"/>
      <c r="E1" s="321"/>
      <c r="F1" s="321"/>
      <c r="G1" s="321"/>
      <c r="H1" s="321"/>
      <c r="I1" s="321"/>
      <c r="J1" s="321"/>
    </row>
    <row r="2" spans="1:17" s="22" customFormat="1" ht="18.75" customHeight="1">
      <c r="A2" s="327" t="s">
        <v>2406</v>
      </c>
      <c r="B2" s="327"/>
      <c r="C2" s="327"/>
      <c r="D2" s="327"/>
      <c r="E2" s="327"/>
      <c r="F2" s="327"/>
      <c r="G2" s="327"/>
      <c r="H2" s="327"/>
      <c r="I2" s="327"/>
      <c r="J2" s="327"/>
    </row>
    <row r="3" spans="1:17" s="23" customFormat="1" ht="19.5" customHeight="1">
      <c r="A3" s="327" t="s">
        <v>529</v>
      </c>
      <c r="B3" s="327"/>
      <c r="C3" s="328" t="s">
        <v>1908</v>
      </c>
      <c r="D3" s="328"/>
      <c r="E3" s="328"/>
      <c r="F3" s="328"/>
      <c r="G3" s="328"/>
      <c r="H3" s="328"/>
      <c r="I3" s="328"/>
      <c r="J3" s="328"/>
    </row>
    <row r="4" spans="1:17" s="24" customFormat="1" ht="45.75" customHeight="1">
      <c r="A4" s="329" t="s">
        <v>530</v>
      </c>
      <c r="B4" s="329"/>
      <c r="C4" s="329" t="s">
        <v>531</v>
      </c>
      <c r="D4" s="329"/>
      <c r="E4" s="210" t="s">
        <v>532</v>
      </c>
      <c r="F4" s="210" t="s">
        <v>533</v>
      </c>
      <c r="G4" s="210" t="s">
        <v>475</v>
      </c>
      <c r="H4" s="210" t="s">
        <v>1378</v>
      </c>
      <c r="I4" s="210" t="s">
        <v>2402</v>
      </c>
      <c r="J4" s="210" t="s">
        <v>2404</v>
      </c>
    </row>
    <row r="5" spans="1:17" ht="82.5">
      <c r="A5" s="323">
        <v>1</v>
      </c>
      <c r="B5" s="323" t="s">
        <v>1907</v>
      </c>
      <c r="C5" s="207">
        <v>1.1000000000000001</v>
      </c>
      <c r="D5" s="207" t="s">
        <v>1906</v>
      </c>
      <c r="E5" s="207" t="s">
        <v>274</v>
      </c>
      <c r="F5" s="207" t="s">
        <v>1905</v>
      </c>
      <c r="G5" s="74" t="s">
        <v>1904</v>
      </c>
      <c r="H5" s="207" t="s">
        <v>1241</v>
      </c>
      <c r="I5" s="207" t="s">
        <v>910</v>
      </c>
      <c r="J5" s="211" t="s">
        <v>1877</v>
      </c>
    </row>
    <row r="6" spans="1:17" ht="154.5" customHeight="1">
      <c r="A6" s="323"/>
      <c r="B6" s="323"/>
      <c r="C6" s="207">
        <v>1.2</v>
      </c>
      <c r="D6" s="207" t="s">
        <v>2432</v>
      </c>
      <c r="E6" s="207" t="s">
        <v>269</v>
      </c>
      <c r="F6" s="207" t="s">
        <v>2433</v>
      </c>
      <c r="G6" s="207" t="s">
        <v>1903</v>
      </c>
      <c r="H6" s="207" t="s">
        <v>1902</v>
      </c>
      <c r="I6" s="207" t="s">
        <v>910</v>
      </c>
      <c r="J6" s="207" t="s">
        <v>1877</v>
      </c>
    </row>
    <row r="7" spans="1:17" ht="87" customHeight="1">
      <c r="A7" s="323"/>
      <c r="B7" s="323"/>
      <c r="C7" s="207">
        <v>1.3</v>
      </c>
      <c r="D7" s="207" t="s">
        <v>1901</v>
      </c>
      <c r="E7" s="207" t="s">
        <v>269</v>
      </c>
      <c r="F7" s="207" t="s">
        <v>1900</v>
      </c>
      <c r="G7" s="207" t="s">
        <v>1890</v>
      </c>
      <c r="H7" s="207" t="s">
        <v>1899</v>
      </c>
      <c r="I7" s="207" t="s">
        <v>910</v>
      </c>
      <c r="J7" s="207" t="s">
        <v>1877</v>
      </c>
    </row>
    <row r="8" spans="1:17" ht="237.75" customHeight="1">
      <c r="A8" s="323">
        <v>2</v>
      </c>
      <c r="B8" s="326" t="s">
        <v>1898</v>
      </c>
      <c r="C8" s="207">
        <v>2.1</v>
      </c>
      <c r="D8" s="207" t="s">
        <v>1897</v>
      </c>
      <c r="E8" s="207" t="s">
        <v>269</v>
      </c>
      <c r="F8" s="207" t="s">
        <v>1896</v>
      </c>
      <c r="G8" s="207" t="s">
        <v>1895</v>
      </c>
      <c r="H8" s="207" t="s">
        <v>1894</v>
      </c>
      <c r="I8" s="207" t="s">
        <v>910</v>
      </c>
      <c r="J8" s="207" t="s">
        <v>1893</v>
      </c>
    </row>
    <row r="9" spans="1:17" ht="132">
      <c r="A9" s="323"/>
      <c r="B9" s="326"/>
      <c r="C9" s="207">
        <v>2.2000000000000002</v>
      </c>
      <c r="D9" s="207" t="s">
        <v>1892</v>
      </c>
      <c r="E9" s="207" t="s">
        <v>269</v>
      </c>
      <c r="F9" s="207" t="s">
        <v>1891</v>
      </c>
      <c r="G9" s="207" t="s">
        <v>1890</v>
      </c>
      <c r="H9" s="207" t="s">
        <v>1241</v>
      </c>
      <c r="I9" s="207" t="s">
        <v>910</v>
      </c>
      <c r="J9" s="207" t="s">
        <v>2434</v>
      </c>
    </row>
    <row r="10" spans="1:17" ht="82.5">
      <c r="A10" s="323"/>
      <c r="B10" s="326"/>
      <c r="C10" s="207">
        <v>2.2999999999999998</v>
      </c>
      <c r="D10" s="207" t="s">
        <v>1889</v>
      </c>
      <c r="E10" s="207" t="s">
        <v>269</v>
      </c>
      <c r="F10" s="207" t="s">
        <v>1888</v>
      </c>
      <c r="G10" s="68">
        <v>100000</v>
      </c>
      <c r="H10" s="207" t="s">
        <v>1241</v>
      </c>
      <c r="I10" s="207" t="s">
        <v>910</v>
      </c>
      <c r="J10" s="207" t="s">
        <v>1877</v>
      </c>
    </row>
    <row r="11" spans="1:17" ht="152.25" customHeight="1">
      <c r="A11" s="323"/>
      <c r="B11" s="326"/>
      <c r="C11" s="207">
        <v>2.4</v>
      </c>
      <c r="D11" s="207" t="s">
        <v>1887</v>
      </c>
      <c r="E11" s="207" t="s">
        <v>269</v>
      </c>
      <c r="F11" s="207" t="s">
        <v>1886</v>
      </c>
      <c r="G11" s="281">
        <v>300000</v>
      </c>
      <c r="H11" s="207" t="s">
        <v>1885</v>
      </c>
      <c r="I11" s="207" t="s">
        <v>910</v>
      </c>
      <c r="J11" s="207" t="s">
        <v>1884</v>
      </c>
    </row>
    <row r="12" spans="1:17" ht="82.5">
      <c r="A12" s="323">
        <v>3</v>
      </c>
      <c r="B12" s="326" t="s">
        <v>1883</v>
      </c>
      <c r="C12" s="207">
        <v>3.1</v>
      </c>
      <c r="D12" s="207" t="s">
        <v>1882</v>
      </c>
      <c r="E12" s="207" t="s">
        <v>325</v>
      </c>
      <c r="F12" s="207" t="s">
        <v>1881</v>
      </c>
      <c r="G12" s="229">
        <v>20000</v>
      </c>
      <c r="H12" s="207" t="s">
        <v>1880</v>
      </c>
      <c r="I12" s="207" t="s">
        <v>910</v>
      </c>
      <c r="J12" s="207" t="s">
        <v>1877</v>
      </c>
      <c r="Q12" s="26"/>
    </row>
    <row r="13" spans="1:17" ht="123" customHeight="1">
      <c r="A13" s="323"/>
      <c r="B13" s="326"/>
      <c r="C13" s="207">
        <v>3.2</v>
      </c>
      <c r="D13" s="207" t="s">
        <v>1879</v>
      </c>
      <c r="E13" s="207" t="s">
        <v>325</v>
      </c>
      <c r="F13" s="207" t="s">
        <v>1878</v>
      </c>
      <c r="G13" s="281">
        <v>10000</v>
      </c>
      <c r="H13" s="207" t="s">
        <v>1241</v>
      </c>
      <c r="I13" s="207" t="s">
        <v>910</v>
      </c>
      <c r="J13" s="207" t="s">
        <v>1877</v>
      </c>
    </row>
    <row r="14" spans="1:17" ht="255" customHeight="1">
      <c r="A14" s="211">
        <v>4</v>
      </c>
      <c r="B14" s="207" t="s">
        <v>1876</v>
      </c>
      <c r="C14" s="207">
        <v>4.0999999999999996</v>
      </c>
      <c r="D14" s="207" t="s">
        <v>1875</v>
      </c>
      <c r="E14" s="207" t="s">
        <v>269</v>
      </c>
      <c r="F14" s="207" t="s">
        <v>2435</v>
      </c>
      <c r="G14" s="207" t="s">
        <v>185</v>
      </c>
      <c r="H14" s="207" t="s">
        <v>1874</v>
      </c>
      <c r="I14" s="207" t="s">
        <v>910</v>
      </c>
      <c r="J14" s="207" t="s">
        <v>1873</v>
      </c>
    </row>
  </sheetData>
  <mergeCells count="12">
    <mergeCell ref="A1:J1"/>
    <mergeCell ref="A2:J2"/>
    <mergeCell ref="A3:B3"/>
    <mergeCell ref="C3:J3"/>
    <mergeCell ref="A4:B4"/>
    <mergeCell ref="C4:D4"/>
    <mergeCell ref="A5:A7"/>
    <mergeCell ref="B5:B7"/>
    <mergeCell ref="A8:A11"/>
    <mergeCell ref="B8:B11"/>
    <mergeCell ref="A12:A13"/>
    <mergeCell ref="B12:B13"/>
  </mergeCell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dimension ref="A1:Q28"/>
  <sheetViews>
    <sheetView zoomScale="90" zoomScaleNormal="90" workbookViewId="0">
      <selection sqref="A1:K1"/>
    </sheetView>
  </sheetViews>
  <sheetFormatPr defaultRowHeight="15"/>
  <cols>
    <col min="1" max="1" width="6" style="25" customWidth="1"/>
    <col min="2" max="2" width="16" style="69" customWidth="1"/>
    <col min="3" max="3" width="5" style="25" customWidth="1"/>
    <col min="4" max="4" width="28" style="25" customWidth="1"/>
    <col min="5" max="5" width="14.7109375" style="25" customWidth="1"/>
    <col min="6" max="6" width="46.5703125" style="25" customWidth="1"/>
    <col min="7" max="7" width="14.7109375" style="69" customWidth="1"/>
    <col min="8" max="8" width="15" style="25" customWidth="1"/>
    <col min="9" max="9" width="12.7109375" style="25" customWidth="1"/>
    <col min="10" max="10" width="13" style="25" customWidth="1"/>
    <col min="11" max="11" width="15.7109375" style="25" customWidth="1"/>
    <col min="12" max="256" width="9.140625" style="25"/>
    <col min="257" max="257" width="6" style="25" customWidth="1"/>
    <col min="258" max="258" width="16" style="25" customWidth="1"/>
    <col min="259" max="259" width="5" style="25" customWidth="1"/>
    <col min="260" max="260" width="28" style="25" customWidth="1"/>
    <col min="261" max="261" width="14.7109375" style="25" customWidth="1"/>
    <col min="262" max="262" width="52.7109375" style="25" customWidth="1"/>
    <col min="263" max="263" width="15.140625" style="25" customWidth="1"/>
    <col min="264" max="264" width="18.42578125" style="25" customWidth="1"/>
    <col min="265" max="266" width="15" style="25" customWidth="1"/>
    <col min="267" max="267" width="15.7109375" style="25" customWidth="1"/>
    <col min="268" max="512" width="9.140625" style="25"/>
    <col min="513" max="513" width="6" style="25" customWidth="1"/>
    <col min="514" max="514" width="16" style="25" customWidth="1"/>
    <col min="515" max="515" width="5" style="25" customWidth="1"/>
    <col min="516" max="516" width="28" style="25" customWidth="1"/>
    <col min="517" max="517" width="14.7109375" style="25" customWidth="1"/>
    <col min="518" max="518" width="52.7109375" style="25" customWidth="1"/>
    <col min="519" max="519" width="15.140625" style="25" customWidth="1"/>
    <col min="520" max="520" width="18.42578125" style="25" customWidth="1"/>
    <col min="521" max="522" width="15" style="25" customWidth="1"/>
    <col min="523" max="523" width="15.7109375" style="25" customWidth="1"/>
    <col min="524" max="768" width="9.140625" style="25"/>
    <col min="769" max="769" width="6" style="25" customWidth="1"/>
    <col min="770" max="770" width="16" style="25" customWidth="1"/>
    <col min="771" max="771" width="5" style="25" customWidth="1"/>
    <col min="772" max="772" width="28" style="25" customWidth="1"/>
    <col min="773" max="773" width="14.7109375" style="25" customWidth="1"/>
    <col min="774" max="774" width="52.7109375" style="25" customWidth="1"/>
    <col min="775" max="775" width="15.140625" style="25" customWidth="1"/>
    <col min="776" max="776" width="18.42578125" style="25" customWidth="1"/>
    <col min="777" max="778" width="15" style="25" customWidth="1"/>
    <col min="779" max="779" width="15.7109375" style="25" customWidth="1"/>
    <col min="780" max="1024" width="9.140625" style="25"/>
    <col min="1025" max="1025" width="6" style="25" customWidth="1"/>
    <col min="1026" max="1026" width="16" style="25" customWidth="1"/>
    <col min="1027" max="1027" width="5" style="25" customWidth="1"/>
    <col min="1028" max="1028" width="28" style="25" customWidth="1"/>
    <col min="1029" max="1029" width="14.7109375" style="25" customWidth="1"/>
    <col min="1030" max="1030" width="52.7109375" style="25" customWidth="1"/>
    <col min="1031" max="1031" width="15.140625" style="25" customWidth="1"/>
    <col min="1032" max="1032" width="18.42578125" style="25" customWidth="1"/>
    <col min="1033" max="1034" width="15" style="25" customWidth="1"/>
    <col min="1035" max="1035" width="15.7109375" style="25" customWidth="1"/>
    <col min="1036" max="1280" width="9.140625" style="25"/>
    <col min="1281" max="1281" width="6" style="25" customWidth="1"/>
    <col min="1282" max="1282" width="16" style="25" customWidth="1"/>
    <col min="1283" max="1283" width="5" style="25" customWidth="1"/>
    <col min="1284" max="1284" width="28" style="25" customWidth="1"/>
    <col min="1285" max="1285" width="14.7109375" style="25" customWidth="1"/>
    <col min="1286" max="1286" width="52.7109375" style="25" customWidth="1"/>
    <col min="1287" max="1287" width="15.140625" style="25" customWidth="1"/>
    <col min="1288" max="1288" width="18.42578125" style="25" customWidth="1"/>
    <col min="1289" max="1290" width="15" style="25" customWidth="1"/>
    <col min="1291" max="1291" width="15.7109375" style="25" customWidth="1"/>
    <col min="1292" max="1536" width="9.140625" style="25"/>
    <col min="1537" max="1537" width="6" style="25" customWidth="1"/>
    <col min="1538" max="1538" width="16" style="25" customWidth="1"/>
    <col min="1539" max="1539" width="5" style="25" customWidth="1"/>
    <col min="1540" max="1540" width="28" style="25" customWidth="1"/>
    <col min="1541" max="1541" width="14.7109375" style="25" customWidth="1"/>
    <col min="1542" max="1542" width="52.7109375" style="25" customWidth="1"/>
    <col min="1543" max="1543" width="15.140625" style="25" customWidth="1"/>
    <col min="1544" max="1544" width="18.42578125" style="25" customWidth="1"/>
    <col min="1545" max="1546" width="15" style="25" customWidth="1"/>
    <col min="1547" max="1547" width="15.7109375" style="25" customWidth="1"/>
    <col min="1548" max="1792" width="9.140625" style="25"/>
    <col min="1793" max="1793" width="6" style="25" customWidth="1"/>
    <col min="1794" max="1794" width="16" style="25" customWidth="1"/>
    <col min="1795" max="1795" width="5" style="25" customWidth="1"/>
    <col min="1796" max="1796" width="28" style="25" customWidth="1"/>
    <col min="1797" max="1797" width="14.7109375" style="25" customWidth="1"/>
    <col min="1798" max="1798" width="52.7109375" style="25" customWidth="1"/>
    <col min="1799" max="1799" width="15.140625" style="25" customWidth="1"/>
    <col min="1800" max="1800" width="18.42578125" style="25" customWidth="1"/>
    <col min="1801" max="1802" width="15" style="25" customWidth="1"/>
    <col min="1803" max="1803" width="15.7109375" style="25" customWidth="1"/>
    <col min="1804" max="2048" width="9.140625" style="25"/>
    <col min="2049" max="2049" width="6" style="25" customWidth="1"/>
    <col min="2050" max="2050" width="16" style="25" customWidth="1"/>
    <col min="2051" max="2051" width="5" style="25" customWidth="1"/>
    <col min="2052" max="2052" width="28" style="25" customWidth="1"/>
    <col min="2053" max="2053" width="14.7109375" style="25" customWidth="1"/>
    <col min="2054" max="2054" width="52.7109375" style="25" customWidth="1"/>
    <col min="2055" max="2055" width="15.140625" style="25" customWidth="1"/>
    <col min="2056" max="2056" width="18.42578125" style="25" customWidth="1"/>
    <col min="2057" max="2058" width="15" style="25" customWidth="1"/>
    <col min="2059" max="2059" width="15.7109375" style="25" customWidth="1"/>
    <col min="2060" max="2304" width="9.140625" style="25"/>
    <col min="2305" max="2305" width="6" style="25" customWidth="1"/>
    <col min="2306" max="2306" width="16" style="25" customWidth="1"/>
    <col min="2307" max="2307" width="5" style="25" customWidth="1"/>
    <col min="2308" max="2308" width="28" style="25" customWidth="1"/>
    <col min="2309" max="2309" width="14.7109375" style="25" customWidth="1"/>
    <col min="2310" max="2310" width="52.7109375" style="25" customWidth="1"/>
    <col min="2311" max="2311" width="15.140625" style="25" customWidth="1"/>
    <col min="2312" max="2312" width="18.42578125" style="25" customWidth="1"/>
    <col min="2313" max="2314" width="15" style="25" customWidth="1"/>
    <col min="2315" max="2315" width="15.7109375" style="25" customWidth="1"/>
    <col min="2316" max="2560" width="9.140625" style="25"/>
    <col min="2561" max="2561" width="6" style="25" customWidth="1"/>
    <col min="2562" max="2562" width="16" style="25" customWidth="1"/>
    <col min="2563" max="2563" width="5" style="25" customWidth="1"/>
    <col min="2564" max="2564" width="28" style="25" customWidth="1"/>
    <col min="2565" max="2565" width="14.7109375" style="25" customWidth="1"/>
    <col min="2566" max="2566" width="52.7109375" style="25" customWidth="1"/>
    <col min="2567" max="2567" width="15.140625" style="25" customWidth="1"/>
    <col min="2568" max="2568" width="18.42578125" style="25" customWidth="1"/>
    <col min="2569" max="2570" width="15" style="25" customWidth="1"/>
    <col min="2571" max="2571" width="15.7109375" style="25" customWidth="1"/>
    <col min="2572" max="2816" width="9.140625" style="25"/>
    <col min="2817" max="2817" width="6" style="25" customWidth="1"/>
    <col min="2818" max="2818" width="16" style="25" customWidth="1"/>
    <col min="2819" max="2819" width="5" style="25" customWidth="1"/>
    <col min="2820" max="2820" width="28" style="25" customWidth="1"/>
    <col min="2821" max="2821" width="14.7109375" style="25" customWidth="1"/>
    <col min="2822" max="2822" width="52.7109375" style="25" customWidth="1"/>
    <col min="2823" max="2823" width="15.140625" style="25" customWidth="1"/>
    <col min="2824" max="2824" width="18.42578125" style="25" customWidth="1"/>
    <col min="2825" max="2826" width="15" style="25" customWidth="1"/>
    <col min="2827" max="2827" width="15.7109375" style="25" customWidth="1"/>
    <col min="2828" max="3072" width="9.140625" style="25"/>
    <col min="3073" max="3073" width="6" style="25" customWidth="1"/>
    <col min="3074" max="3074" width="16" style="25" customWidth="1"/>
    <col min="3075" max="3075" width="5" style="25" customWidth="1"/>
    <col min="3076" max="3076" width="28" style="25" customWidth="1"/>
    <col min="3077" max="3077" width="14.7109375" style="25" customWidth="1"/>
    <col min="3078" max="3078" width="52.7109375" style="25" customWidth="1"/>
    <col min="3079" max="3079" width="15.140625" style="25" customWidth="1"/>
    <col min="3080" max="3080" width="18.42578125" style="25" customWidth="1"/>
    <col min="3081" max="3082" width="15" style="25" customWidth="1"/>
    <col min="3083" max="3083" width="15.7109375" style="25" customWidth="1"/>
    <col min="3084" max="3328" width="9.140625" style="25"/>
    <col min="3329" max="3329" width="6" style="25" customWidth="1"/>
    <col min="3330" max="3330" width="16" style="25" customWidth="1"/>
    <col min="3331" max="3331" width="5" style="25" customWidth="1"/>
    <col min="3332" max="3332" width="28" style="25" customWidth="1"/>
    <col min="3333" max="3333" width="14.7109375" style="25" customWidth="1"/>
    <col min="3334" max="3334" width="52.7109375" style="25" customWidth="1"/>
    <col min="3335" max="3335" width="15.140625" style="25" customWidth="1"/>
    <col min="3336" max="3336" width="18.42578125" style="25" customWidth="1"/>
    <col min="3337" max="3338" width="15" style="25" customWidth="1"/>
    <col min="3339" max="3339" width="15.7109375" style="25" customWidth="1"/>
    <col min="3340" max="3584" width="9.140625" style="25"/>
    <col min="3585" max="3585" width="6" style="25" customWidth="1"/>
    <col min="3586" max="3586" width="16" style="25" customWidth="1"/>
    <col min="3587" max="3587" width="5" style="25" customWidth="1"/>
    <col min="3588" max="3588" width="28" style="25" customWidth="1"/>
    <col min="3589" max="3589" width="14.7109375" style="25" customWidth="1"/>
    <col min="3590" max="3590" width="52.7109375" style="25" customWidth="1"/>
    <col min="3591" max="3591" width="15.140625" style="25" customWidth="1"/>
    <col min="3592" max="3592" width="18.42578125" style="25" customWidth="1"/>
    <col min="3593" max="3594" width="15" style="25" customWidth="1"/>
    <col min="3595" max="3595" width="15.7109375" style="25" customWidth="1"/>
    <col min="3596" max="3840" width="9.140625" style="25"/>
    <col min="3841" max="3841" width="6" style="25" customWidth="1"/>
    <col min="3842" max="3842" width="16" style="25" customWidth="1"/>
    <col min="3843" max="3843" width="5" style="25" customWidth="1"/>
    <col min="3844" max="3844" width="28" style="25" customWidth="1"/>
    <col min="3845" max="3845" width="14.7109375" style="25" customWidth="1"/>
    <col min="3846" max="3846" width="52.7109375" style="25" customWidth="1"/>
    <col min="3847" max="3847" width="15.140625" style="25" customWidth="1"/>
    <col min="3848" max="3848" width="18.42578125" style="25" customWidth="1"/>
    <col min="3849" max="3850" width="15" style="25" customWidth="1"/>
    <col min="3851" max="3851" width="15.7109375" style="25" customWidth="1"/>
    <col min="3852" max="4096" width="9.140625" style="25"/>
    <col min="4097" max="4097" width="6" style="25" customWidth="1"/>
    <col min="4098" max="4098" width="16" style="25" customWidth="1"/>
    <col min="4099" max="4099" width="5" style="25" customWidth="1"/>
    <col min="4100" max="4100" width="28" style="25" customWidth="1"/>
    <col min="4101" max="4101" width="14.7109375" style="25" customWidth="1"/>
    <col min="4102" max="4102" width="52.7109375" style="25" customWidth="1"/>
    <col min="4103" max="4103" width="15.140625" style="25" customWidth="1"/>
    <col min="4104" max="4104" width="18.42578125" style="25" customWidth="1"/>
    <col min="4105" max="4106" width="15" style="25" customWidth="1"/>
    <col min="4107" max="4107" width="15.7109375" style="25" customWidth="1"/>
    <col min="4108" max="4352" width="9.140625" style="25"/>
    <col min="4353" max="4353" width="6" style="25" customWidth="1"/>
    <col min="4354" max="4354" width="16" style="25" customWidth="1"/>
    <col min="4355" max="4355" width="5" style="25" customWidth="1"/>
    <col min="4356" max="4356" width="28" style="25" customWidth="1"/>
    <col min="4357" max="4357" width="14.7109375" style="25" customWidth="1"/>
    <col min="4358" max="4358" width="52.7109375" style="25" customWidth="1"/>
    <col min="4359" max="4359" width="15.140625" style="25" customWidth="1"/>
    <col min="4360" max="4360" width="18.42578125" style="25" customWidth="1"/>
    <col min="4361" max="4362" width="15" style="25" customWidth="1"/>
    <col min="4363" max="4363" width="15.7109375" style="25" customWidth="1"/>
    <col min="4364" max="4608" width="9.140625" style="25"/>
    <col min="4609" max="4609" width="6" style="25" customWidth="1"/>
    <col min="4610" max="4610" width="16" style="25" customWidth="1"/>
    <col min="4611" max="4611" width="5" style="25" customWidth="1"/>
    <col min="4612" max="4612" width="28" style="25" customWidth="1"/>
    <col min="4613" max="4613" width="14.7109375" style="25" customWidth="1"/>
    <col min="4614" max="4614" width="52.7109375" style="25" customWidth="1"/>
    <col min="4615" max="4615" width="15.140625" style="25" customWidth="1"/>
    <col min="4616" max="4616" width="18.42578125" style="25" customWidth="1"/>
    <col min="4617" max="4618" width="15" style="25" customWidth="1"/>
    <col min="4619" max="4619" width="15.7109375" style="25" customWidth="1"/>
    <col min="4620" max="4864" width="9.140625" style="25"/>
    <col min="4865" max="4865" width="6" style="25" customWidth="1"/>
    <col min="4866" max="4866" width="16" style="25" customWidth="1"/>
    <col min="4867" max="4867" width="5" style="25" customWidth="1"/>
    <col min="4868" max="4868" width="28" style="25" customWidth="1"/>
    <col min="4869" max="4869" width="14.7109375" style="25" customWidth="1"/>
    <col min="4870" max="4870" width="52.7109375" style="25" customWidth="1"/>
    <col min="4871" max="4871" width="15.140625" style="25" customWidth="1"/>
    <col min="4872" max="4872" width="18.42578125" style="25" customWidth="1"/>
    <col min="4873" max="4874" width="15" style="25" customWidth="1"/>
    <col min="4875" max="4875" width="15.7109375" style="25" customWidth="1"/>
    <col min="4876" max="5120" width="9.140625" style="25"/>
    <col min="5121" max="5121" width="6" style="25" customWidth="1"/>
    <col min="5122" max="5122" width="16" style="25" customWidth="1"/>
    <col min="5123" max="5123" width="5" style="25" customWidth="1"/>
    <col min="5124" max="5124" width="28" style="25" customWidth="1"/>
    <col min="5125" max="5125" width="14.7109375" style="25" customWidth="1"/>
    <col min="5126" max="5126" width="52.7109375" style="25" customWidth="1"/>
    <col min="5127" max="5127" width="15.140625" style="25" customWidth="1"/>
    <col min="5128" max="5128" width="18.42578125" style="25" customWidth="1"/>
    <col min="5129" max="5130" width="15" style="25" customWidth="1"/>
    <col min="5131" max="5131" width="15.7109375" style="25" customWidth="1"/>
    <col min="5132" max="5376" width="9.140625" style="25"/>
    <col min="5377" max="5377" width="6" style="25" customWidth="1"/>
    <col min="5378" max="5378" width="16" style="25" customWidth="1"/>
    <col min="5379" max="5379" width="5" style="25" customWidth="1"/>
    <col min="5380" max="5380" width="28" style="25" customWidth="1"/>
    <col min="5381" max="5381" width="14.7109375" style="25" customWidth="1"/>
    <col min="5382" max="5382" width="52.7109375" style="25" customWidth="1"/>
    <col min="5383" max="5383" width="15.140625" style="25" customWidth="1"/>
    <col min="5384" max="5384" width="18.42578125" style="25" customWidth="1"/>
    <col min="5385" max="5386" width="15" style="25" customWidth="1"/>
    <col min="5387" max="5387" width="15.7109375" style="25" customWidth="1"/>
    <col min="5388" max="5632" width="9.140625" style="25"/>
    <col min="5633" max="5633" width="6" style="25" customWidth="1"/>
    <col min="5634" max="5634" width="16" style="25" customWidth="1"/>
    <col min="5635" max="5635" width="5" style="25" customWidth="1"/>
    <col min="5636" max="5636" width="28" style="25" customWidth="1"/>
    <col min="5637" max="5637" width="14.7109375" style="25" customWidth="1"/>
    <col min="5638" max="5638" width="52.7109375" style="25" customWidth="1"/>
    <col min="5639" max="5639" width="15.140625" style="25" customWidth="1"/>
    <col min="5640" max="5640" width="18.42578125" style="25" customWidth="1"/>
    <col min="5641" max="5642" width="15" style="25" customWidth="1"/>
    <col min="5643" max="5643" width="15.7109375" style="25" customWidth="1"/>
    <col min="5644" max="5888" width="9.140625" style="25"/>
    <col min="5889" max="5889" width="6" style="25" customWidth="1"/>
    <col min="5890" max="5890" width="16" style="25" customWidth="1"/>
    <col min="5891" max="5891" width="5" style="25" customWidth="1"/>
    <col min="5892" max="5892" width="28" style="25" customWidth="1"/>
    <col min="5893" max="5893" width="14.7109375" style="25" customWidth="1"/>
    <col min="5894" max="5894" width="52.7109375" style="25" customWidth="1"/>
    <col min="5895" max="5895" width="15.140625" style="25" customWidth="1"/>
    <col min="5896" max="5896" width="18.42578125" style="25" customWidth="1"/>
    <col min="5897" max="5898" width="15" style="25" customWidth="1"/>
    <col min="5899" max="5899" width="15.7109375" style="25" customWidth="1"/>
    <col min="5900" max="6144" width="9.140625" style="25"/>
    <col min="6145" max="6145" width="6" style="25" customWidth="1"/>
    <col min="6146" max="6146" width="16" style="25" customWidth="1"/>
    <col min="6147" max="6147" width="5" style="25" customWidth="1"/>
    <col min="6148" max="6148" width="28" style="25" customWidth="1"/>
    <col min="6149" max="6149" width="14.7109375" style="25" customWidth="1"/>
    <col min="6150" max="6150" width="52.7109375" style="25" customWidth="1"/>
    <col min="6151" max="6151" width="15.140625" style="25" customWidth="1"/>
    <col min="6152" max="6152" width="18.42578125" style="25" customWidth="1"/>
    <col min="6153" max="6154" width="15" style="25" customWidth="1"/>
    <col min="6155" max="6155" width="15.7109375" style="25" customWidth="1"/>
    <col min="6156" max="6400" width="9.140625" style="25"/>
    <col min="6401" max="6401" width="6" style="25" customWidth="1"/>
    <col min="6402" max="6402" width="16" style="25" customWidth="1"/>
    <col min="6403" max="6403" width="5" style="25" customWidth="1"/>
    <col min="6404" max="6404" width="28" style="25" customWidth="1"/>
    <col min="6405" max="6405" width="14.7109375" style="25" customWidth="1"/>
    <col min="6406" max="6406" width="52.7109375" style="25" customWidth="1"/>
    <col min="6407" max="6407" width="15.140625" style="25" customWidth="1"/>
    <col min="6408" max="6408" width="18.42578125" style="25" customWidth="1"/>
    <col min="6409" max="6410" width="15" style="25" customWidth="1"/>
    <col min="6411" max="6411" width="15.7109375" style="25" customWidth="1"/>
    <col min="6412" max="6656" width="9.140625" style="25"/>
    <col min="6657" max="6657" width="6" style="25" customWidth="1"/>
    <col min="6658" max="6658" width="16" style="25" customWidth="1"/>
    <col min="6659" max="6659" width="5" style="25" customWidth="1"/>
    <col min="6660" max="6660" width="28" style="25" customWidth="1"/>
    <col min="6661" max="6661" width="14.7109375" style="25" customWidth="1"/>
    <col min="6662" max="6662" width="52.7109375" style="25" customWidth="1"/>
    <col min="6663" max="6663" width="15.140625" style="25" customWidth="1"/>
    <col min="6664" max="6664" width="18.42578125" style="25" customWidth="1"/>
    <col min="6665" max="6666" width="15" style="25" customWidth="1"/>
    <col min="6667" max="6667" width="15.7109375" style="25" customWidth="1"/>
    <col min="6668" max="6912" width="9.140625" style="25"/>
    <col min="6913" max="6913" width="6" style="25" customWidth="1"/>
    <col min="6914" max="6914" width="16" style="25" customWidth="1"/>
    <col min="6915" max="6915" width="5" style="25" customWidth="1"/>
    <col min="6916" max="6916" width="28" style="25" customWidth="1"/>
    <col min="6917" max="6917" width="14.7109375" style="25" customWidth="1"/>
    <col min="6918" max="6918" width="52.7109375" style="25" customWidth="1"/>
    <col min="6919" max="6919" width="15.140625" style="25" customWidth="1"/>
    <col min="6920" max="6920" width="18.42578125" style="25" customWidth="1"/>
    <col min="6921" max="6922" width="15" style="25" customWidth="1"/>
    <col min="6923" max="6923" width="15.7109375" style="25" customWidth="1"/>
    <col min="6924" max="7168" width="9.140625" style="25"/>
    <col min="7169" max="7169" width="6" style="25" customWidth="1"/>
    <col min="7170" max="7170" width="16" style="25" customWidth="1"/>
    <col min="7171" max="7171" width="5" style="25" customWidth="1"/>
    <col min="7172" max="7172" width="28" style="25" customWidth="1"/>
    <col min="7173" max="7173" width="14.7109375" style="25" customWidth="1"/>
    <col min="7174" max="7174" width="52.7109375" style="25" customWidth="1"/>
    <col min="7175" max="7175" width="15.140625" style="25" customWidth="1"/>
    <col min="7176" max="7176" width="18.42578125" style="25" customWidth="1"/>
    <col min="7177" max="7178" width="15" style="25" customWidth="1"/>
    <col min="7179" max="7179" width="15.7109375" style="25" customWidth="1"/>
    <col min="7180" max="7424" width="9.140625" style="25"/>
    <col min="7425" max="7425" width="6" style="25" customWidth="1"/>
    <col min="7426" max="7426" width="16" style="25" customWidth="1"/>
    <col min="7427" max="7427" width="5" style="25" customWidth="1"/>
    <col min="7428" max="7428" width="28" style="25" customWidth="1"/>
    <col min="7429" max="7429" width="14.7109375" style="25" customWidth="1"/>
    <col min="7430" max="7430" width="52.7109375" style="25" customWidth="1"/>
    <col min="7431" max="7431" width="15.140625" style="25" customWidth="1"/>
    <col min="7432" max="7432" width="18.42578125" style="25" customWidth="1"/>
    <col min="7433" max="7434" width="15" style="25" customWidth="1"/>
    <col min="7435" max="7435" width="15.7109375" style="25" customWidth="1"/>
    <col min="7436" max="7680" width="9.140625" style="25"/>
    <col min="7681" max="7681" width="6" style="25" customWidth="1"/>
    <col min="7682" max="7682" width="16" style="25" customWidth="1"/>
    <col min="7683" max="7683" width="5" style="25" customWidth="1"/>
    <col min="7684" max="7684" width="28" style="25" customWidth="1"/>
    <col min="7685" max="7685" width="14.7109375" style="25" customWidth="1"/>
    <col min="7686" max="7686" width="52.7109375" style="25" customWidth="1"/>
    <col min="7687" max="7687" width="15.140625" style="25" customWidth="1"/>
    <col min="7688" max="7688" width="18.42578125" style="25" customWidth="1"/>
    <col min="7689" max="7690" width="15" style="25" customWidth="1"/>
    <col min="7691" max="7691" width="15.7109375" style="25" customWidth="1"/>
    <col min="7692" max="7936" width="9.140625" style="25"/>
    <col min="7937" max="7937" width="6" style="25" customWidth="1"/>
    <col min="7938" max="7938" width="16" style="25" customWidth="1"/>
    <col min="7939" max="7939" width="5" style="25" customWidth="1"/>
    <col min="7940" max="7940" width="28" style="25" customWidth="1"/>
    <col min="7941" max="7941" width="14.7109375" style="25" customWidth="1"/>
    <col min="7942" max="7942" width="52.7109375" style="25" customWidth="1"/>
    <col min="7943" max="7943" width="15.140625" style="25" customWidth="1"/>
    <col min="7944" max="7944" width="18.42578125" style="25" customWidth="1"/>
    <col min="7945" max="7946" width="15" style="25" customWidth="1"/>
    <col min="7947" max="7947" width="15.7109375" style="25" customWidth="1"/>
    <col min="7948" max="8192" width="9.140625" style="25"/>
    <col min="8193" max="8193" width="6" style="25" customWidth="1"/>
    <col min="8194" max="8194" width="16" style="25" customWidth="1"/>
    <col min="8195" max="8195" width="5" style="25" customWidth="1"/>
    <col min="8196" max="8196" width="28" style="25" customWidth="1"/>
    <col min="8197" max="8197" width="14.7109375" style="25" customWidth="1"/>
    <col min="8198" max="8198" width="52.7109375" style="25" customWidth="1"/>
    <col min="8199" max="8199" width="15.140625" style="25" customWidth="1"/>
    <col min="8200" max="8200" width="18.42578125" style="25" customWidth="1"/>
    <col min="8201" max="8202" width="15" style="25" customWidth="1"/>
    <col min="8203" max="8203" width="15.7109375" style="25" customWidth="1"/>
    <col min="8204" max="8448" width="9.140625" style="25"/>
    <col min="8449" max="8449" width="6" style="25" customWidth="1"/>
    <col min="8450" max="8450" width="16" style="25" customWidth="1"/>
    <col min="8451" max="8451" width="5" style="25" customWidth="1"/>
    <col min="8452" max="8452" width="28" style="25" customWidth="1"/>
    <col min="8453" max="8453" width="14.7109375" style="25" customWidth="1"/>
    <col min="8454" max="8454" width="52.7109375" style="25" customWidth="1"/>
    <col min="8455" max="8455" width="15.140625" style="25" customWidth="1"/>
    <col min="8456" max="8456" width="18.42578125" style="25" customWidth="1"/>
    <col min="8457" max="8458" width="15" style="25" customWidth="1"/>
    <col min="8459" max="8459" width="15.7109375" style="25" customWidth="1"/>
    <col min="8460" max="8704" width="9.140625" style="25"/>
    <col min="8705" max="8705" width="6" style="25" customWidth="1"/>
    <col min="8706" max="8706" width="16" style="25" customWidth="1"/>
    <col min="8707" max="8707" width="5" style="25" customWidth="1"/>
    <col min="8708" max="8708" width="28" style="25" customWidth="1"/>
    <col min="8709" max="8709" width="14.7109375" style="25" customWidth="1"/>
    <col min="8710" max="8710" width="52.7109375" style="25" customWidth="1"/>
    <col min="8711" max="8711" width="15.140625" style="25" customWidth="1"/>
    <col min="8712" max="8712" width="18.42578125" style="25" customWidth="1"/>
    <col min="8713" max="8714" width="15" style="25" customWidth="1"/>
    <col min="8715" max="8715" width="15.7109375" style="25" customWidth="1"/>
    <col min="8716" max="8960" width="9.140625" style="25"/>
    <col min="8961" max="8961" width="6" style="25" customWidth="1"/>
    <col min="8962" max="8962" width="16" style="25" customWidth="1"/>
    <col min="8963" max="8963" width="5" style="25" customWidth="1"/>
    <col min="8964" max="8964" width="28" style="25" customWidth="1"/>
    <col min="8965" max="8965" width="14.7109375" style="25" customWidth="1"/>
    <col min="8966" max="8966" width="52.7109375" style="25" customWidth="1"/>
    <col min="8967" max="8967" width="15.140625" style="25" customWidth="1"/>
    <col min="8968" max="8968" width="18.42578125" style="25" customWidth="1"/>
    <col min="8969" max="8970" width="15" style="25" customWidth="1"/>
    <col min="8971" max="8971" width="15.7109375" style="25" customWidth="1"/>
    <col min="8972" max="9216" width="9.140625" style="25"/>
    <col min="9217" max="9217" width="6" style="25" customWidth="1"/>
    <col min="9218" max="9218" width="16" style="25" customWidth="1"/>
    <col min="9219" max="9219" width="5" style="25" customWidth="1"/>
    <col min="9220" max="9220" width="28" style="25" customWidth="1"/>
    <col min="9221" max="9221" width="14.7109375" style="25" customWidth="1"/>
    <col min="9222" max="9222" width="52.7109375" style="25" customWidth="1"/>
    <col min="9223" max="9223" width="15.140625" style="25" customWidth="1"/>
    <col min="9224" max="9224" width="18.42578125" style="25" customWidth="1"/>
    <col min="9225" max="9226" width="15" style="25" customWidth="1"/>
    <col min="9227" max="9227" width="15.7109375" style="25" customWidth="1"/>
    <col min="9228" max="9472" width="9.140625" style="25"/>
    <col min="9473" max="9473" width="6" style="25" customWidth="1"/>
    <col min="9474" max="9474" width="16" style="25" customWidth="1"/>
    <col min="9475" max="9475" width="5" style="25" customWidth="1"/>
    <col min="9476" max="9476" width="28" style="25" customWidth="1"/>
    <col min="9477" max="9477" width="14.7109375" style="25" customWidth="1"/>
    <col min="9478" max="9478" width="52.7109375" style="25" customWidth="1"/>
    <col min="9479" max="9479" width="15.140625" style="25" customWidth="1"/>
    <col min="9480" max="9480" width="18.42578125" style="25" customWidth="1"/>
    <col min="9481" max="9482" width="15" style="25" customWidth="1"/>
    <col min="9483" max="9483" width="15.7109375" style="25" customWidth="1"/>
    <col min="9484" max="9728" width="9.140625" style="25"/>
    <col min="9729" max="9729" width="6" style="25" customWidth="1"/>
    <col min="9730" max="9730" width="16" style="25" customWidth="1"/>
    <col min="9731" max="9731" width="5" style="25" customWidth="1"/>
    <col min="9732" max="9732" width="28" style="25" customWidth="1"/>
    <col min="9733" max="9733" width="14.7109375" style="25" customWidth="1"/>
    <col min="9734" max="9734" width="52.7109375" style="25" customWidth="1"/>
    <col min="9735" max="9735" width="15.140625" style="25" customWidth="1"/>
    <col min="9736" max="9736" width="18.42578125" style="25" customWidth="1"/>
    <col min="9737" max="9738" width="15" style="25" customWidth="1"/>
    <col min="9739" max="9739" width="15.7109375" style="25" customWidth="1"/>
    <col min="9740" max="9984" width="9.140625" style="25"/>
    <col min="9985" max="9985" width="6" style="25" customWidth="1"/>
    <col min="9986" max="9986" width="16" style="25" customWidth="1"/>
    <col min="9987" max="9987" width="5" style="25" customWidth="1"/>
    <col min="9988" max="9988" width="28" style="25" customWidth="1"/>
    <col min="9989" max="9989" width="14.7109375" style="25" customWidth="1"/>
    <col min="9990" max="9990" width="52.7109375" style="25" customWidth="1"/>
    <col min="9991" max="9991" width="15.140625" style="25" customWidth="1"/>
    <col min="9992" max="9992" width="18.42578125" style="25" customWidth="1"/>
    <col min="9993" max="9994" width="15" style="25" customWidth="1"/>
    <col min="9995" max="9995" width="15.7109375" style="25" customWidth="1"/>
    <col min="9996" max="10240" width="9.140625" style="25"/>
    <col min="10241" max="10241" width="6" style="25" customWidth="1"/>
    <col min="10242" max="10242" width="16" style="25" customWidth="1"/>
    <col min="10243" max="10243" width="5" style="25" customWidth="1"/>
    <col min="10244" max="10244" width="28" style="25" customWidth="1"/>
    <col min="10245" max="10245" width="14.7109375" style="25" customWidth="1"/>
    <col min="10246" max="10246" width="52.7109375" style="25" customWidth="1"/>
    <col min="10247" max="10247" width="15.140625" style="25" customWidth="1"/>
    <col min="10248" max="10248" width="18.42578125" style="25" customWidth="1"/>
    <col min="10249" max="10250" width="15" style="25" customWidth="1"/>
    <col min="10251" max="10251" width="15.7109375" style="25" customWidth="1"/>
    <col min="10252" max="10496" width="9.140625" style="25"/>
    <col min="10497" max="10497" width="6" style="25" customWidth="1"/>
    <col min="10498" max="10498" width="16" style="25" customWidth="1"/>
    <col min="10499" max="10499" width="5" style="25" customWidth="1"/>
    <col min="10500" max="10500" width="28" style="25" customWidth="1"/>
    <col min="10501" max="10501" width="14.7109375" style="25" customWidth="1"/>
    <col min="10502" max="10502" width="52.7109375" style="25" customWidth="1"/>
    <col min="10503" max="10503" width="15.140625" style="25" customWidth="1"/>
    <col min="10504" max="10504" width="18.42578125" style="25" customWidth="1"/>
    <col min="10505" max="10506" width="15" style="25" customWidth="1"/>
    <col min="10507" max="10507" width="15.7109375" style="25" customWidth="1"/>
    <col min="10508" max="10752" width="9.140625" style="25"/>
    <col min="10753" max="10753" width="6" style="25" customWidth="1"/>
    <col min="10754" max="10754" width="16" style="25" customWidth="1"/>
    <col min="10755" max="10755" width="5" style="25" customWidth="1"/>
    <col min="10756" max="10756" width="28" style="25" customWidth="1"/>
    <col min="10757" max="10757" width="14.7109375" style="25" customWidth="1"/>
    <col min="10758" max="10758" width="52.7109375" style="25" customWidth="1"/>
    <col min="10759" max="10759" width="15.140625" style="25" customWidth="1"/>
    <col min="10760" max="10760" width="18.42578125" style="25" customWidth="1"/>
    <col min="10761" max="10762" width="15" style="25" customWidth="1"/>
    <col min="10763" max="10763" width="15.7109375" style="25" customWidth="1"/>
    <col min="10764" max="11008" width="9.140625" style="25"/>
    <col min="11009" max="11009" width="6" style="25" customWidth="1"/>
    <col min="11010" max="11010" width="16" style="25" customWidth="1"/>
    <col min="11011" max="11011" width="5" style="25" customWidth="1"/>
    <col min="11012" max="11012" width="28" style="25" customWidth="1"/>
    <col min="11013" max="11013" width="14.7109375" style="25" customWidth="1"/>
    <col min="11014" max="11014" width="52.7109375" style="25" customWidth="1"/>
    <col min="11015" max="11015" width="15.140625" style="25" customWidth="1"/>
    <col min="11016" max="11016" width="18.42578125" style="25" customWidth="1"/>
    <col min="11017" max="11018" width="15" style="25" customWidth="1"/>
    <col min="11019" max="11019" width="15.7109375" style="25" customWidth="1"/>
    <col min="11020" max="11264" width="9.140625" style="25"/>
    <col min="11265" max="11265" width="6" style="25" customWidth="1"/>
    <col min="11266" max="11266" width="16" style="25" customWidth="1"/>
    <col min="11267" max="11267" width="5" style="25" customWidth="1"/>
    <col min="11268" max="11268" width="28" style="25" customWidth="1"/>
    <col min="11269" max="11269" width="14.7109375" style="25" customWidth="1"/>
    <col min="11270" max="11270" width="52.7109375" style="25" customWidth="1"/>
    <col min="11271" max="11271" width="15.140625" style="25" customWidth="1"/>
    <col min="11272" max="11272" width="18.42578125" style="25" customWidth="1"/>
    <col min="11273" max="11274" width="15" style="25" customWidth="1"/>
    <col min="11275" max="11275" width="15.7109375" style="25" customWidth="1"/>
    <col min="11276" max="11520" width="9.140625" style="25"/>
    <col min="11521" max="11521" width="6" style="25" customWidth="1"/>
    <col min="11522" max="11522" width="16" style="25" customWidth="1"/>
    <col min="11523" max="11523" width="5" style="25" customWidth="1"/>
    <col min="11524" max="11524" width="28" style="25" customWidth="1"/>
    <col min="11525" max="11525" width="14.7109375" style="25" customWidth="1"/>
    <col min="11526" max="11526" width="52.7109375" style="25" customWidth="1"/>
    <col min="11527" max="11527" width="15.140625" style="25" customWidth="1"/>
    <col min="11528" max="11528" width="18.42578125" style="25" customWidth="1"/>
    <col min="11529" max="11530" width="15" style="25" customWidth="1"/>
    <col min="11531" max="11531" width="15.7109375" style="25" customWidth="1"/>
    <col min="11532" max="11776" width="9.140625" style="25"/>
    <col min="11777" max="11777" width="6" style="25" customWidth="1"/>
    <col min="11778" max="11778" width="16" style="25" customWidth="1"/>
    <col min="11779" max="11779" width="5" style="25" customWidth="1"/>
    <col min="11780" max="11780" width="28" style="25" customWidth="1"/>
    <col min="11781" max="11781" width="14.7109375" style="25" customWidth="1"/>
    <col min="11782" max="11782" width="52.7109375" style="25" customWidth="1"/>
    <col min="11783" max="11783" width="15.140625" style="25" customWidth="1"/>
    <col min="11784" max="11784" width="18.42578125" style="25" customWidth="1"/>
    <col min="11785" max="11786" width="15" style="25" customWidth="1"/>
    <col min="11787" max="11787" width="15.7109375" style="25" customWidth="1"/>
    <col min="11788" max="12032" width="9.140625" style="25"/>
    <col min="12033" max="12033" width="6" style="25" customWidth="1"/>
    <col min="12034" max="12034" width="16" style="25" customWidth="1"/>
    <col min="12035" max="12035" width="5" style="25" customWidth="1"/>
    <col min="12036" max="12036" width="28" style="25" customWidth="1"/>
    <col min="12037" max="12037" width="14.7109375" style="25" customWidth="1"/>
    <col min="12038" max="12038" width="52.7109375" style="25" customWidth="1"/>
    <col min="12039" max="12039" width="15.140625" style="25" customWidth="1"/>
    <col min="12040" max="12040" width="18.42578125" style="25" customWidth="1"/>
    <col min="12041" max="12042" width="15" style="25" customWidth="1"/>
    <col min="12043" max="12043" width="15.7109375" style="25" customWidth="1"/>
    <col min="12044" max="12288" width="9.140625" style="25"/>
    <col min="12289" max="12289" width="6" style="25" customWidth="1"/>
    <col min="12290" max="12290" width="16" style="25" customWidth="1"/>
    <col min="12291" max="12291" width="5" style="25" customWidth="1"/>
    <col min="12292" max="12292" width="28" style="25" customWidth="1"/>
    <col min="12293" max="12293" width="14.7109375" style="25" customWidth="1"/>
    <col min="12294" max="12294" width="52.7109375" style="25" customWidth="1"/>
    <col min="12295" max="12295" width="15.140625" style="25" customWidth="1"/>
    <col min="12296" max="12296" width="18.42578125" style="25" customWidth="1"/>
    <col min="12297" max="12298" width="15" style="25" customWidth="1"/>
    <col min="12299" max="12299" width="15.7109375" style="25" customWidth="1"/>
    <col min="12300" max="12544" width="9.140625" style="25"/>
    <col min="12545" max="12545" width="6" style="25" customWidth="1"/>
    <col min="12546" max="12546" width="16" style="25" customWidth="1"/>
    <col min="12547" max="12547" width="5" style="25" customWidth="1"/>
    <col min="12548" max="12548" width="28" style="25" customWidth="1"/>
    <col min="12549" max="12549" width="14.7109375" style="25" customWidth="1"/>
    <col min="12550" max="12550" width="52.7109375" style="25" customWidth="1"/>
    <col min="12551" max="12551" width="15.140625" style="25" customWidth="1"/>
    <col min="12552" max="12552" width="18.42578125" style="25" customWidth="1"/>
    <col min="12553" max="12554" width="15" style="25" customWidth="1"/>
    <col min="12555" max="12555" width="15.7109375" style="25" customWidth="1"/>
    <col min="12556" max="12800" width="9.140625" style="25"/>
    <col min="12801" max="12801" width="6" style="25" customWidth="1"/>
    <col min="12802" max="12802" width="16" style="25" customWidth="1"/>
    <col min="12803" max="12803" width="5" style="25" customWidth="1"/>
    <col min="12804" max="12804" width="28" style="25" customWidth="1"/>
    <col min="12805" max="12805" width="14.7109375" style="25" customWidth="1"/>
    <col min="12806" max="12806" width="52.7109375" style="25" customWidth="1"/>
    <col min="12807" max="12807" width="15.140625" style="25" customWidth="1"/>
    <col min="12808" max="12808" width="18.42578125" style="25" customWidth="1"/>
    <col min="12809" max="12810" width="15" style="25" customWidth="1"/>
    <col min="12811" max="12811" width="15.7109375" style="25" customWidth="1"/>
    <col min="12812" max="13056" width="9.140625" style="25"/>
    <col min="13057" max="13057" width="6" style="25" customWidth="1"/>
    <col min="13058" max="13058" width="16" style="25" customWidth="1"/>
    <col min="13059" max="13059" width="5" style="25" customWidth="1"/>
    <col min="13060" max="13060" width="28" style="25" customWidth="1"/>
    <col min="13061" max="13061" width="14.7109375" style="25" customWidth="1"/>
    <col min="13062" max="13062" width="52.7109375" style="25" customWidth="1"/>
    <col min="13063" max="13063" width="15.140625" style="25" customWidth="1"/>
    <col min="13064" max="13064" width="18.42578125" style="25" customWidth="1"/>
    <col min="13065" max="13066" width="15" style="25" customWidth="1"/>
    <col min="13067" max="13067" width="15.7109375" style="25" customWidth="1"/>
    <col min="13068" max="13312" width="9.140625" style="25"/>
    <col min="13313" max="13313" width="6" style="25" customWidth="1"/>
    <col min="13314" max="13314" width="16" style="25" customWidth="1"/>
    <col min="13315" max="13315" width="5" style="25" customWidth="1"/>
    <col min="13316" max="13316" width="28" style="25" customWidth="1"/>
    <col min="13317" max="13317" width="14.7109375" style="25" customWidth="1"/>
    <col min="13318" max="13318" width="52.7109375" style="25" customWidth="1"/>
    <col min="13319" max="13319" width="15.140625" style="25" customWidth="1"/>
    <col min="13320" max="13320" width="18.42578125" style="25" customWidth="1"/>
    <col min="13321" max="13322" width="15" style="25" customWidth="1"/>
    <col min="13323" max="13323" width="15.7109375" style="25" customWidth="1"/>
    <col min="13324" max="13568" width="9.140625" style="25"/>
    <col min="13569" max="13569" width="6" style="25" customWidth="1"/>
    <col min="13570" max="13570" width="16" style="25" customWidth="1"/>
    <col min="13571" max="13571" width="5" style="25" customWidth="1"/>
    <col min="13572" max="13572" width="28" style="25" customWidth="1"/>
    <col min="13573" max="13573" width="14.7109375" style="25" customWidth="1"/>
    <col min="13574" max="13574" width="52.7109375" style="25" customWidth="1"/>
    <col min="13575" max="13575" width="15.140625" style="25" customWidth="1"/>
    <col min="13576" max="13576" width="18.42578125" style="25" customWidth="1"/>
    <col min="13577" max="13578" width="15" style="25" customWidth="1"/>
    <col min="13579" max="13579" width="15.7109375" style="25" customWidth="1"/>
    <col min="13580" max="13824" width="9.140625" style="25"/>
    <col min="13825" max="13825" width="6" style="25" customWidth="1"/>
    <col min="13826" max="13826" width="16" style="25" customWidth="1"/>
    <col min="13827" max="13827" width="5" style="25" customWidth="1"/>
    <col min="13828" max="13828" width="28" style="25" customWidth="1"/>
    <col min="13829" max="13829" width="14.7109375" style="25" customWidth="1"/>
    <col min="13830" max="13830" width="52.7109375" style="25" customWidth="1"/>
    <col min="13831" max="13831" width="15.140625" style="25" customWidth="1"/>
    <col min="13832" max="13832" width="18.42578125" style="25" customWidth="1"/>
    <col min="13833" max="13834" width="15" style="25" customWidth="1"/>
    <col min="13835" max="13835" width="15.7109375" style="25" customWidth="1"/>
    <col min="13836" max="14080" width="9.140625" style="25"/>
    <col min="14081" max="14081" width="6" style="25" customWidth="1"/>
    <col min="14082" max="14082" width="16" style="25" customWidth="1"/>
    <col min="14083" max="14083" width="5" style="25" customWidth="1"/>
    <col min="14084" max="14084" width="28" style="25" customWidth="1"/>
    <col min="14085" max="14085" width="14.7109375" style="25" customWidth="1"/>
    <col min="14086" max="14086" width="52.7109375" style="25" customWidth="1"/>
    <col min="14087" max="14087" width="15.140625" style="25" customWidth="1"/>
    <col min="14088" max="14088" width="18.42578125" style="25" customWidth="1"/>
    <col min="14089" max="14090" width="15" style="25" customWidth="1"/>
    <col min="14091" max="14091" width="15.7109375" style="25" customWidth="1"/>
    <col min="14092" max="14336" width="9.140625" style="25"/>
    <col min="14337" max="14337" width="6" style="25" customWidth="1"/>
    <col min="14338" max="14338" width="16" style="25" customWidth="1"/>
    <col min="14339" max="14339" width="5" style="25" customWidth="1"/>
    <col min="14340" max="14340" width="28" style="25" customWidth="1"/>
    <col min="14341" max="14341" width="14.7109375" style="25" customWidth="1"/>
    <col min="14342" max="14342" width="52.7109375" style="25" customWidth="1"/>
    <col min="14343" max="14343" width="15.140625" style="25" customWidth="1"/>
    <col min="14344" max="14344" width="18.42578125" style="25" customWidth="1"/>
    <col min="14345" max="14346" width="15" style="25" customWidth="1"/>
    <col min="14347" max="14347" width="15.7109375" style="25" customWidth="1"/>
    <col min="14348" max="14592" width="9.140625" style="25"/>
    <col min="14593" max="14593" width="6" style="25" customWidth="1"/>
    <col min="14594" max="14594" width="16" style="25" customWidth="1"/>
    <col min="14595" max="14595" width="5" style="25" customWidth="1"/>
    <col min="14596" max="14596" width="28" style="25" customWidth="1"/>
    <col min="14597" max="14597" width="14.7109375" style="25" customWidth="1"/>
    <col min="14598" max="14598" width="52.7109375" style="25" customWidth="1"/>
    <col min="14599" max="14599" width="15.140625" style="25" customWidth="1"/>
    <col min="14600" max="14600" width="18.42578125" style="25" customWidth="1"/>
    <col min="14601" max="14602" width="15" style="25" customWidth="1"/>
    <col min="14603" max="14603" width="15.7109375" style="25" customWidth="1"/>
    <col min="14604" max="14848" width="9.140625" style="25"/>
    <col min="14849" max="14849" width="6" style="25" customWidth="1"/>
    <col min="14850" max="14850" width="16" style="25" customWidth="1"/>
    <col min="14851" max="14851" width="5" style="25" customWidth="1"/>
    <col min="14852" max="14852" width="28" style="25" customWidth="1"/>
    <col min="14853" max="14853" width="14.7109375" style="25" customWidth="1"/>
    <col min="14854" max="14854" width="52.7109375" style="25" customWidth="1"/>
    <col min="14855" max="14855" width="15.140625" style="25" customWidth="1"/>
    <col min="14856" max="14856" width="18.42578125" style="25" customWidth="1"/>
    <col min="14857" max="14858" width="15" style="25" customWidth="1"/>
    <col min="14859" max="14859" width="15.7109375" style="25" customWidth="1"/>
    <col min="14860" max="15104" width="9.140625" style="25"/>
    <col min="15105" max="15105" width="6" style="25" customWidth="1"/>
    <col min="15106" max="15106" width="16" style="25" customWidth="1"/>
    <col min="15107" max="15107" width="5" style="25" customWidth="1"/>
    <col min="15108" max="15108" width="28" style="25" customWidth="1"/>
    <col min="15109" max="15109" width="14.7109375" style="25" customWidth="1"/>
    <col min="15110" max="15110" width="52.7109375" style="25" customWidth="1"/>
    <col min="15111" max="15111" width="15.140625" style="25" customWidth="1"/>
    <col min="15112" max="15112" width="18.42578125" style="25" customWidth="1"/>
    <col min="15113" max="15114" width="15" style="25" customWidth="1"/>
    <col min="15115" max="15115" width="15.7109375" style="25" customWidth="1"/>
    <col min="15116" max="15360" width="9.140625" style="25"/>
    <col min="15361" max="15361" width="6" style="25" customWidth="1"/>
    <col min="15362" max="15362" width="16" style="25" customWidth="1"/>
    <col min="15363" max="15363" width="5" style="25" customWidth="1"/>
    <col min="15364" max="15364" width="28" style="25" customWidth="1"/>
    <col min="15365" max="15365" width="14.7109375" style="25" customWidth="1"/>
    <col min="15366" max="15366" width="52.7109375" style="25" customWidth="1"/>
    <col min="15367" max="15367" width="15.140625" style="25" customWidth="1"/>
    <col min="15368" max="15368" width="18.42578125" style="25" customWidth="1"/>
    <col min="15369" max="15370" width="15" style="25" customWidth="1"/>
    <col min="15371" max="15371" width="15.7109375" style="25" customWidth="1"/>
    <col min="15372" max="15616" width="9.140625" style="25"/>
    <col min="15617" max="15617" width="6" style="25" customWidth="1"/>
    <col min="15618" max="15618" width="16" style="25" customWidth="1"/>
    <col min="15619" max="15619" width="5" style="25" customWidth="1"/>
    <col min="15620" max="15620" width="28" style="25" customWidth="1"/>
    <col min="15621" max="15621" width="14.7109375" style="25" customWidth="1"/>
    <col min="15622" max="15622" width="52.7109375" style="25" customWidth="1"/>
    <col min="15623" max="15623" width="15.140625" style="25" customWidth="1"/>
    <col min="15624" max="15624" width="18.42578125" style="25" customWidth="1"/>
    <col min="15625" max="15626" width="15" style="25" customWidth="1"/>
    <col min="15627" max="15627" width="15.7109375" style="25" customWidth="1"/>
    <col min="15628" max="15872" width="9.140625" style="25"/>
    <col min="15873" max="15873" width="6" style="25" customWidth="1"/>
    <col min="15874" max="15874" width="16" style="25" customWidth="1"/>
    <col min="15875" max="15875" width="5" style="25" customWidth="1"/>
    <col min="15876" max="15876" width="28" style="25" customWidth="1"/>
    <col min="15877" max="15877" width="14.7109375" style="25" customWidth="1"/>
    <col min="15878" max="15878" width="52.7109375" style="25" customWidth="1"/>
    <col min="15879" max="15879" width="15.140625" style="25" customWidth="1"/>
    <col min="15880" max="15880" width="18.42578125" style="25" customWidth="1"/>
    <col min="15881" max="15882" width="15" style="25" customWidth="1"/>
    <col min="15883" max="15883" width="15.7109375" style="25" customWidth="1"/>
    <col min="15884" max="16128" width="9.140625" style="25"/>
    <col min="16129" max="16129" width="6" style="25" customWidth="1"/>
    <col min="16130" max="16130" width="16" style="25" customWidth="1"/>
    <col min="16131" max="16131" width="5" style="25" customWidth="1"/>
    <col min="16132" max="16132" width="28" style="25" customWidth="1"/>
    <col min="16133" max="16133" width="14.7109375" style="25" customWidth="1"/>
    <col min="16134" max="16134" width="52.7109375" style="25" customWidth="1"/>
    <col min="16135" max="16135" width="15.140625" style="25" customWidth="1"/>
    <col min="16136" max="16136" width="18.42578125" style="25" customWidth="1"/>
    <col min="16137" max="16138" width="15" style="25" customWidth="1"/>
    <col min="16139" max="16139" width="15.7109375" style="25" customWidth="1"/>
    <col min="16140" max="16384" width="9.140625" style="25"/>
  </cols>
  <sheetData>
    <row r="1" spans="1:17" s="21" customFormat="1" ht="21" customHeight="1">
      <c r="A1" s="321" t="s">
        <v>528</v>
      </c>
      <c r="B1" s="321"/>
      <c r="C1" s="321"/>
      <c r="D1" s="321"/>
      <c r="E1" s="321"/>
      <c r="F1" s="321"/>
      <c r="G1" s="321"/>
      <c r="H1" s="321"/>
      <c r="I1" s="321"/>
      <c r="J1" s="321"/>
      <c r="K1" s="321"/>
    </row>
    <row r="2" spans="1:17" s="22" customFormat="1" ht="18.75" customHeight="1">
      <c r="A2" s="327" t="s">
        <v>2589</v>
      </c>
      <c r="B2" s="327"/>
      <c r="C2" s="327"/>
      <c r="D2" s="327"/>
      <c r="E2" s="327"/>
      <c r="F2" s="327"/>
      <c r="G2" s="327"/>
      <c r="H2" s="327"/>
      <c r="I2" s="327"/>
      <c r="J2" s="327"/>
      <c r="K2" s="327"/>
    </row>
    <row r="3" spans="1:17" s="23" customFormat="1" ht="19.5" customHeight="1">
      <c r="A3" s="325" t="s">
        <v>260</v>
      </c>
      <c r="B3" s="325"/>
      <c r="C3" s="328" t="s">
        <v>1578</v>
      </c>
      <c r="D3" s="328"/>
      <c r="E3" s="328"/>
      <c r="F3" s="328"/>
      <c r="G3" s="328"/>
      <c r="H3" s="328"/>
      <c r="I3" s="328"/>
      <c r="J3" s="328"/>
      <c r="K3" s="328"/>
    </row>
    <row r="4" spans="1:17" s="24" customFormat="1" ht="45.75" customHeight="1">
      <c r="A4" s="329" t="s">
        <v>530</v>
      </c>
      <c r="B4" s="329"/>
      <c r="C4" s="329" t="s">
        <v>531</v>
      </c>
      <c r="D4" s="329"/>
      <c r="E4" s="210" t="s">
        <v>532</v>
      </c>
      <c r="F4" s="210" t="s">
        <v>533</v>
      </c>
      <c r="G4" s="231" t="s">
        <v>475</v>
      </c>
      <c r="H4" s="210" t="s">
        <v>2622</v>
      </c>
      <c r="I4" s="210" t="s">
        <v>2402</v>
      </c>
      <c r="J4" s="210" t="s">
        <v>2405</v>
      </c>
      <c r="K4" s="210" t="s">
        <v>2621</v>
      </c>
    </row>
    <row r="5" spans="1:17" ht="198">
      <c r="A5" s="323">
        <v>1</v>
      </c>
      <c r="B5" s="323" t="s">
        <v>2620</v>
      </c>
      <c r="C5" s="207">
        <v>1.1000000000000001</v>
      </c>
      <c r="D5" s="207" t="s">
        <v>2619</v>
      </c>
      <c r="E5" s="207" t="s">
        <v>269</v>
      </c>
      <c r="F5" s="207" t="s">
        <v>1579</v>
      </c>
      <c r="G5" s="68" t="s">
        <v>191</v>
      </c>
      <c r="H5" s="207" t="s">
        <v>1580</v>
      </c>
      <c r="I5" s="207"/>
      <c r="J5" s="207"/>
      <c r="K5" s="207" t="s">
        <v>1581</v>
      </c>
    </row>
    <row r="6" spans="1:17" ht="101.25" customHeight="1">
      <c r="A6" s="323"/>
      <c r="B6" s="323"/>
      <c r="C6" s="207">
        <v>1.2</v>
      </c>
      <c r="D6" s="207" t="s">
        <v>1582</v>
      </c>
      <c r="E6" s="207" t="s">
        <v>1451</v>
      </c>
      <c r="F6" s="207" t="s">
        <v>1583</v>
      </c>
      <c r="G6" s="228">
        <v>50000</v>
      </c>
      <c r="H6" s="207" t="s">
        <v>1584</v>
      </c>
      <c r="I6" s="207"/>
      <c r="J6" s="207"/>
      <c r="K6" s="207" t="s">
        <v>1581</v>
      </c>
    </row>
    <row r="7" spans="1:17" ht="88.5" customHeight="1">
      <c r="A7" s="323"/>
      <c r="B7" s="323"/>
      <c r="C7" s="207">
        <v>1.3</v>
      </c>
      <c r="D7" s="207" t="s">
        <v>1585</v>
      </c>
      <c r="E7" s="207" t="s">
        <v>269</v>
      </c>
      <c r="F7" s="207" t="s">
        <v>1586</v>
      </c>
      <c r="G7" s="228">
        <v>1029351</v>
      </c>
      <c r="H7" s="207" t="s">
        <v>1587</v>
      </c>
      <c r="I7" s="207"/>
      <c r="J7" s="207"/>
      <c r="K7" s="207" t="s">
        <v>1581</v>
      </c>
    </row>
    <row r="8" spans="1:17" ht="135.75" customHeight="1">
      <c r="A8" s="323"/>
      <c r="B8" s="323"/>
      <c r="C8" s="207">
        <v>1.4</v>
      </c>
      <c r="D8" s="207" t="s">
        <v>1588</v>
      </c>
      <c r="E8" s="207" t="s">
        <v>269</v>
      </c>
      <c r="F8" s="207" t="s">
        <v>2618</v>
      </c>
      <c r="G8" s="228">
        <v>300000</v>
      </c>
      <c r="H8" s="207" t="s">
        <v>1589</v>
      </c>
      <c r="I8" s="207"/>
      <c r="J8" s="207"/>
      <c r="K8" s="207" t="s">
        <v>1590</v>
      </c>
    </row>
    <row r="9" spans="1:17" ht="117" customHeight="1">
      <c r="A9" s="323">
        <v>2</v>
      </c>
      <c r="B9" s="323" t="s">
        <v>1591</v>
      </c>
      <c r="C9" s="207">
        <v>2.1</v>
      </c>
      <c r="D9" s="207" t="s">
        <v>1592</v>
      </c>
      <c r="E9" s="207" t="s">
        <v>269</v>
      </c>
      <c r="F9" s="207" t="s">
        <v>2915</v>
      </c>
      <c r="G9" s="228">
        <v>54000</v>
      </c>
      <c r="H9" s="207" t="s">
        <v>1593</v>
      </c>
      <c r="I9" s="207" t="s">
        <v>1594</v>
      </c>
      <c r="J9" s="207"/>
      <c r="K9" s="207" t="s">
        <v>1595</v>
      </c>
    </row>
    <row r="10" spans="1:17" ht="132">
      <c r="A10" s="323"/>
      <c r="B10" s="323"/>
      <c r="C10" s="207">
        <v>2.2000000000000002</v>
      </c>
      <c r="D10" s="207" t="s">
        <v>2617</v>
      </c>
      <c r="E10" s="207" t="s">
        <v>269</v>
      </c>
      <c r="F10" s="207" t="s">
        <v>1596</v>
      </c>
      <c r="G10" s="228" t="s">
        <v>192</v>
      </c>
      <c r="H10" s="207" t="s">
        <v>1597</v>
      </c>
      <c r="I10" s="207"/>
      <c r="J10" s="207"/>
      <c r="K10" s="207" t="s">
        <v>1581</v>
      </c>
    </row>
    <row r="11" spans="1:17" ht="99">
      <c r="A11" s="323"/>
      <c r="B11" s="323"/>
      <c r="C11" s="207">
        <v>2.2999999999999998</v>
      </c>
      <c r="D11" s="207" t="s">
        <v>1598</v>
      </c>
      <c r="E11" s="207" t="s">
        <v>269</v>
      </c>
      <c r="F11" s="207" t="s">
        <v>1599</v>
      </c>
      <c r="G11" s="282">
        <v>187500</v>
      </c>
      <c r="H11" s="207" t="s">
        <v>1600</v>
      </c>
      <c r="I11" s="207"/>
      <c r="J11" s="207"/>
      <c r="K11" s="207"/>
    </row>
    <row r="12" spans="1:17" ht="271.5" customHeight="1">
      <c r="A12" s="323"/>
      <c r="B12" s="323"/>
      <c r="C12" s="207">
        <v>2.4</v>
      </c>
      <c r="D12" s="207" t="s">
        <v>1601</v>
      </c>
      <c r="E12" s="207" t="s">
        <v>269</v>
      </c>
      <c r="F12" s="207" t="s">
        <v>1602</v>
      </c>
      <c r="G12" s="228">
        <v>168000</v>
      </c>
      <c r="H12" s="207"/>
      <c r="I12" s="207"/>
      <c r="J12" s="207"/>
      <c r="K12" s="207"/>
    </row>
    <row r="13" spans="1:17" ht="181.5">
      <c r="A13" s="323"/>
      <c r="B13" s="323" t="s">
        <v>1603</v>
      </c>
      <c r="C13" s="207">
        <v>3.1</v>
      </c>
      <c r="D13" s="207" t="s">
        <v>1604</v>
      </c>
      <c r="E13" s="207" t="s">
        <v>1072</v>
      </c>
      <c r="F13" s="207" t="s">
        <v>1605</v>
      </c>
      <c r="G13" s="211" t="s">
        <v>193</v>
      </c>
      <c r="H13" s="207" t="s">
        <v>1606</v>
      </c>
      <c r="I13" s="207" t="s">
        <v>1607</v>
      </c>
      <c r="J13" s="207"/>
      <c r="K13" s="207" t="s">
        <v>1608</v>
      </c>
    </row>
    <row r="14" spans="1:17" ht="132">
      <c r="A14" s="323"/>
      <c r="B14" s="323"/>
      <c r="C14" s="207">
        <v>3.2</v>
      </c>
      <c r="D14" s="207" t="s">
        <v>1609</v>
      </c>
      <c r="E14" s="207" t="s">
        <v>1072</v>
      </c>
      <c r="F14" s="207" t="s">
        <v>1610</v>
      </c>
      <c r="G14" s="211">
        <v>100000</v>
      </c>
      <c r="H14" s="207" t="s">
        <v>1611</v>
      </c>
      <c r="I14" s="207"/>
      <c r="J14" s="207"/>
      <c r="K14" s="207" t="s">
        <v>1612</v>
      </c>
    </row>
    <row r="15" spans="1:17" ht="136.5" customHeight="1">
      <c r="A15" s="330">
        <v>3</v>
      </c>
      <c r="B15" s="323"/>
      <c r="C15" s="207">
        <v>3.3</v>
      </c>
      <c r="D15" s="207" t="s">
        <v>1613</v>
      </c>
      <c r="E15" s="207" t="s">
        <v>269</v>
      </c>
      <c r="F15" s="207" t="s">
        <v>1614</v>
      </c>
      <c r="G15" s="211">
        <v>256400</v>
      </c>
      <c r="H15" s="207" t="s">
        <v>1329</v>
      </c>
      <c r="I15" s="207" t="s">
        <v>1607</v>
      </c>
      <c r="J15" s="207" t="s">
        <v>1615</v>
      </c>
      <c r="K15" s="207" t="s">
        <v>1608</v>
      </c>
      <c r="Q15" s="26"/>
    </row>
    <row r="16" spans="1:17" ht="99">
      <c r="A16" s="330"/>
      <c r="B16" s="323"/>
      <c r="C16" s="207">
        <v>3.4</v>
      </c>
      <c r="D16" s="207" t="s">
        <v>1616</v>
      </c>
      <c r="E16" s="207" t="s">
        <v>269</v>
      </c>
      <c r="F16" s="207" t="s">
        <v>1617</v>
      </c>
      <c r="G16" s="211">
        <v>130000</v>
      </c>
      <c r="H16" s="207" t="s">
        <v>1618</v>
      </c>
      <c r="I16" s="207"/>
      <c r="J16" s="207"/>
      <c r="K16" s="207" t="s">
        <v>1608</v>
      </c>
    </row>
    <row r="17" spans="1:12" ht="82.5">
      <c r="A17" s="330"/>
      <c r="B17" s="323"/>
      <c r="C17" s="207">
        <v>3.5</v>
      </c>
      <c r="D17" s="207" t="s">
        <v>1619</v>
      </c>
      <c r="E17" s="207" t="s">
        <v>269</v>
      </c>
      <c r="F17" s="207" t="s">
        <v>1620</v>
      </c>
      <c r="G17" s="211">
        <v>170000</v>
      </c>
      <c r="H17" s="207" t="s">
        <v>1621</v>
      </c>
      <c r="I17" s="207"/>
      <c r="J17" s="207"/>
      <c r="K17" s="207" t="s">
        <v>1608</v>
      </c>
    </row>
    <row r="18" spans="1:12" ht="102" customHeight="1">
      <c r="A18" s="347">
        <v>4</v>
      </c>
      <c r="B18" s="324" t="s">
        <v>1622</v>
      </c>
      <c r="C18" s="190">
        <v>4.0999999999999996</v>
      </c>
      <c r="D18" s="190" t="s">
        <v>1644</v>
      </c>
      <c r="E18" s="190" t="s">
        <v>269</v>
      </c>
      <c r="F18" s="190" t="s">
        <v>1623</v>
      </c>
      <c r="G18" s="222">
        <v>270000</v>
      </c>
      <c r="H18" s="109" t="s">
        <v>1624</v>
      </c>
      <c r="I18" s="190"/>
      <c r="J18" s="190"/>
      <c r="K18" s="207" t="s">
        <v>1581</v>
      </c>
    </row>
    <row r="19" spans="1:12" ht="86.25" customHeight="1">
      <c r="A19" s="347"/>
      <c r="B19" s="324"/>
      <c r="C19" s="190">
        <v>4.2</v>
      </c>
      <c r="D19" s="190" t="s">
        <v>1625</v>
      </c>
      <c r="E19" s="190" t="s">
        <v>1519</v>
      </c>
      <c r="F19" s="190" t="s">
        <v>1626</v>
      </c>
      <c r="G19" s="222">
        <v>60000</v>
      </c>
      <c r="H19" s="109" t="s">
        <v>1627</v>
      </c>
      <c r="I19" s="190"/>
      <c r="J19" s="190"/>
      <c r="K19" s="207" t="s">
        <v>1581</v>
      </c>
    </row>
    <row r="20" spans="1:12" ht="231">
      <c r="A20" s="347">
        <v>5</v>
      </c>
      <c r="B20" s="323" t="s">
        <v>1628</v>
      </c>
      <c r="C20" s="207">
        <v>5.0999999999999996</v>
      </c>
      <c r="D20" s="207" t="s">
        <v>1629</v>
      </c>
      <c r="E20" s="207" t="s">
        <v>723</v>
      </c>
      <c r="F20" s="207" t="s">
        <v>1630</v>
      </c>
      <c r="G20" s="211">
        <v>28000</v>
      </c>
      <c r="H20" s="207" t="s">
        <v>1631</v>
      </c>
      <c r="I20" s="207" t="s">
        <v>1632</v>
      </c>
      <c r="J20" s="207"/>
      <c r="K20" s="207"/>
    </row>
    <row r="21" spans="1:12" ht="138.75" customHeight="1">
      <c r="A21" s="347"/>
      <c r="B21" s="323"/>
      <c r="C21" s="207">
        <v>5.2</v>
      </c>
      <c r="D21" s="207" t="s">
        <v>1633</v>
      </c>
      <c r="E21" s="207" t="s">
        <v>541</v>
      </c>
      <c r="F21" s="207" t="s">
        <v>1634</v>
      </c>
      <c r="G21" s="211">
        <v>10000</v>
      </c>
      <c r="H21" s="207" t="s">
        <v>1635</v>
      </c>
      <c r="I21" s="207" t="s">
        <v>1632</v>
      </c>
      <c r="J21" s="207"/>
      <c r="K21" s="207"/>
    </row>
    <row r="22" spans="1:12" ht="170.25" customHeight="1">
      <c r="A22" s="347"/>
      <c r="B22" s="323"/>
      <c r="C22" s="207">
        <v>5.3</v>
      </c>
      <c r="D22" s="207" t="s">
        <v>2616</v>
      </c>
      <c r="E22" s="207" t="s">
        <v>541</v>
      </c>
      <c r="F22" s="207" t="s">
        <v>1636</v>
      </c>
      <c r="G22" s="211">
        <v>15000</v>
      </c>
      <c r="H22" s="203" t="s">
        <v>1637</v>
      </c>
      <c r="I22" s="207" t="s">
        <v>1632</v>
      </c>
      <c r="J22" s="207"/>
      <c r="K22" s="207" t="s">
        <v>1595</v>
      </c>
    </row>
    <row r="23" spans="1:12" ht="104.25" customHeight="1">
      <c r="A23" s="347"/>
      <c r="B23" s="323"/>
      <c r="C23" s="207">
        <v>5.4</v>
      </c>
      <c r="D23" s="207" t="s">
        <v>1638</v>
      </c>
      <c r="E23" s="207" t="s">
        <v>541</v>
      </c>
      <c r="F23" s="207" t="s">
        <v>1639</v>
      </c>
      <c r="G23" s="211">
        <v>4000</v>
      </c>
      <c r="H23" s="207" t="s">
        <v>1640</v>
      </c>
      <c r="I23" s="207" t="s">
        <v>1632</v>
      </c>
      <c r="J23" s="207"/>
      <c r="K23" s="207" t="s">
        <v>1595</v>
      </c>
      <c r="L23" s="61"/>
    </row>
    <row r="24" spans="1:12" ht="132">
      <c r="A24" s="347"/>
      <c r="B24" s="323"/>
      <c r="C24" s="207">
        <v>5.5</v>
      </c>
      <c r="D24" s="207" t="s">
        <v>1641</v>
      </c>
      <c r="E24" s="207" t="s">
        <v>541</v>
      </c>
      <c r="F24" s="207" t="s">
        <v>1642</v>
      </c>
      <c r="G24" s="211">
        <v>8000</v>
      </c>
      <c r="H24" s="207" t="s">
        <v>1643</v>
      </c>
      <c r="I24" s="207" t="s">
        <v>1632</v>
      </c>
      <c r="J24" s="207"/>
      <c r="K24" s="207"/>
      <c r="L24" s="61"/>
    </row>
    <row r="25" spans="1:12" ht="16.5">
      <c r="A25" s="113"/>
      <c r="B25" s="243"/>
      <c r="C25" s="113"/>
      <c r="D25" s="113"/>
      <c r="E25" s="113"/>
      <c r="F25" s="113"/>
      <c r="G25" s="283"/>
      <c r="H25" s="113"/>
      <c r="I25" s="113"/>
      <c r="J25" s="113"/>
      <c r="K25" s="113"/>
      <c r="L25" s="61"/>
    </row>
    <row r="26" spans="1:12" ht="16.5">
      <c r="A26" s="113"/>
      <c r="B26" s="243"/>
      <c r="C26" s="113"/>
      <c r="D26" s="113"/>
      <c r="E26" s="113"/>
      <c r="F26" s="113"/>
      <c r="G26" s="283"/>
      <c r="H26" s="113"/>
      <c r="I26" s="113"/>
      <c r="J26" s="113"/>
      <c r="K26" s="113"/>
      <c r="L26" s="61"/>
    </row>
    <row r="27" spans="1:12" ht="16.5">
      <c r="A27" s="113"/>
      <c r="B27" s="283"/>
      <c r="C27" s="113"/>
      <c r="D27" s="113"/>
      <c r="E27" s="113"/>
      <c r="F27" s="113"/>
      <c r="G27" s="283"/>
      <c r="H27" s="113"/>
      <c r="I27" s="113"/>
      <c r="J27" s="113"/>
      <c r="K27" s="113"/>
      <c r="L27" s="61"/>
    </row>
    <row r="28" spans="1:12">
      <c r="A28" s="113"/>
      <c r="B28" s="283"/>
      <c r="C28" s="113"/>
      <c r="D28" s="113"/>
      <c r="E28" s="113"/>
      <c r="F28" s="113"/>
      <c r="G28" s="283"/>
      <c r="H28" s="113"/>
      <c r="I28" s="113"/>
      <c r="J28" s="113"/>
      <c r="K28" s="113"/>
      <c r="L28" s="113"/>
    </row>
  </sheetData>
  <mergeCells count="16">
    <mergeCell ref="B20:B24"/>
    <mergeCell ref="A20:A24"/>
    <mergeCell ref="A1:K1"/>
    <mergeCell ref="A2:K2"/>
    <mergeCell ref="A3:B3"/>
    <mergeCell ref="C3:K3"/>
    <mergeCell ref="A4:B4"/>
    <mergeCell ref="C4:D4"/>
    <mergeCell ref="A5:A8"/>
    <mergeCell ref="B5:B8"/>
    <mergeCell ref="A9:A14"/>
    <mergeCell ref="B9:B12"/>
    <mergeCell ref="B13:B17"/>
    <mergeCell ref="B18:B19"/>
    <mergeCell ref="A15:A17"/>
    <mergeCell ref="A18:A19"/>
  </mergeCell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dimension ref="A1:R49"/>
  <sheetViews>
    <sheetView zoomScale="90" zoomScaleNormal="90" workbookViewId="0">
      <selection sqref="A1:K1"/>
    </sheetView>
  </sheetViews>
  <sheetFormatPr defaultRowHeight="15"/>
  <cols>
    <col min="1" max="1" width="3.28515625" style="25" customWidth="1"/>
    <col min="2" max="2" width="20.85546875" style="25" customWidth="1"/>
    <col min="3" max="3" width="5.7109375" style="128" customWidth="1"/>
    <col min="4" max="4" width="24.7109375" style="25" customWidth="1"/>
    <col min="5" max="5" width="14.7109375" style="25" customWidth="1"/>
    <col min="6" max="6" width="53.85546875" style="25" customWidth="1"/>
    <col min="7" max="7" width="14.42578125" style="25" customWidth="1"/>
    <col min="8" max="8" width="16.42578125" style="25" customWidth="1"/>
    <col min="9" max="9" width="13.5703125" style="25" customWidth="1"/>
    <col min="10" max="10" width="11.5703125" style="25" customWidth="1"/>
    <col min="11" max="11" width="17.7109375" style="25" customWidth="1"/>
    <col min="12" max="257" width="9.140625" style="25"/>
    <col min="258" max="258" width="3.28515625" style="25" customWidth="1"/>
    <col min="259" max="259" width="16" style="25" customWidth="1"/>
    <col min="260" max="260" width="5" style="25" customWidth="1"/>
    <col min="261" max="261" width="19" style="25" customWidth="1"/>
    <col min="262" max="262" width="14.7109375" style="25" customWidth="1"/>
    <col min="263" max="263" width="15.7109375" style="25" customWidth="1"/>
    <col min="264" max="264" width="11.85546875" style="25" customWidth="1"/>
    <col min="265" max="265" width="14.28515625" style="25" customWidth="1"/>
    <col min="266" max="266" width="15" style="25" customWidth="1"/>
    <col min="267" max="267" width="15.7109375" style="25" customWidth="1"/>
    <col min="268" max="513" width="9.140625" style="25"/>
    <col min="514" max="514" width="3.28515625" style="25" customWidth="1"/>
    <col min="515" max="515" width="16" style="25" customWidth="1"/>
    <col min="516" max="516" width="5" style="25" customWidth="1"/>
    <col min="517" max="517" width="19" style="25" customWidth="1"/>
    <col min="518" max="518" width="14.7109375" style="25" customWidth="1"/>
    <col min="519" max="519" width="15.7109375" style="25" customWidth="1"/>
    <col min="520" max="520" width="11.85546875" style="25" customWidth="1"/>
    <col min="521" max="521" width="14.28515625" style="25" customWidth="1"/>
    <col min="522" max="522" width="15" style="25" customWidth="1"/>
    <col min="523" max="523" width="15.7109375" style="25" customWidth="1"/>
    <col min="524" max="769" width="9.140625" style="25"/>
    <col min="770" max="770" width="3.28515625" style="25" customWidth="1"/>
    <col min="771" max="771" width="16" style="25" customWidth="1"/>
    <col min="772" max="772" width="5" style="25" customWidth="1"/>
    <col min="773" max="773" width="19" style="25" customWidth="1"/>
    <col min="774" max="774" width="14.7109375" style="25" customWidth="1"/>
    <col min="775" max="775" width="15.7109375" style="25" customWidth="1"/>
    <col min="776" max="776" width="11.85546875" style="25" customWidth="1"/>
    <col min="777" max="777" width="14.28515625" style="25" customWidth="1"/>
    <col min="778" max="778" width="15" style="25" customWidth="1"/>
    <col min="779" max="779" width="15.7109375" style="25" customWidth="1"/>
    <col min="780" max="1025" width="9.140625" style="25"/>
    <col min="1026" max="1026" width="3.28515625" style="25" customWidth="1"/>
    <col min="1027" max="1027" width="16" style="25" customWidth="1"/>
    <col min="1028" max="1028" width="5" style="25" customWidth="1"/>
    <col min="1029" max="1029" width="19" style="25" customWidth="1"/>
    <col min="1030" max="1030" width="14.7109375" style="25" customWidth="1"/>
    <col min="1031" max="1031" width="15.7109375" style="25" customWidth="1"/>
    <col min="1032" max="1032" width="11.85546875" style="25" customWidth="1"/>
    <col min="1033" max="1033" width="14.28515625" style="25" customWidth="1"/>
    <col min="1034" max="1034" width="15" style="25" customWidth="1"/>
    <col min="1035" max="1035" width="15.7109375" style="25" customWidth="1"/>
    <col min="1036" max="1281" width="9.140625" style="25"/>
    <col min="1282" max="1282" width="3.28515625" style="25" customWidth="1"/>
    <col min="1283" max="1283" width="16" style="25" customWidth="1"/>
    <col min="1284" max="1284" width="5" style="25" customWidth="1"/>
    <col min="1285" max="1285" width="19" style="25" customWidth="1"/>
    <col min="1286" max="1286" width="14.7109375" style="25" customWidth="1"/>
    <col min="1287" max="1287" width="15.7109375" style="25" customWidth="1"/>
    <col min="1288" max="1288" width="11.85546875" style="25" customWidth="1"/>
    <col min="1289" max="1289" width="14.28515625" style="25" customWidth="1"/>
    <col min="1290" max="1290" width="15" style="25" customWidth="1"/>
    <col min="1291" max="1291" width="15.7109375" style="25" customWidth="1"/>
    <col min="1292" max="1537" width="9.140625" style="25"/>
    <col min="1538" max="1538" width="3.28515625" style="25" customWidth="1"/>
    <col min="1539" max="1539" width="16" style="25" customWidth="1"/>
    <col min="1540" max="1540" width="5" style="25" customWidth="1"/>
    <col min="1541" max="1541" width="19" style="25" customWidth="1"/>
    <col min="1542" max="1542" width="14.7109375" style="25" customWidth="1"/>
    <col min="1543" max="1543" width="15.7109375" style="25" customWidth="1"/>
    <col min="1544" max="1544" width="11.85546875" style="25" customWidth="1"/>
    <col min="1545" max="1545" width="14.28515625" style="25" customWidth="1"/>
    <col min="1546" max="1546" width="15" style="25" customWidth="1"/>
    <col min="1547" max="1547" width="15.7109375" style="25" customWidth="1"/>
    <col min="1548" max="1793" width="9.140625" style="25"/>
    <col min="1794" max="1794" width="3.28515625" style="25" customWidth="1"/>
    <col min="1795" max="1795" width="16" style="25" customWidth="1"/>
    <col min="1796" max="1796" width="5" style="25" customWidth="1"/>
    <col min="1797" max="1797" width="19" style="25" customWidth="1"/>
    <col min="1798" max="1798" width="14.7109375" style="25" customWidth="1"/>
    <col min="1799" max="1799" width="15.7109375" style="25" customWidth="1"/>
    <col min="1800" max="1800" width="11.85546875" style="25" customWidth="1"/>
    <col min="1801" max="1801" width="14.28515625" style="25" customWidth="1"/>
    <col min="1802" max="1802" width="15" style="25" customWidth="1"/>
    <col min="1803" max="1803" width="15.7109375" style="25" customWidth="1"/>
    <col min="1804" max="2049" width="9.140625" style="25"/>
    <col min="2050" max="2050" width="3.28515625" style="25" customWidth="1"/>
    <col min="2051" max="2051" width="16" style="25" customWidth="1"/>
    <col min="2052" max="2052" width="5" style="25" customWidth="1"/>
    <col min="2053" max="2053" width="19" style="25" customWidth="1"/>
    <col min="2054" max="2054" width="14.7109375" style="25" customWidth="1"/>
    <col min="2055" max="2055" width="15.7109375" style="25" customWidth="1"/>
    <col min="2056" max="2056" width="11.85546875" style="25" customWidth="1"/>
    <col min="2057" max="2057" width="14.28515625" style="25" customWidth="1"/>
    <col min="2058" max="2058" width="15" style="25" customWidth="1"/>
    <col min="2059" max="2059" width="15.7109375" style="25" customWidth="1"/>
    <col min="2060" max="2305" width="9.140625" style="25"/>
    <col min="2306" max="2306" width="3.28515625" style="25" customWidth="1"/>
    <col min="2307" max="2307" width="16" style="25" customWidth="1"/>
    <col min="2308" max="2308" width="5" style="25" customWidth="1"/>
    <col min="2309" max="2309" width="19" style="25" customWidth="1"/>
    <col min="2310" max="2310" width="14.7109375" style="25" customWidth="1"/>
    <col min="2311" max="2311" width="15.7109375" style="25" customWidth="1"/>
    <col min="2312" max="2312" width="11.85546875" style="25" customWidth="1"/>
    <col min="2313" max="2313" width="14.28515625" style="25" customWidth="1"/>
    <col min="2314" max="2314" width="15" style="25" customWidth="1"/>
    <col min="2315" max="2315" width="15.7109375" style="25" customWidth="1"/>
    <col min="2316" max="2561" width="9.140625" style="25"/>
    <col min="2562" max="2562" width="3.28515625" style="25" customWidth="1"/>
    <col min="2563" max="2563" width="16" style="25" customWidth="1"/>
    <col min="2564" max="2564" width="5" style="25" customWidth="1"/>
    <col min="2565" max="2565" width="19" style="25" customWidth="1"/>
    <col min="2566" max="2566" width="14.7109375" style="25" customWidth="1"/>
    <col min="2567" max="2567" width="15.7109375" style="25" customWidth="1"/>
    <col min="2568" max="2568" width="11.85546875" style="25" customWidth="1"/>
    <col min="2569" max="2569" width="14.28515625" style="25" customWidth="1"/>
    <col min="2570" max="2570" width="15" style="25" customWidth="1"/>
    <col min="2571" max="2571" width="15.7109375" style="25" customWidth="1"/>
    <col min="2572" max="2817" width="9.140625" style="25"/>
    <col min="2818" max="2818" width="3.28515625" style="25" customWidth="1"/>
    <col min="2819" max="2819" width="16" style="25" customWidth="1"/>
    <col min="2820" max="2820" width="5" style="25" customWidth="1"/>
    <col min="2821" max="2821" width="19" style="25" customWidth="1"/>
    <col min="2822" max="2822" width="14.7109375" style="25" customWidth="1"/>
    <col min="2823" max="2823" width="15.7109375" style="25" customWidth="1"/>
    <col min="2824" max="2824" width="11.85546875" style="25" customWidth="1"/>
    <col min="2825" max="2825" width="14.28515625" style="25" customWidth="1"/>
    <col min="2826" max="2826" width="15" style="25" customWidth="1"/>
    <col min="2827" max="2827" width="15.7109375" style="25" customWidth="1"/>
    <col min="2828" max="3073" width="9.140625" style="25"/>
    <col min="3074" max="3074" width="3.28515625" style="25" customWidth="1"/>
    <col min="3075" max="3075" width="16" style="25" customWidth="1"/>
    <col min="3076" max="3076" width="5" style="25" customWidth="1"/>
    <col min="3077" max="3077" width="19" style="25" customWidth="1"/>
    <col min="3078" max="3078" width="14.7109375" style="25" customWidth="1"/>
    <col min="3079" max="3079" width="15.7109375" style="25" customWidth="1"/>
    <col min="3080" max="3080" width="11.85546875" style="25" customWidth="1"/>
    <col min="3081" max="3081" width="14.28515625" style="25" customWidth="1"/>
    <col min="3082" max="3082" width="15" style="25" customWidth="1"/>
    <col min="3083" max="3083" width="15.7109375" style="25" customWidth="1"/>
    <col min="3084" max="3329" width="9.140625" style="25"/>
    <col min="3330" max="3330" width="3.28515625" style="25" customWidth="1"/>
    <col min="3331" max="3331" width="16" style="25" customWidth="1"/>
    <col min="3332" max="3332" width="5" style="25" customWidth="1"/>
    <col min="3333" max="3333" width="19" style="25" customWidth="1"/>
    <col min="3334" max="3334" width="14.7109375" style="25" customWidth="1"/>
    <col min="3335" max="3335" width="15.7109375" style="25" customWidth="1"/>
    <col min="3336" max="3336" width="11.85546875" style="25" customWidth="1"/>
    <col min="3337" max="3337" width="14.28515625" style="25" customWidth="1"/>
    <col min="3338" max="3338" width="15" style="25" customWidth="1"/>
    <col min="3339" max="3339" width="15.7109375" style="25" customWidth="1"/>
    <col min="3340" max="3585" width="9.140625" style="25"/>
    <col min="3586" max="3586" width="3.28515625" style="25" customWidth="1"/>
    <col min="3587" max="3587" width="16" style="25" customWidth="1"/>
    <col min="3588" max="3588" width="5" style="25" customWidth="1"/>
    <col min="3589" max="3589" width="19" style="25" customWidth="1"/>
    <col min="3590" max="3590" width="14.7109375" style="25" customWidth="1"/>
    <col min="3591" max="3591" width="15.7109375" style="25" customWidth="1"/>
    <col min="3592" max="3592" width="11.85546875" style="25" customWidth="1"/>
    <col min="3593" max="3593" width="14.28515625" style="25" customWidth="1"/>
    <col min="3594" max="3594" width="15" style="25" customWidth="1"/>
    <col min="3595" max="3595" width="15.7109375" style="25" customWidth="1"/>
    <col min="3596" max="3841" width="9.140625" style="25"/>
    <col min="3842" max="3842" width="3.28515625" style="25" customWidth="1"/>
    <col min="3843" max="3843" width="16" style="25" customWidth="1"/>
    <col min="3844" max="3844" width="5" style="25" customWidth="1"/>
    <col min="3845" max="3845" width="19" style="25" customWidth="1"/>
    <col min="3846" max="3846" width="14.7109375" style="25" customWidth="1"/>
    <col min="3847" max="3847" width="15.7109375" style="25" customWidth="1"/>
    <col min="3848" max="3848" width="11.85546875" style="25" customWidth="1"/>
    <col min="3849" max="3849" width="14.28515625" style="25" customWidth="1"/>
    <col min="3850" max="3850" width="15" style="25" customWidth="1"/>
    <col min="3851" max="3851" width="15.7109375" style="25" customWidth="1"/>
    <col min="3852" max="4097" width="9.140625" style="25"/>
    <col min="4098" max="4098" width="3.28515625" style="25" customWidth="1"/>
    <col min="4099" max="4099" width="16" style="25" customWidth="1"/>
    <col min="4100" max="4100" width="5" style="25" customWidth="1"/>
    <col min="4101" max="4101" width="19" style="25" customWidth="1"/>
    <col min="4102" max="4102" width="14.7109375" style="25" customWidth="1"/>
    <col min="4103" max="4103" width="15.7109375" style="25" customWidth="1"/>
    <col min="4104" max="4104" width="11.85546875" style="25" customWidth="1"/>
    <col min="4105" max="4105" width="14.28515625" style="25" customWidth="1"/>
    <col min="4106" max="4106" width="15" style="25" customWidth="1"/>
    <col min="4107" max="4107" width="15.7109375" style="25" customWidth="1"/>
    <col min="4108" max="4353" width="9.140625" style="25"/>
    <col min="4354" max="4354" width="3.28515625" style="25" customWidth="1"/>
    <col min="4355" max="4355" width="16" style="25" customWidth="1"/>
    <col min="4356" max="4356" width="5" style="25" customWidth="1"/>
    <col min="4357" max="4357" width="19" style="25" customWidth="1"/>
    <col min="4358" max="4358" width="14.7109375" style="25" customWidth="1"/>
    <col min="4359" max="4359" width="15.7109375" style="25" customWidth="1"/>
    <col min="4360" max="4360" width="11.85546875" style="25" customWidth="1"/>
    <col min="4361" max="4361" width="14.28515625" style="25" customWidth="1"/>
    <col min="4362" max="4362" width="15" style="25" customWidth="1"/>
    <col min="4363" max="4363" width="15.7109375" style="25" customWidth="1"/>
    <col min="4364" max="4609" width="9.140625" style="25"/>
    <col min="4610" max="4610" width="3.28515625" style="25" customWidth="1"/>
    <col min="4611" max="4611" width="16" style="25" customWidth="1"/>
    <col min="4612" max="4612" width="5" style="25" customWidth="1"/>
    <col min="4613" max="4613" width="19" style="25" customWidth="1"/>
    <col min="4614" max="4614" width="14.7109375" style="25" customWidth="1"/>
    <col min="4615" max="4615" width="15.7109375" style="25" customWidth="1"/>
    <col min="4616" max="4616" width="11.85546875" style="25" customWidth="1"/>
    <col min="4617" max="4617" width="14.28515625" style="25" customWidth="1"/>
    <col min="4618" max="4618" width="15" style="25" customWidth="1"/>
    <col min="4619" max="4619" width="15.7109375" style="25" customWidth="1"/>
    <col min="4620" max="4865" width="9.140625" style="25"/>
    <col min="4866" max="4866" width="3.28515625" style="25" customWidth="1"/>
    <col min="4867" max="4867" width="16" style="25" customWidth="1"/>
    <col min="4868" max="4868" width="5" style="25" customWidth="1"/>
    <col min="4869" max="4869" width="19" style="25" customWidth="1"/>
    <col min="4870" max="4870" width="14.7109375" style="25" customWidth="1"/>
    <col min="4871" max="4871" width="15.7109375" style="25" customWidth="1"/>
    <col min="4872" max="4872" width="11.85546875" style="25" customWidth="1"/>
    <col min="4873" max="4873" width="14.28515625" style="25" customWidth="1"/>
    <col min="4874" max="4874" width="15" style="25" customWidth="1"/>
    <col min="4875" max="4875" width="15.7109375" style="25" customWidth="1"/>
    <col min="4876" max="5121" width="9.140625" style="25"/>
    <col min="5122" max="5122" width="3.28515625" style="25" customWidth="1"/>
    <col min="5123" max="5123" width="16" style="25" customWidth="1"/>
    <col min="5124" max="5124" width="5" style="25" customWidth="1"/>
    <col min="5125" max="5125" width="19" style="25" customWidth="1"/>
    <col min="5126" max="5126" width="14.7109375" style="25" customWidth="1"/>
    <col min="5127" max="5127" width="15.7109375" style="25" customWidth="1"/>
    <col min="5128" max="5128" width="11.85546875" style="25" customWidth="1"/>
    <col min="5129" max="5129" width="14.28515625" style="25" customWidth="1"/>
    <col min="5130" max="5130" width="15" style="25" customWidth="1"/>
    <col min="5131" max="5131" width="15.7109375" style="25" customWidth="1"/>
    <col min="5132" max="5377" width="9.140625" style="25"/>
    <col min="5378" max="5378" width="3.28515625" style="25" customWidth="1"/>
    <col min="5379" max="5379" width="16" style="25" customWidth="1"/>
    <col min="5380" max="5380" width="5" style="25" customWidth="1"/>
    <col min="5381" max="5381" width="19" style="25" customWidth="1"/>
    <col min="5382" max="5382" width="14.7109375" style="25" customWidth="1"/>
    <col min="5383" max="5383" width="15.7109375" style="25" customWidth="1"/>
    <col min="5384" max="5384" width="11.85546875" style="25" customWidth="1"/>
    <col min="5385" max="5385" width="14.28515625" style="25" customWidth="1"/>
    <col min="5386" max="5386" width="15" style="25" customWidth="1"/>
    <col min="5387" max="5387" width="15.7109375" style="25" customWidth="1"/>
    <col min="5388" max="5633" width="9.140625" style="25"/>
    <col min="5634" max="5634" width="3.28515625" style="25" customWidth="1"/>
    <col min="5635" max="5635" width="16" style="25" customWidth="1"/>
    <col min="5636" max="5636" width="5" style="25" customWidth="1"/>
    <col min="5637" max="5637" width="19" style="25" customWidth="1"/>
    <col min="5638" max="5638" width="14.7109375" style="25" customWidth="1"/>
    <col min="5639" max="5639" width="15.7109375" style="25" customWidth="1"/>
    <col min="5640" max="5640" width="11.85546875" style="25" customWidth="1"/>
    <col min="5641" max="5641" width="14.28515625" style="25" customWidth="1"/>
    <col min="5642" max="5642" width="15" style="25" customWidth="1"/>
    <col min="5643" max="5643" width="15.7109375" style="25" customWidth="1"/>
    <col min="5644" max="5889" width="9.140625" style="25"/>
    <col min="5890" max="5890" width="3.28515625" style="25" customWidth="1"/>
    <col min="5891" max="5891" width="16" style="25" customWidth="1"/>
    <col min="5892" max="5892" width="5" style="25" customWidth="1"/>
    <col min="5893" max="5893" width="19" style="25" customWidth="1"/>
    <col min="5894" max="5894" width="14.7109375" style="25" customWidth="1"/>
    <col min="5895" max="5895" width="15.7109375" style="25" customWidth="1"/>
    <col min="5896" max="5896" width="11.85546875" style="25" customWidth="1"/>
    <col min="5897" max="5897" width="14.28515625" style="25" customWidth="1"/>
    <col min="5898" max="5898" width="15" style="25" customWidth="1"/>
    <col min="5899" max="5899" width="15.7109375" style="25" customWidth="1"/>
    <col min="5900" max="6145" width="9.140625" style="25"/>
    <col min="6146" max="6146" width="3.28515625" style="25" customWidth="1"/>
    <col min="6147" max="6147" width="16" style="25" customWidth="1"/>
    <col min="6148" max="6148" width="5" style="25" customWidth="1"/>
    <col min="6149" max="6149" width="19" style="25" customWidth="1"/>
    <col min="6150" max="6150" width="14.7109375" style="25" customWidth="1"/>
    <col min="6151" max="6151" width="15.7109375" style="25" customWidth="1"/>
    <col min="6152" max="6152" width="11.85546875" style="25" customWidth="1"/>
    <col min="6153" max="6153" width="14.28515625" style="25" customWidth="1"/>
    <col min="6154" max="6154" width="15" style="25" customWidth="1"/>
    <col min="6155" max="6155" width="15.7109375" style="25" customWidth="1"/>
    <col min="6156" max="6401" width="9.140625" style="25"/>
    <col min="6402" max="6402" width="3.28515625" style="25" customWidth="1"/>
    <col min="6403" max="6403" width="16" style="25" customWidth="1"/>
    <col min="6404" max="6404" width="5" style="25" customWidth="1"/>
    <col min="6405" max="6405" width="19" style="25" customWidth="1"/>
    <col min="6406" max="6406" width="14.7109375" style="25" customWidth="1"/>
    <col min="6407" max="6407" width="15.7109375" style="25" customWidth="1"/>
    <col min="6408" max="6408" width="11.85546875" style="25" customWidth="1"/>
    <col min="6409" max="6409" width="14.28515625" style="25" customWidth="1"/>
    <col min="6410" max="6410" width="15" style="25" customWidth="1"/>
    <col min="6411" max="6411" width="15.7109375" style="25" customWidth="1"/>
    <col min="6412" max="6657" width="9.140625" style="25"/>
    <col min="6658" max="6658" width="3.28515625" style="25" customWidth="1"/>
    <col min="6659" max="6659" width="16" style="25" customWidth="1"/>
    <col min="6660" max="6660" width="5" style="25" customWidth="1"/>
    <col min="6661" max="6661" width="19" style="25" customWidth="1"/>
    <col min="6662" max="6662" width="14.7109375" style="25" customWidth="1"/>
    <col min="6663" max="6663" width="15.7109375" style="25" customWidth="1"/>
    <col min="6664" max="6664" width="11.85546875" style="25" customWidth="1"/>
    <col min="6665" max="6665" width="14.28515625" style="25" customWidth="1"/>
    <col min="6666" max="6666" width="15" style="25" customWidth="1"/>
    <col min="6667" max="6667" width="15.7109375" style="25" customWidth="1"/>
    <col min="6668" max="6913" width="9.140625" style="25"/>
    <col min="6914" max="6914" width="3.28515625" style="25" customWidth="1"/>
    <col min="6915" max="6915" width="16" style="25" customWidth="1"/>
    <col min="6916" max="6916" width="5" style="25" customWidth="1"/>
    <col min="6917" max="6917" width="19" style="25" customWidth="1"/>
    <col min="6918" max="6918" width="14.7109375" style="25" customWidth="1"/>
    <col min="6919" max="6919" width="15.7109375" style="25" customWidth="1"/>
    <col min="6920" max="6920" width="11.85546875" style="25" customWidth="1"/>
    <col min="6921" max="6921" width="14.28515625" style="25" customWidth="1"/>
    <col min="6922" max="6922" width="15" style="25" customWidth="1"/>
    <col min="6923" max="6923" width="15.7109375" style="25" customWidth="1"/>
    <col min="6924" max="7169" width="9.140625" style="25"/>
    <col min="7170" max="7170" width="3.28515625" style="25" customWidth="1"/>
    <col min="7171" max="7171" width="16" style="25" customWidth="1"/>
    <col min="7172" max="7172" width="5" style="25" customWidth="1"/>
    <col min="7173" max="7173" width="19" style="25" customWidth="1"/>
    <col min="7174" max="7174" width="14.7109375" style="25" customWidth="1"/>
    <col min="7175" max="7175" width="15.7109375" style="25" customWidth="1"/>
    <col min="7176" max="7176" width="11.85546875" style="25" customWidth="1"/>
    <col min="7177" max="7177" width="14.28515625" style="25" customWidth="1"/>
    <col min="7178" max="7178" width="15" style="25" customWidth="1"/>
    <col min="7179" max="7179" width="15.7109375" style="25" customWidth="1"/>
    <col min="7180" max="7425" width="9.140625" style="25"/>
    <col min="7426" max="7426" width="3.28515625" style="25" customWidth="1"/>
    <col min="7427" max="7427" width="16" style="25" customWidth="1"/>
    <col min="7428" max="7428" width="5" style="25" customWidth="1"/>
    <col min="7429" max="7429" width="19" style="25" customWidth="1"/>
    <col min="7430" max="7430" width="14.7109375" style="25" customWidth="1"/>
    <col min="7431" max="7431" width="15.7109375" style="25" customWidth="1"/>
    <col min="7432" max="7432" width="11.85546875" style="25" customWidth="1"/>
    <col min="7433" max="7433" width="14.28515625" style="25" customWidth="1"/>
    <col min="7434" max="7434" width="15" style="25" customWidth="1"/>
    <col min="7435" max="7435" width="15.7109375" style="25" customWidth="1"/>
    <col min="7436" max="7681" width="9.140625" style="25"/>
    <col min="7682" max="7682" width="3.28515625" style="25" customWidth="1"/>
    <col min="7683" max="7683" width="16" style="25" customWidth="1"/>
    <col min="7684" max="7684" width="5" style="25" customWidth="1"/>
    <col min="7685" max="7685" width="19" style="25" customWidth="1"/>
    <col min="7686" max="7686" width="14.7109375" style="25" customWidth="1"/>
    <col min="7687" max="7687" width="15.7109375" style="25" customWidth="1"/>
    <col min="7688" max="7688" width="11.85546875" style="25" customWidth="1"/>
    <col min="7689" max="7689" width="14.28515625" style="25" customWidth="1"/>
    <col min="7690" max="7690" width="15" style="25" customWidth="1"/>
    <col min="7691" max="7691" width="15.7109375" style="25" customWidth="1"/>
    <col min="7692" max="7937" width="9.140625" style="25"/>
    <col min="7938" max="7938" width="3.28515625" style="25" customWidth="1"/>
    <col min="7939" max="7939" width="16" style="25" customWidth="1"/>
    <col min="7940" max="7940" width="5" style="25" customWidth="1"/>
    <col min="7941" max="7941" width="19" style="25" customWidth="1"/>
    <col min="7942" max="7942" width="14.7109375" style="25" customWidth="1"/>
    <col min="7943" max="7943" width="15.7109375" style="25" customWidth="1"/>
    <col min="7944" max="7944" width="11.85546875" style="25" customWidth="1"/>
    <col min="7945" max="7945" width="14.28515625" style="25" customWidth="1"/>
    <col min="7946" max="7946" width="15" style="25" customWidth="1"/>
    <col min="7947" max="7947" width="15.7109375" style="25" customWidth="1"/>
    <col min="7948" max="8193" width="9.140625" style="25"/>
    <col min="8194" max="8194" width="3.28515625" style="25" customWidth="1"/>
    <col min="8195" max="8195" width="16" style="25" customWidth="1"/>
    <col min="8196" max="8196" width="5" style="25" customWidth="1"/>
    <col min="8197" max="8197" width="19" style="25" customWidth="1"/>
    <col min="8198" max="8198" width="14.7109375" style="25" customWidth="1"/>
    <col min="8199" max="8199" width="15.7109375" style="25" customWidth="1"/>
    <col min="8200" max="8200" width="11.85546875" style="25" customWidth="1"/>
    <col min="8201" max="8201" width="14.28515625" style="25" customWidth="1"/>
    <col min="8202" max="8202" width="15" style="25" customWidth="1"/>
    <col min="8203" max="8203" width="15.7109375" style="25" customWidth="1"/>
    <col min="8204" max="8449" width="9.140625" style="25"/>
    <col min="8450" max="8450" width="3.28515625" style="25" customWidth="1"/>
    <col min="8451" max="8451" width="16" style="25" customWidth="1"/>
    <col min="8452" max="8452" width="5" style="25" customWidth="1"/>
    <col min="8453" max="8453" width="19" style="25" customWidth="1"/>
    <col min="8454" max="8454" width="14.7109375" style="25" customWidth="1"/>
    <col min="8455" max="8455" width="15.7109375" style="25" customWidth="1"/>
    <col min="8456" max="8456" width="11.85546875" style="25" customWidth="1"/>
    <col min="8457" max="8457" width="14.28515625" style="25" customWidth="1"/>
    <col min="8458" max="8458" width="15" style="25" customWidth="1"/>
    <col min="8459" max="8459" width="15.7109375" style="25" customWidth="1"/>
    <col min="8460" max="8705" width="9.140625" style="25"/>
    <col min="8706" max="8706" width="3.28515625" style="25" customWidth="1"/>
    <col min="8707" max="8707" width="16" style="25" customWidth="1"/>
    <col min="8708" max="8708" width="5" style="25" customWidth="1"/>
    <col min="8709" max="8709" width="19" style="25" customWidth="1"/>
    <col min="8710" max="8710" width="14.7109375" style="25" customWidth="1"/>
    <col min="8711" max="8711" width="15.7109375" style="25" customWidth="1"/>
    <col min="8712" max="8712" width="11.85546875" style="25" customWidth="1"/>
    <col min="8713" max="8713" width="14.28515625" style="25" customWidth="1"/>
    <col min="8714" max="8714" width="15" style="25" customWidth="1"/>
    <col min="8715" max="8715" width="15.7109375" style="25" customWidth="1"/>
    <col min="8716" max="8961" width="9.140625" style="25"/>
    <col min="8962" max="8962" width="3.28515625" style="25" customWidth="1"/>
    <col min="8963" max="8963" width="16" style="25" customWidth="1"/>
    <col min="8964" max="8964" width="5" style="25" customWidth="1"/>
    <col min="8965" max="8965" width="19" style="25" customWidth="1"/>
    <col min="8966" max="8966" width="14.7109375" style="25" customWidth="1"/>
    <col min="8967" max="8967" width="15.7109375" style="25" customWidth="1"/>
    <col min="8968" max="8968" width="11.85546875" style="25" customWidth="1"/>
    <col min="8969" max="8969" width="14.28515625" style="25" customWidth="1"/>
    <col min="8970" max="8970" width="15" style="25" customWidth="1"/>
    <col min="8971" max="8971" width="15.7109375" style="25" customWidth="1"/>
    <col min="8972" max="9217" width="9.140625" style="25"/>
    <col min="9218" max="9218" width="3.28515625" style="25" customWidth="1"/>
    <col min="9219" max="9219" width="16" style="25" customWidth="1"/>
    <col min="9220" max="9220" width="5" style="25" customWidth="1"/>
    <col min="9221" max="9221" width="19" style="25" customWidth="1"/>
    <col min="9222" max="9222" width="14.7109375" style="25" customWidth="1"/>
    <col min="9223" max="9223" width="15.7109375" style="25" customWidth="1"/>
    <col min="9224" max="9224" width="11.85546875" style="25" customWidth="1"/>
    <col min="9225" max="9225" width="14.28515625" style="25" customWidth="1"/>
    <col min="9226" max="9226" width="15" style="25" customWidth="1"/>
    <col min="9227" max="9227" width="15.7109375" style="25" customWidth="1"/>
    <col min="9228" max="9473" width="9.140625" style="25"/>
    <col min="9474" max="9474" width="3.28515625" style="25" customWidth="1"/>
    <col min="9475" max="9475" width="16" style="25" customWidth="1"/>
    <col min="9476" max="9476" width="5" style="25" customWidth="1"/>
    <col min="9477" max="9477" width="19" style="25" customWidth="1"/>
    <col min="9478" max="9478" width="14.7109375" style="25" customWidth="1"/>
    <col min="9479" max="9479" width="15.7109375" style="25" customWidth="1"/>
    <col min="9480" max="9480" width="11.85546875" style="25" customWidth="1"/>
    <col min="9481" max="9481" width="14.28515625" style="25" customWidth="1"/>
    <col min="9482" max="9482" width="15" style="25" customWidth="1"/>
    <col min="9483" max="9483" width="15.7109375" style="25" customWidth="1"/>
    <col min="9484" max="9729" width="9.140625" style="25"/>
    <col min="9730" max="9730" width="3.28515625" style="25" customWidth="1"/>
    <col min="9731" max="9731" width="16" style="25" customWidth="1"/>
    <col min="9732" max="9732" width="5" style="25" customWidth="1"/>
    <col min="9733" max="9733" width="19" style="25" customWidth="1"/>
    <col min="9734" max="9734" width="14.7109375" style="25" customWidth="1"/>
    <col min="9735" max="9735" width="15.7109375" style="25" customWidth="1"/>
    <col min="9736" max="9736" width="11.85546875" style="25" customWidth="1"/>
    <col min="9737" max="9737" width="14.28515625" style="25" customWidth="1"/>
    <col min="9738" max="9738" width="15" style="25" customWidth="1"/>
    <col min="9739" max="9739" width="15.7109375" style="25" customWidth="1"/>
    <col min="9740" max="9985" width="9.140625" style="25"/>
    <col min="9986" max="9986" width="3.28515625" style="25" customWidth="1"/>
    <col min="9987" max="9987" width="16" style="25" customWidth="1"/>
    <col min="9988" max="9988" width="5" style="25" customWidth="1"/>
    <col min="9989" max="9989" width="19" style="25" customWidth="1"/>
    <col min="9990" max="9990" width="14.7109375" style="25" customWidth="1"/>
    <col min="9991" max="9991" width="15.7109375" style="25" customWidth="1"/>
    <col min="9992" max="9992" width="11.85546875" style="25" customWidth="1"/>
    <col min="9993" max="9993" width="14.28515625" style="25" customWidth="1"/>
    <col min="9994" max="9994" width="15" style="25" customWidth="1"/>
    <col min="9995" max="9995" width="15.7109375" style="25" customWidth="1"/>
    <col min="9996" max="10241" width="9.140625" style="25"/>
    <col min="10242" max="10242" width="3.28515625" style="25" customWidth="1"/>
    <col min="10243" max="10243" width="16" style="25" customWidth="1"/>
    <col min="10244" max="10244" width="5" style="25" customWidth="1"/>
    <col min="10245" max="10245" width="19" style="25" customWidth="1"/>
    <col min="10246" max="10246" width="14.7109375" style="25" customWidth="1"/>
    <col min="10247" max="10247" width="15.7109375" style="25" customWidth="1"/>
    <col min="10248" max="10248" width="11.85546875" style="25" customWidth="1"/>
    <col min="10249" max="10249" width="14.28515625" style="25" customWidth="1"/>
    <col min="10250" max="10250" width="15" style="25" customWidth="1"/>
    <col min="10251" max="10251" width="15.7109375" style="25" customWidth="1"/>
    <col min="10252" max="10497" width="9.140625" style="25"/>
    <col min="10498" max="10498" width="3.28515625" style="25" customWidth="1"/>
    <col min="10499" max="10499" width="16" style="25" customWidth="1"/>
    <col min="10500" max="10500" width="5" style="25" customWidth="1"/>
    <col min="10501" max="10501" width="19" style="25" customWidth="1"/>
    <col min="10502" max="10502" width="14.7109375" style="25" customWidth="1"/>
    <col min="10503" max="10503" width="15.7109375" style="25" customWidth="1"/>
    <col min="10504" max="10504" width="11.85546875" style="25" customWidth="1"/>
    <col min="10505" max="10505" width="14.28515625" style="25" customWidth="1"/>
    <col min="10506" max="10506" width="15" style="25" customWidth="1"/>
    <col min="10507" max="10507" width="15.7109375" style="25" customWidth="1"/>
    <col min="10508" max="10753" width="9.140625" style="25"/>
    <col min="10754" max="10754" width="3.28515625" style="25" customWidth="1"/>
    <col min="10755" max="10755" width="16" style="25" customWidth="1"/>
    <col min="10756" max="10756" width="5" style="25" customWidth="1"/>
    <col min="10757" max="10757" width="19" style="25" customWidth="1"/>
    <col min="10758" max="10758" width="14.7109375" style="25" customWidth="1"/>
    <col min="10759" max="10759" width="15.7109375" style="25" customWidth="1"/>
    <col min="10760" max="10760" width="11.85546875" style="25" customWidth="1"/>
    <col min="10761" max="10761" width="14.28515625" style="25" customWidth="1"/>
    <col min="10762" max="10762" width="15" style="25" customWidth="1"/>
    <col min="10763" max="10763" width="15.7109375" style="25" customWidth="1"/>
    <col min="10764" max="11009" width="9.140625" style="25"/>
    <col min="11010" max="11010" width="3.28515625" style="25" customWidth="1"/>
    <col min="11011" max="11011" width="16" style="25" customWidth="1"/>
    <col min="11012" max="11012" width="5" style="25" customWidth="1"/>
    <col min="11013" max="11013" width="19" style="25" customWidth="1"/>
    <col min="11014" max="11014" width="14.7109375" style="25" customWidth="1"/>
    <col min="11015" max="11015" width="15.7109375" style="25" customWidth="1"/>
    <col min="11016" max="11016" width="11.85546875" style="25" customWidth="1"/>
    <col min="11017" max="11017" width="14.28515625" style="25" customWidth="1"/>
    <col min="11018" max="11018" width="15" style="25" customWidth="1"/>
    <col min="11019" max="11019" width="15.7109375" style="25" customWidth="1"/>
    <col min="11020" max="11265" width="9.140625" style="25"/>
    <col min="11266" max="11266" width="3.28515625" style="25" customWidth="1"/>
    <col min="11267" max="11267" width="16" style="25" customWidth="1"/>
    <col min="11268" max="11268" width="5" style="25" customWidth="1"/>
    <col min="11269" max="11269" width="19" style="25" customWidth="1"/>
    <col min="11270" max="11270" width="14.7109375" style="25" customWidth="1"/>
    <col min="11271" max="11271" width="15.7109375" style="25" customWidth="1"/>
    <col min="11272" max="11272" width="11.85546875" style="25" customWidth="1"/>
    <col min="11273" max="11273" width="14.28515625" style="25" customWidth="1"/>
    <col min="11274" max="11274" width="15" style="25" customWidth="1"/>
    <col min="11275" max="11275" width="15.7109375" style="25" customWidth="1"/>
    <col min="11276" max="11521" width="9.140625" style="25"/>
    <col min="11522" max="11522" width="3.28515625" style="25" customWidth="1"/>
    <col min="11523" max="11523" width="16" style="25" customWidth="1"/>
    <col min="11524" max="11524" width="5" style="25" customWidth="1"/>
    <col min="11525" max="11525" width="19" style="25" customWidth="1"/>
    <col min="11526" max="11526" width="14.7109375" style="25" customWidth="1"/>
    <col min="11527" max="11527" width="15.7109375" style="25" customWidth="1"/>
    <col min="11528" max="11528" width="11.85546875" style="25" customWidth="1"/>
    <col min="11529" max="11529" width="14.28515625" style="25" customWidth="1"/>
    <col min="11530" max="11530" width="15" style="25" customWidth="1"/>
    <col min="11531" max="11531" width="15.7109375" style="25" customWidth="1"/>
    <col min="11532" max="11777" width="9.140625" style="25"/>
    <col min="11778" max="11778" width="3.28515625" style="25" customWidth="1"/>
    <col min="11779" max="11779" width="16" style="25" customWidth="1"/>
    <col min="11780" max="11780" width="5" style="25" customWidth="1"/>
    <col min="11781" max="11781" width="19" style="25" customWidth="1"/>
    <col min="11782" max="11782" width="14.7109375" style="25" customWidth="1"/>
    <col min="11783" max="11783" width="15.7109375" style="25" customWidth="1"/>
    <col min="11784" max="11784" width="11.85546875" style="25" customWidth="1"/>
    <col min="11785" max="11785" width="14.28515625" style="25" customWidth="1"/>
    <col min="11786" max="11786" width="15" style="25" customWidth="1"/>
    <col min="11787" max="11787" width="15.7109375" style="25" customWidth="1"/>
    <col min="11788" max="12033" width="9.140625" style="25"/>
    <col min="12034" max="12034" width="3.28515625" style="25" customWidth="1"/>
    <col min="12035" max="12035" width="16" style="25" customWidth="1"/>
    <col min="12036" max="12036" width="5" style="25" customWidth="1"/>
    <col min="12037" max="12037" width="19" style="25" customWidth="1"/>
    <col min="12038" max="12038" width="14.7109375" style="25" customWidth="1"/>
    <col min="12039" max="12039" width="15.7109375" style="25" customWidth="1"/>
    <col min="12040" max="12040" width="11.85546875" style="25" customWidth="1"/>
    <col min="12041" max="12041" width="14.28515625" style="25" customWidth="1"/>
    <col min="12042" max="12042" width="15" style="25" customWidth="1"/>
    <col min="12043" max="12043" width="15.7109375" style="25" customWidth="1"/>
    <col min="12044" max="12289" width="9.140625" style="25"/>
    <col min="12290" max="12290" width="3.28515625" style="25" customWidth="1"/>
    <col min="12291" max="12291" width="16" style="25" customWidth="1"/>
    <col min="12292" max="12292" width="5" style="25" customWidth="1"/>
    <col min="12293" max="12293" width="19" style="25" customWidth="1"/>
    <col min="12294" max="12294" width="14.7109375" style="25" customWidth="1"/>
    <col min="12295" max="12295" width="15.7109375" style="25" customWidth="1"/>
    <col min="12296" max="12296" width="11.85546875" style="25" customWidth="1"/>
    <col min="12297" max="12297" width="14.28515625" style="25" customWidth="1"/>
    <col min="12298" max="12298" width="15" style="25" customWidth="1"/>
    <col min="12299" max="12299" width="15.7109375" style="25" customWidth="1"/>
    <col min="12300" max="12545" width="9.140625" style="25"/>
    <col min="12546" max="12546" width="3.28515625" style="25" customWidth="1"/>
    <col min="12547" max="12547" width="16" style="25" customWidth="1"/>
    <col min="12548" max="12548" width="5" style="25" customWidth="1"/>
    <col min="12549" max="12549" width="19" style="25" customWidth="1"/>
    <col min="12550" max="12550" width="14.7109375" style="25" customWidth="1"/>
    <col min="12551" max="12551" width="15.7109375" style="25" customWidth="1"/>
    <col min="12552" max="12552" width="11.85546875" style="25" customWidth="1"/>
    <col min="12553" max="12553" width="14.28515625" style="25" customWidth="1"/>
    <col min="12554" max="12554" width="15" style="25" customWidth="1"/>
    <col min="12555" max="12555" width="15.7109375" style="25" customWidth="1"/>
    <col min="12556" max="12801" width="9.140625" style="25"/>
    <col min="12802" max="12802" width="3.28515625" style="25" customWidth="1"/>
    <col min="12803" max="12803" width="16" style="25" customWidth="1"/>
    <col min="12804" max="12804" width="5" style="25" customWidth="1"/>
    <col min="12805" max="12805" width="19" style="25" customWidth="1"/>
    <col min="12806" max="12806" width="14.7109375" style="25" customWidth="1"/>
    <col min="12807" max="12807" width="15.7109375" style="25" customWidth="1"/>
    <col min="12808" max="12808" width="11.85546875" style="25" customWidth="1"/>
    <col min="12809" max="12809" width="14.28515625" style="25" customWidth="1"/>
    <col min="12810" max="12810" width="15" style="25" customWidth="1"/>
    <col min="12811" max="12811" width="15.7109375" style="25" customWidth="1"/>
    <col min="12812" max="13057" width="9.140625" style="25"/>
    <col min="13058" max="13058" width="3.28515625" style="25" customWidth="1"/>
    <col min="13059" max="13059" width="16" style="25" customWidth="1"/>
    <col min="13060" max="13060" width="5" style="25" customWidth="1"/>
    <col min="13061" max="13061" width="19" style="25" customWidth="1"/>
    <col min="13062" max="13062" width="14.7109375" style="25" customWidth="1"/>
    <col min="13063" max="13063" width="15.7109375" style="25" customWidth="1"/>
    <col min="13064" max="13064" width="11.85546875" style="25" customWidth="1"/>
    <col min="13065" max="13065" width="14.28515625" style="25" customWidth="1"/>
    <col min="13066" max="13066" width="15" style="25" customWidth="1"/>
    <col min="13067" max="13067" width="15.7109375" style="25" customWidth="1"/>
    <col min="13068" max="13313" width="9.140625" style="25"/>
    <col min="13314" max="13314" width="3.28515625" style="25" customWidth="1"/>
    <col min="13315" max="13315" width="16" style="25" customWidth="1"/>
    <col min="13316" max="13316" width="5" style="25" customWidth="1"/>
    <col min="13317" max="13317" width="19" style="25" customWidth="1"/>
    <col min="13318" max="13318" width="14.7109375" style="25" customWidth="1"/>
    <col min="13319" max="13319" width="15.7109375" style="25" customWidth="1"/>
    <col min="13320" max="13320" width="11.85546875" style="25" customWidth="1"/>
    <col min="13321" max="13321" width="14.28515625" style="25" customWidth="1"/>
    <col min="13322" max="13322" width="15" style="25" customWidth="1"/>
    <col min="13323" max="13323" width="15.7109375" style="25" customWidth="1"/>
    <col min="13324" max="13569" width="9.140625" style="25"/>
    <col min="13570" max="13570" width="3.28515625" style="25" customWidth="1"/>
    <col min="13571" max="13571" width="16" style="25" customWidth="1"/>
    <col min="13572" max="13572" width="5" style="25" customWidth="1"/>
    <col min="13573" max="13573" width="19" style="25" customWidth="1"/>
    <col min="13574" max="13574" width="14.7109375" style="25" customWidth="1"/>
    <col min="13575" max="13575" width="15.7109375" style="25" customWidth="1"/>
    <col min="13576" max="13576" width="11.85546875" style="25" customWidth="1"/>
    <col min="13577" max="13577" width="14.28515625" style="25" customWidth="1"/>
    <col min="13578" max="13578" width="15" style="25" customWidth="1"/>
    <col min="13579" max="13579" width="15.7109375" style="25" customWidth="1"/>
    <col min="13580" max="13825" width="9.140625" style="25"/>
    <col min="13826" max="13826" width="3.28515625" style="25" customWidth="1"/>
    <col min="13827" max="13827" width="16" style="25" customWidth="1"/>
    <col min="13828" max="13828" width="5" style="25" customWidth="1"/>
    <col min="13829" max="13829" width="19" style="25" customWidth="1"/>
    <col min="13830" max="13830" width="14.7109375" style="25" customWidth="1"/>
    <col min="13831" max="13831" width="15.7109375" style="25" customWidth="1"/>
    <col min="13832" max="13832" width="11.85546875" style="25" customWidth="1"/>
    <col min="13833" max="13833" width="14.28515625" style="25" customWidth="1"/>
    <col min="13834" max="13834" width="15" style="25" customWidth="1"/>
    <col min="13835" max="13835" width="15.7109375" style="25" customWidth="1"/>
    <col min="13836" max="14081" width="9.140625" style="25"/>
    <col min="14082" max="14082" width="3.28515625" style="25" customWidth="1"/>
    <col min="14083" max="14083" width="16" style="25" customWidth="1"/>
    <col min="14084" max="14084" width="5" style="25" customWidth="1"/>
    <col min="14085" max="14085" width="19" style="25" customWidth="1"/>
    <col min="14086" max="14086" width="14.7109375" style="25" customWidth="1"/>
    <col min="14087" max="14087" width="15.7109375" style="25" customWidth="1"/>
    <col min="14088" max="14088" width="11.85546875" style="25" customWidth="1"/>
    <col min="14089" max="14089" width="14.28515625" style="25" customWidth="1"/>
    <col min="14090" max="14090" width="15" style="25" customWidth="1"/>
    <col min="14091" max="14091" width="15.7109375" style="25" customWidth="1"/>
    <col min="14092" max="14337" width="9.140625" style="25"/>
    <col min="14338" max="14338" width="3.28515625" style="25" customWidth="1"/>
    <col min="14339" max="14339" width="16" style="25" customWidth="1"/>
    <col min="14340" max="14340" width="5" style="25" customWidth="1"/>
    <col min="14341" max="14341" width="19" style="25" customWidth="1"/>
    <col min="14342" max="14342" width="14.7109375" style="25" customWidth="1"/>
    <col min="14343" max="14343" width="15.7109375" style="25" customWidth="1"/>
    <col min="14344" max="14344" width="11.85546875" style="25" customWidth="1"/>
    <col min="14345" max="14345" width="14.28515625" style="25" customWidth="1"/>
    <col min="14346" max="14346" width="15" style="25" customWidth="1"/>
    <col min="14347" max="14347" width="15.7109375" style="25" customWidth="1"/>
    <col min="14348" max="14593" width="9.140625" style="25"/>
    <col min="14594" max="14594" width="3.28515625" style="25" customWidth="1"/>
    <col min="14595" max="14595" width="16" style="25" customWidth="1"/>
    <col min="14596" max="14596" width="5" style="25" customWidth="1"/>
    <col min="14597" max="14597" width="19" style="25" customWidth="1"/>
    <col min="14598" max="14598" width="14.7109375" style="25" customWidth="1"/>
    <col min="14599" max="14599" width="15.7109375" style="25" customWidth="1"/>
    <col min="14600" max="14600" width="11.85546875" style="25" customWidth="1"/>
    <col min="14601" max="14601" width="14.28515625" style="25" customWidth="1"/>
    <col min="14602" max="14602" width="15" style="25" customWidth="1"/>
    <col min="14603" max="14603" width="15.7109375" style="25" customWidth="1"/>
    <col min="14604" max="14849" width="9.140625" style="25"/>
    <col min="14850" max="14850" width="3.28515625" style="25" customWidth="1"/>
    <col min="14851" max="14851" width="16" style="25" customWidth="1"/>
    <col min="14852" max="14852" width="5" style="25" customWidth="1"/>
    <col min="14853" max="14853" width="19" style="25" customWidth="1"/>
    <col min="14854" max="14854" width="14.7109375" style="25" customWidth="1"/>
    <col min="14855" max="14855" width="15.7109375" style="25" customWidth="1"/>
    <col min="14856" max="14856" width="11.85546875" style="25" customWidth="1"/>
    <col min="14857" max="14857" width="14.28515625" style="25" customWidth="1"/>
    <col min="14858" max="14858" width="15" style="25" customWidth="1"/>
    <col min="14859" max="14859" width="15.7109375" style="25" customWidth="1"/>
    <col min="14860" max="15105" width="9.140625" style="25"/>
    <col min="15106" max="15106" width="3.28515625" style="25" customWidth="1"/>
    <col min="15107" max="15107" width="16" style="25" customWidth="1"/>
    <col min="15108" max="15108" width="5" style="25" customWidth="1"/>
    <col min="15109" max="15109" width="19" style="25" customWidth="1"/>
    <col min="15110" max="15110" width="14.7109375" style="25" customWidth="1"/>
    <col min="15111" max="15111" width="15.7109375" style="25" customWidth="1"/>
    <col min="15112" max="15112" width="11.85546875" style="25" customWidth="1"/>
    <col min="15113" max="15113" width="14.28515625" style="25" customWidth="1"/>
    <col min="15114" max="15114" width="15" style="25" customWidth="1"/>
    <col min="15115" max="15115" width="15.7109375" style="25" customWidth="1"/>
    <col min="15116" max="15361" width="9.140625" style="25"/>
    <col min="15362" max="15362" width="3.28515625" style="25" customWidth="1"/>
    <col min="15363" max="15363" width="16" style="25" customWidth="1"/>
    <col min="15364" max="15364" width="5" style="25" customWidth="1"/>
    <col min="15365" max="15365" width="19" style="25" customWidth="1"/>
    <col min="15366" max="15366" width="14.7109375" style="25" customWidth="1"/>
    <col min="15367" max="15367" width="15.7109375" style="25" customWidth="1"/>
    <col min="15368" max="15368" width="11.85546875" style="25" customWidth="1"/>
    <col min="15369" max="15369" width="14.28515625" style="25" customWidth="1"/>
    <col min="15370" max="15370" width="15" style="25" customWidth="1"/>
    <col min="15371" max="15371" width="15.7109375" style="25" customWidth="1"/>
    <col min="15372" max="15617" width="9.140625" style="25"/>
    <col min="15618" max="15618" width="3.28515625" style="25" customWidth="1"/>
    <col min="15619" max="15619" width="16" style="25" customWidth="1"/>
    <col min="15620" max="15620" width="5" style="25" customWidth="1"/>
    <col min="15621" max="15621" width="19" style="25" customWidth="1"/>
    <col min="15622" max="15622" width="14.7109375" style="25" customWidth="1"/>
    <col min="15623" max="15623" width="15.7109375" style="25" customWidth="1"/>
    <col min="15624" max="15624" width="11.85546875" style="25" customWidth="1"/>
    <col min="15625" max="15625" width="14.28515625" style="25" customWidth="1"/>
    <col min="15626" max="15626" width="15" style="25" customWidth="1"/>
    <col min="15627" max="15627" width="15.7109375" style="25" customWidth="1"/>
    <col min="15628" max="15873" width="9.140625" style="25"/>
    <col min="15874" max="15874" width="3.28515625" style="25" customWidth="1"/>
    <col min="15875" max="15875" width="16" style="25" customWidth="1"/>
    <col min="15876" max="15876" width="5" style="25" customWidth="1"/>
    <col min="15877" max="15877" width="19" style="25" customWidth="1"/>
    <col min="15878" max="15878" width="14.7109375" style="25" customWidth="1"/>
    <col min="15879" max="15879" width="15.7109375" style="25" customWidth="1"/>
    <col min="15880" max="15880" width="11.85546875" style="25" customWidth="1"/>
    <col min="15881" max="15881" width="14.28515625" style="25" customWidth="1"/>
    <col min="15882" max="15882" width="15" style="25" customWidth="1"/>
    <col min="15883" max="15883" width="15.7109375" style="25" customWidth="1"/>
    <col min="15884" max="16129" width="9.140625" style="25"/>
    <col min="16130" max="16130" width="3.28515625" style="25" customWidth="1"/>
    <col min="16131" max="16131" width="16" style="25" customWidth="1"/>
    <col min="16132" max="16132" width="5" style="25" customWidth="1"/>
    <col min="16133" max="16133" width="19" style="25" customWidth="1"/>
    <col min="16134" max="16134" width="14.7109375" style="25" customWidth="1"/>
    <col min="16135" max="16135" width="15.7109375" style="25" customWidth="1"/>
    <col min="16136" max="16136" width="11.85546875" style="25" customWidth="1"/>
    <col min="16137" max="16137" width="14.28515625" style="25" customWidth="1"/>
    <col min="16138" max="16138" width="15" style="25" customWidth="1"/>
    <col min="16139" max="16139" width="15.7109375" style="25" customWidth="1"/>
    <col min="16140" max="16384" width="9.140625" style="25"/>
  </cols>
  <sheetData>
    <row r="1" spans="1:11" s="21" customFormat="1" ht="21" customHeight="1">
      <c r="A1" s="321" t="s">
        <v>2948</v>
      </c>
      <c r="B1" s="321"/>
      <c r="C1" s="321"/>
      <c r="D1" s="321"/>
      <c r="E1" s="321"/>
      <c r="F1" s="321"/>
      <c r="G1" s="321"/>
      <c r="H1" s="321"/>
      <c r="I1" s="321"/>
      <c r="J1" s="321"/>
      <c r="K1" s="321"/>
    </row>
    <row r="2" spans="1:11" s="22" customFormat="1" ht="18.75" customHeight="1">
      <c r="A2" s="327" t="s">
        <v>2589</v>
      </c>
      <c r="B2" s="327"/>
      <c r="C2" s="327"/>
      <c r="D2" s="327"/>
      <c r="E2" s="327"/>
      <c r="F2" s="327"/>
      <c r="G2" s="327"/>
      <c r="H2" s="327"/>
      <c r="I2" s="327"/>
      <c r="J2" s="327"/>
      <c r="K2" s="327"/>
    </row>
    <row r="3" spans="1:11" s="23" customFormat="1" ht="19.5" customHeight="1">
      <c r="A3" s="327" t="s">
        <v>260</v>
      </c>
      <c r="B3" s="327"/>
      <c r="C3" s="327" t="s">
        <v>2125</v>
      </c>
      <c r="D3" s="327"/>
      <c r="E3" s="327"/>
      <c r="F3" s="327"/>
      <c r="G3" s="327"/>
      <c r="H3" s="327"/>
      <c r="I3" s="327"/>
      <c r="J3" s="327"/>
      <c r="K3" s="327"/>
    </row>
    <row r="4" spans="1:11" s="24" customFormat="1" ht="45.75" customHeight="1">
      <c r="A4" s="329" t="s">
        <v>530</v>
      </c>
      <c r="B4" s="329"/>
      <c r="C4" s="329" t="s">
        <v>531</v>
      </c>
      <c r="D4" s="329"/>
      <c r="E4" s="210" t="s">
        <v>532</v>
      </c>
      <c r="F4" s="210" t="s">
        <v>533</v>
      </c>
      <c r="G4" s="210" t="s">
        <v>475</v>
      </c>
      <c r="H4" s="220" t="s">
        <v>1378</v>
      </c>
      <c r="I4" s="210" t="s">
        <v>2402</v>
      </c>
      <c r="J4" s="210" t="s">
        <v>2405</v>
      </c>
      <c r="K4" s="210" t="s">
        <v>2621</v>
      </c>
    </row>
    <row r="5" spans="1:11" ht="82.5">
      <c r="A5" s="323">
        <v>1</v>
      </c>
      <c r="B5" s="330" t="s">
        <v>2126</v>
      </c>
      <c r="C5" s="205">
        <v>1.1000000000000001</v>
      </c>
      <c r="D5" s="207" t="s">
        <v>2629</v>
      </c>
      <c r="E5" s="207" t="s">
        <v>277</v>
      </c>
      <c r="F5" s="207" t="s">
        <v>2127</v>
      </c>
      <c r="G5" s="284" t="s">
        <v>2128</v>
      </c>
      <c r="H5" s="207" t="s">
        <v>407</v>
      </c>
      <c r="I5" s="207" t="s">
        <v>2129</v>
      </c>
      <c r="J5" s="207"/>
      <c r="K5" s="207" t="s">
        <v>2130</v>
      </c>
    </row>
    <row r="6" spans="1:11" ht="82.5">
      <c r="A6" s="323"/>
      <c r="B6" s="330"/>
      <c r="C6" s="205">
        <v>1.2</v>
      </c>
      <c r="D6" s="190" t="s">
        <v>2131</v>
      </c>
      <c r="E6" s="207" t="s">
        <v>668</v>
      </c>
      <c r="F6" s="207" t="s">
        <v>2132</v>
      </c>
      <c r="G6" s="207" t="s">
        <v>186</v>
      </c>
      <c r="H6" s="207" t="s">
        <v>2133</v>
      </c>
      <c r="I6" s="207" t="s">
        <v>2134</v>
      </c>
      <c r="J6" s="207"/>
      <c r="K6" s="207" t="s">
        <v>2130</v>
      </c>
    </row>
    <row r="7" spans="1:11" ht="99">
      <c r="A7" s="323"/>
      <c r="B7" s="330"/>
      <c r="C7" s="211">
        <v>1.3</v>
      </c>
      <c r="D7" s="34" t="s">
        <v>2135</v>
      </c>
      <c r="E7" s="2" t="s">
        <v>668</v>
      </c>
      <c r="F7" s="2" t="s">
        <v>2136</v>
      </c>
      <c r="G7" s="285" t="s">
        <v>2137</v>
      </c>
      <c r="H7" s="2" t="s">
        <v>2138</v>
      </c>
      <c r="I7" s="2"/>
      <c r="J7" s="2"/>
      <c r="K7" s="2"/>
    </row>
    <row r="8" spans="1:11" ht="66">
      <c r="A8" s="323"/>
      <c r="B8" s="330"/>
      <c r="C8" s="211">
        <v>1.4</v>
      </c>
      <c r="D8" s="207" t="s">
        <v>2139</v>
      </c>
      <c r="E8" s="207" t="s">
        <v>277</v>
      </c>
      <c r="F8" s="207" t="s">
        <v>2140</v>
      </c>
      <c r="G8" s="54" t="s">
        <v>2141</v>
      </c>
      <c r="H8" s="207" t="s">
        <v>2142</v>
      </c>
      <c r="I8" s="207" t="s">
        <v>2143</v>
      </c>
      <c r="J8" s="207"/>
      <c r="K8" s="207" t="s">
        <v>2144</v>
      </c>
    </row>
    <row r="9" spans="1:11" ht="203.25" customHeight="1">
      <c r="A9" s="323"/>
      <c r="B9" s="330"/>
      <c r="C9" s="211">
        <v>1.5</v>
      </c>
      <c r="D9" s="34" t="s">
        <v>2145</v>
      </c>
      <c r="E9" s="2" t="s">
        <v>2917</v>
      </c>
      <c r="F9" s="2" t="s">
        <v>2916</v>
      </c>
      <c r="G9" s="286" t="s">
        <v>2146</v>
      </c>
      <c r="H9" s="2" t="s">
        <v>2147</v>
      </c>
      <c r="I9" s="207" t="s">
        <v>2148</v>
      </c>
      <c r="J9" s="2"/>
      <c r="K9" s="2" t="s">
        <v>2149</v>
      </c>
    </row>
    <row r="10" spans="1:11" ht="66.75" thickBot="1">
      <c r="A10" s="323"/>
      <c r="B10" s="330"/>
      <c r="C10" s="211">
        <v>1.6</v>
      </c>
      <c r="D10" s="34" t="s">
        <v>2150</v>
      </c>
      <c r="E10" s="2" t="s">
        <v>668</v>
      </c>
      <c r="F10" s="2" t="s">
        <v>2151</v>
      </c>
      <c r="G10" s="2" t="s">
        <v>2152</v>
      </c>
      <c r="H10" s="2" t="s">
        <v>2153</v>
      </c>
      <c r="I10" s="2"/>
      <c r="J10" s="2" t="s">
        <v>2154</v>
      </c>
      <c r="K10" s="2"/>
    </row>
    <row r="11" spans="1:11" s="124" customFormat="1" ht="66.75" thickBot="1">
      <c r="A11" s="323"/>
      <c r="B11" s="330"/>
      <c r="C11" s="211">
        <v>1.7</v>
      </c>
      <c r="D11" s="34" t="s">
        <v>2155</v>
      </c>
      <c r="E11" s="2"/>
      <c r="F11" s="2" t="s">
        <v>2156</v>
      </c>
      <c r="G11" s="2"/>
      <c r="H11" s="2"/>
      <c r="I11" s="2"/>
      <c r="J11" s="2"/>
      <c r="K11" s="2"/>
    </row>
    <row r="12" spans="1:11" ht="82.5">
      <c r="A12" s="323"/>
      <c r="B12" s="330"/>
      <c r="C12" s="211">
        <v>1.8</v>
      </c>
      <c r="D12" s="207" t="s">
        <v>2157</v>
      </c>
      <c r="E12" s="207" t="s">
        <v>277</v>
      </c>
      <c r="F12" s="207" t="s">
        <v>2158</v>
      </c>
      <c r="G12" s="207" t="s">
        <v>2159</v>
      </c>
      <c r="H12" s="207" t="s">
        <v>2160</v>
      </c>
      <c r="I12" s="207" t="s">
        <v>2161</v>
      </c>
      <c r="J12" s="207" t="s">
        <v>2162</v>
      </c>
      <c r="K12" s="2" t="s">
        <v>2144</v>
      </c>
    </row>
    <row r="13" spans="1:11" ht="66">
      <c r="A13" s="211"/>
      <c r="B13" s="330"/>
      <c r="C13" s="205">
        <v>1.9</v>
      </c>
      <c r="D13" s="2" t="s">
        <v>2163</v>
      </c>
      <c r="E13" s="2" t="s">
        <v>277</v>
      </c>
      <c r="F13" s="2" t="s">
        <v>2164</v>
      </c>
      <c r="G13" s="98" t="s">
        <v>2165</v>
      </c>
      <c r="H13" s="2" t="s">
        <v>2166</v>
      </c>
      <c r="I13" s="2" t="s">
        <v>2167</v>
      </c>
      <c r="J13" s="2" t="s">
        <v>2168</v>
      </c>
      <c r="K13" s="2"/>
    </row>
    <row r="14" spans="1:11" ht="99">
      <c r="A14" s="211"/>
      <c r="B14" s="330"/>
      <c r="C14" s="31">
        <v>1.1000000000000001</v>
      </c>
      <c r="D14" s="207" t="s">
        <v>2169</v>
      </c>
      <c r="E14" s="207" t="s">
        <v>668</v>
      </c>
      <c r="F14" s="207" t="s">
        <v>2170</v>
      </c>
      <c r="G14" s="207" t="s">
        <v>2171</v>
      </c>
      <c r="H14" s="207" t="s">
        <v>2172</v>
      </c>
      <c r="I14" s="207" t="s">
        <v>2173</v>
      </c>
      <c r="J14" s="207"/>
      <c r="K14" s="207" t="s">
        <v>2144</v>
      </c>
    </row>
    <row r="15" spans="1:11" ht="99">
      <c r="A15" s="211"/>
      <c r="B15" s="330"/>
      <c r="C15" s="211">
        <v>1.1100000000000001</v>
      </c>
      <c r="D15" s="207" t="s">
        <v>2174</v>
      </c>
      <c r="E15" s="207" t="s">
        <v>668</v>
      </c>
      <c r="F15" s="207" t="s">
        <v>2175</v>
      </c>
      <c r="G15" s="207"/>
      <c r="H15" s="207" t="s">
        <v>2176</v>
      </c>
      <c r="I15" s="207" t="s">
        <v>2177</v>
      </c>
      <c r="J15" s="207"/>
      <c r="K15" s="207"/>
    </row>
    <row r="16" spans="1:11" ht="66">
      <c r="A16" s="211"/>
      <c r="B16" s="330"/>
      <c r="C16" s="211">
        <v>1.1200000000000001</v>
      </c>
      <c r="D16" s="207" t="s">
        <v>2178</v>
      </c>
      <c r="E16" s="207" t="s">
        <v>668</v>
      </c>
      <c r="F16" s="207" t="s">
        <v>2179</v>
      </c>
      <c r="G16" s="207"/>
      <c r="H16" s="207" t="s">
        <v>2176</v>
      </c>
      <c r="I16" s="207" t="s">
        <v>2180</v>
      </c>
      <c r="J16" s="207"/>
      <c r="K16" s="207"/>
    </row>
    <row r="17" spans="1:18" ht="82.5">
      <c r="A17" s="211"/>
      <c r="B17" s="330"/>
      <c r="C17" s="211">
        <v>1.1299999999999999</v>
      </c>
      <c r="D17" s="207" t="s">
        <v>2181</v>
      </c>
      <c r="E17" s="207" t="s">
        <v>2182</v>
      </c>
      <c r="F17" s="207" t="s">
        <v>2183</v>
      </c>
      <c r="G17" s="207"/>
      <c r="H17" s="207" t="s">
        <v>2184</v>
      </c>
      <c r="I17" s="207" t="s">
        <v>2185</v>
      </c>
      <c r="J17" s="207"/>
      <c r="K17" s="207"/>
    </row>
    <row r="18" spans="1:18" ht="135" customHeight="1">
      <c r="A18" s="211"/>
      <c r="B18" s="330"/>
      <c r="C18" s="211">
        <v>1.1399999999999999</v>
      </c>
      <c r="D18" s="207" t="s">
        <v>2186</v>
      </c>
      <c r="E18" s="207" t="s">
        <v>1910</v>
      </c>
      <c r="F18" s="207" t="s">
        <v>2187</v>
      </c>
      <c r="G18" s="207"/>
      <c r="H18" s="207" t="s">
        <v>2188</v>
      </c>
      <c r="I18" s="207" t="s">
        <v>2189</v>
      </c>
      <c r="J18" s="207"/>
      <c r="K18" s="207" t="s">
        <v>2190</v>
      </c>
    </row>
    <row r="19" spans="1:18" ht="72.75" customHeight="1">
      <c r="A19" s="211"/>
      <c r="B19" s="330"/>
      <c r="C19" s="211">
        <v>1.1499999999999999</v>
      </c>
      <c r="D19" s="207" t="s">
        <v>2191</v>
      </c>
      <c r="E19" s="207" t="s">
        <v>668</v>
      </c>
      <c r="F19" s="207" t="s">
        <v>2192</v>
      </c>
      <c r="G19" s="207"/>
      <c r="H19" s="207" t="s">
        <v>2193</v>
      </c>
      <c r="I19" s="207" t="s">
        <v>2194</v>
      </c>
      <c r="J19" s="207"/>
      <c r="K19" s="207"/>
    </row>
    <row r="20" spans="1:18" ht="82.5">
      <c r="A20" s="211"/>
      <c r="B20" s="330"/>
      <c r="C20" s="211">
        <v>1.1599999999999999</v>
      </c>
      <c r="D20" s="207" t="s">
        <v>2918</v>
      </c>
      <c r="E20" s="207" t="s">
        <v>668</v>
      </c>
      <c r="F20" s="207" t="s">
        <v>2195</v>
      </c>
      <c r="G20" s="207"/>
      <c r="H20" s="207" t="s">
        <v>2196</v>
      </c>
      <c r="I20" s="207" t="s">
        <v>2197</v>
      </c>
      <c r="J20" s="207"/>
      <c r="K20" s="207" t="s">
        <v>2628</v>
      </c>
    </row>
    <row r="21" spans="1:18" ht="66">
      <c r="A21" s="211"/>
      <c r="B21" s="330"/>
      <c r="C21" s="211">
        <v>1.17</v>
      </c>
      <c r="D21" s="207" t="s">
        <v>2198</v>
      </c>
      <c r="E21" s="207" t="s">
        <v>1311</v>
      </c>
      <c r="F21" s="207" t="s">
        <v>2199</v>
      </c>
      <c r="G21" s="207"/>
      <c r="H21" s="207"/>
      <c r="I21" s="207"/>
      <c r="J21" s="207"/>
      <c r="K21" s="207"/>
    </row>
    <row r="22" spans="1:18" ht="313.5">
      <c r="A22" s="211"/>
      <c r="B22" s="330"/>
      <c r="C22" s="211">
        <v>1.18</v>
      </c>
      <c r="D22" s="207" t="s">
        <v>2200</v>
      </c>
      <c r="E22" s="207" t="s">
        <v>2201</v>
      </c>
      <c r="F22" s="207" t="s">
        <v>2627</v>
      </c>
      <c r="G22" s="207"/>
      <c r="H22" s="207" t="s">
        <v>2202</v>
      </c>
      <c r="I22" s="207" t="s">
        <v>2203</v>
      </c>
      <c r="J22" s="207"/>
      <c r="K22" s="207"/>
    </row>
    <row r="23" spans="1:18" ht="108">
      <c r="A23" s="211"/>
      <c r="B23" s="330"/>
      <c r="C23" s="59">
        <v>1.19</v>
      </c>
      <c r="D23" s="60" t="s">
        <v>2919</v>
      </c>
      <c r="E23" s="60" t="s">
        <v>668</v>
      </c>
      <c r="F23" s="60" t="s">
        <v>2920</v>
      </c>
      <c r="G23" s="60"/>
      <c r="H23" s="287" t="s">
        <v>2921</v>
      </c>
      <c r="I23" s="60" t="s">
        <v>2922</v>
      </c>
      <c r="J23" s="60"/>
      <c r="K23" s="60" t="s">
        <v>2923</v>
      </c>
    </row>
    <row r="24" spans="1:18" ht="66">
      <c r="A24" s="323">
        <v>2</v>
      </c>
      <c r="B24" s="326" t="s">
        <v>2204</v>
      </c>
      <c r="C24" s="211">
        <v>2.1</v>
      </c>
      <c r="D24" s="207" t="s">
        <v>2205</v>
      </c>
      <c r="E24" s="207" t="s">
        <v>668</v>
      </c>
      <c r="F24" s="207" t="s">
        <v>2206</v>
      </c>
      <c r="G24" s="207" t="s">
        <v>2207</v>
      </c>
      <c r="H24" s="207" t="s">
        <v>2208</v>
      </c>
      <c r="I24" s="207" t="s">
        <v>2209</v>
      </c>
      <c r="J24" s="207" t="s">
        <v>2210</v>
      </c>
      <c r="K24" s="207" t="s">
        <v>2924</v>
      </c>
    </row>
    <row r="25" spans="1:18" ht="82.5">
      <c r="A25" s="323"/>
      <c r="B25" s="326"/>
      <c r="C25" s="211">
        <v>2.2000000000000002</v>
      </c>
      <c r="D25" s="207" t="s">
        <v>2211</v>
      </c>
      <c r="E25" s="207" t="s">
        <v>277</v>
      </c>
      <c r="F25" s="207" t="s">
        <v>2626</v>
      </c>
      <c r="G25" s="54" t="s">
        <v>2212</v>
      </c>
      <c r="H25" s="207" t="s">
        <v>2213</v>
      </c>
      <c r="I25" s="207" t="s">
        <v>2625</v>
      </c>
      <c r="J25" s="2" t="s">
        <v>2210</v>
      </c>
      <c r="K25" s="207" t="s">
        <v>2925</v>
      </c>
    </row>
    <row r="26" spans="1:18" ht="101.25" customHeight="1">
      <c r="A26" s="323"/>
      <c r="B26" s="326"/>
      <c r="C26" s="211">
        <v>2.2999999999999998</v>
      </c>
      <c r="D26" s="207" t="s">
        <v>2214</v>
      </c>
      <c r="E26" s="207" t="s">
        <v>277</v>
      </c>
      <c r="F26" s="207" t="s">
        <v>2215</v>
      </c>
      <c r="G26" s="54" t="s">
        <v>2212</v>
      </c>
      <c r="H26" s="207" t="s">
        <v>2216</v>
      </c>
      <c r="I26" s="207" t="s">
        <v>2217</v>
      </c>
      <c r="J26" s="207"/>
      <c r="K26" s="207" t="s">
        <v>2926</v>
      </c>
    </row>
    <row r="27" spans="1:18" ht="60.75" customHeight="1">
      <c r="A27" s="323"/>
      <c r="B27" s="326"/>
      <c r="C27" s="211">
        <v>2.4</v>
      </c>
      <c r="D27" s="207" t="s">
        <v>2218</v>
      </c>
      <c r="E27" s="207" t="s">
        <v>668</v>
      </c>
      <c r="F27" s="207" t="s">
        <v>2219</v>
      </c>
      <c r="G27" s="207"/>
      <c r="H27" s="207" t="s">
        <v>2220</v>
      </c>
      <c r="I27" s="207" t="s">
        <v>2221</v>
      </c>
      <c r="J27" s="207"/>
      <c r="K27" s="207"/>
    </row>
    <row r="28" spans="1:18" ht="73.5" customHeight="1">
      <c r="A28" s="323"/>
      <c r="B28" s="326"/>
      <c r="C28" s="59">
        <v>2.5</v>
      </c>
      <c r="D28" s="60" t="s">
        <v>2927</v>
      </c>
      <c r="E28" s="60" t="s">
        <v>277</v>
      </c>
      <c r="F28" s="59" t="s">
        <v>2932</v>
      </c>
      <c r="G28" s="288"/>
      <c r="H28" s="59" t="s">
        <v>2928</v>
      </c>
      <c r="I28" s="60" t="s">
        <v>2929</v>
      </c>
      <c r="J28" s="60"/>
      <c r="K28" s="59" t="s">
        <v>2931</v>
      </c>
    </row>
    <row r="29" spans="1:18" ht="70.5" customHeight="1">
      <c r="A29" s="323"/>
      <c r="B29" s="326"/>
      <c r="C29" s="59">
        <v>2.6</v>
      </c>
      <c r="D29" s="59" t="s">
        <v>2930</v>
      </c>
      <c r="E29" s="60" t="s">
        <v>668</v>
      </c>
      <c r="F29" s="59" t="s">
        <v>2933</v>
      </c>
      <c r="G29" s="288"/>
      <c r="H29" s="59" t="s">
        <v>141</v>
      </c>
      <c r="I29" s="60" t="s">
        <v>2929</v>
      </c>
      <c r="J29" s="60"/>
      <c r="K29" s="59" t="s">
        <v>2938</v>
      </c>
    </row>
    <row r="30" spans="1:18" ht="132">
      <c r="A30" s="323">
        <v>3</v>
      </c>
      <c r="B30" s="326" t="s">
        <v>2222</v>
      </c>
      <c r="C30" s="211">
        <v>3.1</v>
      </c>
      <c r="D30" s="2" t="s">
        <v>2223</v>
      </c>
      <c r="E30" s="2" t="s">
        <v>2224</v>
      </c>
      <c r="F30" s="2" t="s">
        <v>2225</v>
      </c>
      <c r="G30" s="99" t="s">
        <v>2226</v>
      </c>
      <c r="H30" s="2" t="s">
        <v>2227</v>
      </c>
      <c r="I30" s="100"/>
      <c r="J30" s="100"/>
      <c r="K30" s="2"/>
      <c r="R30" s="26"/>
    </row>
    <row r="31" spans="1:18" ht="70.5" customHeight="1">
      <c r="A31" s="323"/>
      <c r="B31" s="326"/>
      <c r="C31" s="211">
        <v>3.2</v>
      </c>
      <c r="D31" s="34" t="s">
        <v>2228</v>
      </c>
      <c r="E31" s="207" t="s">
        <v>2229</v>
      </c>
      <c r="F31" s="207" t="s">
        <v>2624</v>
      </c>
      <c r="G31" s="56" t="s">
        <v>2137</v>
      </c>
      <c r="H31" s="207" t="s">
        <v>2230</v>
      </c>
      <c r="I31" s="101"/>
      <c r="J31" s="101"/>
      <c r="K31" s="207"/>
      <c r="R31" s="26"/>
    </row>
    <row r="32" spans="1:18" ht="57.75" customHeight="1">
      <c r="A32" s="323"/>
      <c r="B32" s="326"/>
      <c r="C32" s="211">
        <v>3.3</v>
      </c>
      <c r="D32" s="34" t="s">
        <v>2231</v>
      </c>
      <c r="E32" s="207" t="s">
        <v>2232</v>
      </c>
      <c r="F32" s="207" t="s">
        <v>2233</v>
      </c>
      <c r="G32" s="56" t="s">
        <v>2137</v>
      </c>
      <c r="H32" s="207" t="s">
        <v>2230</v>
      </c>
      <c r="I32" s="101"/>
      <c r="J32" s="101"/>
      <c r="K32" s="207"/>
      <c r="R32" s="26"/>
    </row>
    <row r="33" spans="1:18" ht="115.5">
      <c r="A33" s="323"/>
      <c r="B33" s="326"/>
      <c r="C33" s="211">
        <v>3.4</v>
      </c>
      <c r="D33" s="207" t="s">
        <v>2234</v>
      </c>
      <c r="E33" s="207" t="s">
        <v>277</v>
      </c>
      <c r="F33" s="207" t="s">
        <v>2235</v>
      </c>
      <c r="G33" s="207" t="s">
        <v>2236</v>
      </c>
      <c r="H33" s="207" t="s">
        <v>2237</v>
      </c>
      <c r="I33" s="207" t="s">
        <v>2238</v>
      </c>
      <c r="J33" s="207" t="s">
        <v>2239</v>
      </c>
      <c r="K33" s="207"/>
      <c r="R33" s="26"/>
    </row>
    <row r="34" spans="1:18" ht="99">
      <c r="A34" s="323"/>
      <c r="B34" s="326"/>
      <c r="C34" s="211">
        <v>3.5</v>
      </c>
      <c r="D34" s="190" t="s">
        <v>2240</v>
      </c>
      <c r="E34" s="207" t="s">
        <v>277</v>
      </c>
      <c r="F34" s="207" t="s">
        <v>2241</v>
      </c>
      <c r="G34" s="207" t="s">
        <v>2242</v>
      </c>
      <c r="H34" s="207" t="s">
        <v>2237</v>
      </c>
      <c r="I34" s="207"/>
      <c r="J34" s="207"/>
      <c r="K34" s="207"/>
    </row>
    <row r="35" spans="1:18" ht="99">
      <c r="A35" s="323"/>
      <c r="B35" s="326"/>
      <c r="C35" s="211">
        <v>3.6</v>
      </c>
      <c r="D35" s="207" t="s">
        <v>2243</v>
      </c>
      <c r="E35" s="207" t="s">
        <v>683</v>
      </c>
      <c r="F35" s="207" t="s">
        <v>2244</v>
      </c>
      <c r="G35" s="207" t="s">
        <v>2245</v>
      </c>
      <c r="H35" s="207" t="s">
        <v>141</v>
      </c>
      <c r="I35" s="207"/>
      <c r="J35" s="2" t="s">
        <v>2239</v>
      </c>
      <c r="K35" s="207"/>
    </row>
    <row r="36" spans="1:18" ht="115.5">
      <c r="A36" s="323"/>
      <c r="B36" s="326"/>
      <c r="C36" s="211">
        <v>3.7</v>
      </c>
      <c r="D36" s="190" t="s">
        <v>2246</v>
      </c>
      <c r="E36" s="207" t="s">
        <v>683</v>
      </c>
      <c r="F36" s="207" t="s">
        <v>2247</v>
      </c>
      <c r="G36" s="56"/>
      <c r="H36" s="207" t="s">
        <v>1241</v>
      </c>
      <c r="I36" s="207" t="s">
        <v>2238</v>
      </c>
      <c r="J36" s="60"/>
      <c r="K36" s="207" t="s">
        <v>2248</v>
      </c>
    </row>
    <row r="37" spans="1:18" ht="49.5">
      <c r="A37" s="323"/>
      <c r="B37" s="326"/>
      <c r="C37" s="211">
        <v>3.8</v>
      </c>
      <c r="D37" s="207" t="s">
        <v>2249</v>
      </c>
      <c r="E37" s="207" t="s">
        <v>277</v>
      </c>
      <c r="F37" s="207" t="s">
        <v>2250</v>
      </c>
      <c r="G37" s="207"/>
      <c r="H37" s="207" t="s">
        <v>421</v>
      </c>
      <c r="I37" s="207"/>
      <c r="J37" s="207"/>
      <c r="K37" s="207"/>
    </row>
    <row r="38" spans="1:18" ht="132">
      <c r="A38" s="323"/>
      <c r="B38" s="326"/>
      <c r="C38" s="211">
        <v>3.9</v>
      </c>
      <c r="D38" s="207" t="s">
        <v>2251</v>
      </c>
      <c r="E38" s="207" t="s">
        <v>277</v>
      </c>
      <c r="F38" s="207" t="s">
        <v>2252</v>
      </c>
      <c r="G38" s="207"/>
      <c r="H38" s="207" t="s">
        <v>2253</v>
      </c>
      <c r="I38" s="207"/>
      <c r="J38" s="207"/>
      <c r="K38" s="207"/>
    </row>
    <row r="39" spans="1:18" ht="402.75" customHeight="1">
      <c r="A39" s="323"/>
      <c r="B39" s="326"/>
      <c r="C39" s="31">
        <v>3.1</v>
      </c>
      <c r="D39" s="190" t="s">
        <v>2254</v>
      </c>
      <c r="E39" s="207" t="s">
        <v>2255</v>
      </c>
      <c r="F39" s="60" t="s">
        <v>2256</v>
      </c>
      <c r="G39" s="207" t="s">
        <v>2257</v>
      </c>
      <c r="H39" s="207" t="s">
        <v>2258</v>
      </c>
      <c r="I39" s="207"/>
      <c r="J39" s="207" t="s">
        <v>2239</v>
      </c>
      <c r="K39" s="207"/>
    </row>
    <row r="40" spans="1:18" ht="165">
      <c r="A40" s="323"/>
      <c r="B40" s="326"/>
      <c r="C40" s="211">
        <v>3.11</v>
      </c>
      <c r="D40" s="207" t="s">
        <v>2259</v>
      </c>
      <c r="E40" s="207" t="s">
        <v>2260</v>
      </c>
      <c r="F40" s="207" t="s">
        <v>2623</v>
      </c>
      <c r="G40" s="56"/>
      <c r="H40" s="207" t="s">
        <v>2261</v>
      </c>
      <c r="I40" s="60"/>
      <c r="J40" s="60"/>
      <c r="K40" s="207"/>
    </row>
    <row r="41" spans="1:18" ht="102" customHeight="1">
      <c r="A41" s="323"/>
      <c r="B41" s="326"/>
      <c r="C41" s="211">
        <v>3.12</v>
      </c>
      <c r="D41" s="207" t="s">
        <v>2262</v>
      </c>
      <c r="E41" s="207" t="s">
        <v>668</v>
      </c>
      <c r="F41" s="2" t="s">
        <v>2263</v>
      </c>
      <c r="G41" s="56"/>
      <c r="H41" s="207" t="s">
        <v>2264</v>
      </c>
      <c r="I41" s="103"/>
      <c r="J41" s="103"/>
      <c r="K41" s="60"/>
    </row>
    <row r="42" spans="1:18" ht="49.5" customHeight="1">
      <c r="A42" s="330">
        <v>4</v>
      </c>
      <c r="B42" s="330" t="s">
        <v>2265</v>
      </c>
      <c r="C42" s="211">
        <v>4.0999999999999996</v>
      </c>
      <c r="D42" s="207" t="s">
        <v>2266</v>
      </c>
      <c r="E42" s="207" t="s">
        <v>269</v>
      </c>
      <c r="F42" s="207" t="s">
        <v>2267</v>
      </c>
      <c r="G42" s="207"/>
      <c r="H42" s="207" t="s">
        <v>2268</v>
      </c>
      <c r="I42" s="207"/>
      <c r="J42" s="2"/>
      <c r="K42" s="207"/>
    </row>
    <row r="43" spans="1:18" ht="66">
      <c r="A43" s="330"/>
      <c r="B43" s="330"/>
      <c r="C43" s="211">
        <v>4.2</v>
      </c>
      <c r="D43" s="207" t="s">
        <v>2269</v>
      </c>
      <c r="E43" s="207" t="s">
        <v>269</v>
      </c>
      <c r="F43" s="207" t="s">
        <v>2270</v>
      </c>
      <c r="G43" s="207"/>
      <c r="H43" s="207" t="s">
        <v>1241</v>
      </c>
      <c r="I43" s="207"/>
      <c r="J43" s="2"/>
      <c r="K43" s="207"/>
    </row>
    <row r="44" spans="1:18" ht="56.25" customHeight="1">
      <c r="A44" s="330"/>
      <c r="B44" s="330"/>
      <c r="C44" s="211">
        <v>4.3</v>
      </c>
      <c r="D44" s="190" t="s">
        <v>2271</v>
      </c>
      <c r="E44" s="207" t="s">
        <v>269</v>
      </c>
      <c r="F44" s="190" t="s">
        <v>2272</v>
      </c>
      <c r="G44" s="207"/>
      <c r="H44" s="207" t="s">
        <v>1099</v>
      </c>
      <c r="I44" s="207"/>
      <c r="J44" s="2"/>
      <c r="K44" s="207" t="s">
        <v>171</v>
      </c>
    </row>
    <row r="45" spans="1:18" ht="84.75" customHeight="1">
      <c r="A45" s="330"/>
      <c r="B45" s="330"/>
      <c r="C45" s="211">
        <v>4.4000000000000004</v>
      </c>
      <c r="D45" s="190" t="s">
        <v>2273</v>
      </c>
      <c r="E45" s="207" t="s">
        <v>269</v>
      </c>
      <c r="F45" s="190" t="s">
        <v>2274</v>
      </c>
      <c r="G45" s="207"/>
      <c r="H45" s="207" t="s">
        <v>2275</v>
      </c>
      <c r="I45" s="207"/>
      <c r="J45" s="2"/>
      <c r="K45" s="207"/>
    </row>
    <row r="46" spans="1:18" ht="56.25" customHeight="1">
      <c r="A46" s="330"/>
      <c r="B46" s="330"/>
      <c r="C46" s="211">
        <v>4.5</v>
      </c>
      <c r="D46" s="207" t="s">
        <v>2276</v>
      </c>
      <c r="E46" s="207" t="s">
        <v>269</v>
      </c>
      <c r="F46" s="207" t="s">
        <v>2277</v>
      </c>
      <c r="G46" s="207"/>
      <c r="H46" s="207" t="s">
        <v>1241</v>
      </c>
      <c r="I46" s="207" t="s">
        <v>2278</v>
      </c>
      <c r="J46" s="2"/>
      <c r="K46" s="207"/>
    </row>
    <row r="47" spans="1:18" ht="89.25" customHeight="1">
      <c r="A47" s="330"/>
      <c r="B47" s="330"/>
      <c r="C47" s="289">
        <v>4.5999999999999996</v>
      </c>
      <c r="D47" s="207" t="s">
        <v>2279</v>
      </c>
      <c r="E47" s="207" t="s">
        <v>269</v>
      </c>
      <c r="F47" s="207" t="s">
        <v>2280</v>
      </c>
      <c r="G47" s="207"/>
      <c r="H47" s="207" t="s">
        <v>1241</v>
      </c>
      <c r="I47" s="207" t="s">
        <v>2281</v>
      </c>
      <c r="J47" s="2"/>
      <c r="K47" s="207"/>
    </row>
    <row r="48" spans="1:18" ht="56.25" customHeight="1">
      <c r="A48" s="330"/>
      <c r="B48" s="330"/>
      <c r="C48" s="59">
        <v>4.7</v>
      </c>
      <c r="D48" s="60" t="s">
        <v>2934</v>
      </c>
      <c r="E48" s="60" t="s">
        <v>683</v>
      </c>
      <c r="F48" s="60" t="s">
        <v>2939</v>
      </c>
      <c r="G48" s="60"/>
      <c r="H48" s="59" t="s">
        <v>2936</v>
      </c>
      <c r="I48" s="60" t="s">
        <v>2929</v>
      </c>
      <c r="J48" s="60"/>
      <c r="K48" s="59" t="s">
        <v>2940</v>
      </c>
    </row>
    <row r="49" spans="1:11" ht="115.5">
      <c r="A49" s="330"/>
      <c r="B49" s="330"/>
      <c r="C49" s="59">
        <v>4.8</v>
      </c>
      <c r="D49" s="59" t="s">
        <v>2935</v>
      </c>
      <c r="E49" s="60" t="s">
        <v>683</v>
      </c>
      <c r="F49" s="60" t="s">
        <v>2941</v>
      </c>
      <c r="G49" s="60"/>
      <c r="H49" s="59" t="s">
        <v>2937</v>
      </c>
      <c r="I49" s="60" t="s">
        <v>2929</v>
      </c>
      <c r="J49" s="60"/>
      <c r="K49" s="59" t="s">
        <v>2942</v>
      </c>
    </row>
  </sheetData>
  <mergeCells count="14">
    <mergeCell ref="A42:A49"/>
    <mergeCell ref="B42:B49"/>
    <mergeCell ref="A5:A12"/>
    <mergeCell ref="B5:B23"/>
    <mergeCell ref="A24:A29"/>
    <mergeCell ref="B24:B29"/>
    <mergeCell ref="A30:A41"/>
    <mergeCell ref="B30:B41"/>
    <mergeCell ref="A1:K1"/>
    <mergeCell ref="A2:K2"/>
    <mergeCell ref="A3:B3"/>
    <mergeCell ref="C3:K3"/>
    <mergeCell ref="A4:B4"/>
    <mergeCell ref="C4:D4"/>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K29"/>
  <sheetViews>
    <sheetView zoomScale="90" zoomScaleNormal="90" workbookViewId="0">
      <selection sqref="A1:K1"/>
    </sheetView>
  </sheetViews>
  <sheetFormatPr defaultRowHeight="16.5"/>
  <cols>
    <col min="1" max="1" width="3.28515625" style="25" customWidth="1"/>
    <col min="2" max="2" width="16" style="25" customWidth="1"/>
    <col min="3" max="3" width="5" style="25" customWidth="1"/>
    <col min="4" max="4" width="16.5703125" style="25" customWidth="1"/>
    <col min="5" max="5" width="16.28515625" style="25" customWidth="1"/>
    <col min="6" max="6" width="60.5703125" style="25" customWidth="1"/>
    <col min="7" max="7" width="15.7109375" style="104" customWidth="1"/>
    <col min="8" max="8" width="14" style="25" customWidth="1"/>
    <col min="9" max="9" width="15.7109375" style="25" customWidth="1"/>
    <col min="10" max="10" width="15.42578125" style="25" customWidth="1"/>
    <col min="11" max="11" width="24.140625" style="25" customWidth="1"/>
    <col min="12" max="12" width="9.140625" style="25"/>
    <col min="13" max="16139" width="0" style="25" hidden="1" customWidth="1"/>
    <col min="16140" max="16384" width="9.140625" style="25"/>
  </cols>
  <sheetData>
    <row r="1" spans="1:11" s="21" customFormat="1" ht="21" customHeight="1">
      <c r="A1" s="321" t="s">
        <v>2948</v>
      </c>
      <c r="B1" s="321"/>
      <c r="C1" s="321"/>
      <c r="D1" s="321"/>
      <c r="E1" s="321"/>
      <c r="F1" s="321"/>
      <c r="G1" s="321"/>
      <c r="H1" s="321"/>
      <c r="I1" s="321"/>
      <c r="J1" s="321"/>
      <c r="K1" s="321"/>
    </row>
    <row r="2" spans="1:11" s="22" customFormat="1" ht="18.75" customHeight="1">
      <c r="A2" s="327" t="s">
        <v>2589</v>
      </c>
      <c r="B2" s="327"/>
      <c r="C2" s="327"/>
      <c r="D2" s="327"/>
      <c r="E2" s="327"/>
      <c r="F2" s="327"/>
      <c r="G2" s="327"/>
      <c r="H2" s="327"/>
      <c r="I2" s="327"/>
      <c r="J2" s="327"/>
      <c r="K2" s="327"/>
    </row>
    <row r="3" spans="1:11" s="23" customFormat="1" ht="19.5" customHeight="1">
      <c r="A3" s="327" t="s">
        <v>260</v>
      </c>
      <c r="B3" s="327"/>
      <c r="C3" s="328" t="s">
        <v>2943</v>
      </c>
      <c r="D3" s="328"/>
      <c r="E3" s="328"/>
      <c r="F3" s="328"/>
      <c r="G3" s="328"/>
      <c r="H3" s="328"/>
      <c r="I3" s="328"/>
      <c r="J3" s="328"/>
      <c r="K3" s="328"/>
    </row>
    <row r="4" spans="1:11" s="24" customFormat="1" ht="30.75" customHeight="1">
      <c r="A4" s="329" t="s">
        <v>530</v>
      </c>
      <c r="B4" s="329"/>
      <c r="C4" s="329" t="s">
        <v>531</v>
      </c>
      <c r="D4" s="329"/>
      <c r="E4" s="210" t="s">
        <v>532</v>
      </c>
      <c r="F4" s="210" t="s">
        <v>533</v>
      </c>
      <c r="G4" s="210" t="s">
        <v>475</v>
      </c>
      <c r="H4" s="220" t="s">
        <v>1378</v>
      </c>
      <c r="I4" s="210" t="s">
        <v>2402</v>
      </c>
      <c r="J4" s="210" t="s">
        <v>2405</v>
      </c>
      <c r="K4" s="210" t="s">
        <v>2621</v>
      </c>
    </row>
    <row r="5" spans="1:11" ht="106.5" customHeight="1">
      <c r="A5" s="323">
        <v>1</v>
      </c>
      <c r="B5" s="326" t="s">
        <v>1695</v>
      </c>
      <c r="C5" s="207">
        <v>1.1000000000000001</v>
      </c>
      <c r="D5" s="207" t="s">
        <v>1696</v>
      </c>
      <c r="E5" s="207" t="s">
        <v>276</v>
      </c>
      <c r="F5" s="211" t="s">
        <v>1697</v>
      </c>
      <c r="G5" s="46" t="s">
        <v>1698</v>
      </c>
      <c r="H5" s="207" t="s">
        <v>1699</v>
      </c>
      <c r="I5" s="207" t="s">
        <v>1700</v>
      </c>
      <c r="J5" s="207"/>
      <c r="K5" s="207" t="s">
        <v>1701</v>
      </c>
    </row>
    <row r="6" spans="1:11" ht="268.5" customHeight="1">
      <c r="A6" s="323"/>
      <c r="B6" s="326"/>
      <c r="C6" s="207">
        <v>1.2</v>
      </c>
      <c r="D6" s="207" t="s">
        <v>1702</v>
      </c>
      <c r="E6" s="207" t="s">
        <v>276</v>
      </c>
      <c r="F6" s="211" t="s">
        <v>1703</v>
      </c>
      <c r="G6" s="46" t="s">
        <v>1704</v>
      </c>
      <c r="H6" s="207" t="s">
        <v>1699</v>
      </c>
      <c r="I6" s="207" t="s">
        <v>1705</v>
      </c>
      <c r="J6" s="207"/>
      <c r="K6" s="207" t="s">
        <v>1706</v>
      </c>
    </row>
    <row r="7" spans="1:11" ht="138" customHeight="1">
      <c r="A7" s="323"/>
      <c r="B7" s="326"/>
      <c r="C7" s="207">
        <v>1.3</v>
      </c>
      <c r="D7" s="207" t="s">
        <v>1707</v>
      </c>
      <c r="E7" s="207" t="s">
        <v>276</v>
      </c>
      <c r="F7" s="211" t="s">
        <v>2635</v>
      </c>
      <c r="G7" s="46" t="s">
        <v>2634</v>
      </c>
      <c r="H7" s="207" t="s">
        <v>1699</v>
      </c>
      <c r="I7" s="207" t="s">
        <v>1708</v>
      </c>
      <c r="J7" s="207"/>
      <c r="K7" s="207" t="s">
        <v>1709</v>
      </c>
    </row>
    <row r="8" spans="1:11" ht="138" customHeight="1">
      <c r="A8" s="323"/>
      <c r="B8" s="326"/>
      <c r="C8" s="207">
        <v>1.4</v>
      </c>
      <c r="D8" s="207" t="s">
        <v>2633</v>
      </c>
      <c r="E8" s="207" t="s">
        <v>276</v>
      </c>
      <c r="F8" s="211" t="s">
        <v>1710</v>
      </c>
      <c r="G8" s="207" t="s">
        <v>998</v>
      </c>
      <c r="H8" s="207" t="s">
        <v>1711</v>
      </c>
      <c r="I8" s="207" t="s">
        <v>1712</v>
      </c>
      <c r="J8" s="207"/>
      <c r="K8" s="207" t="s">
        <v>1713</v>
      </c>
    </row>
    <row r="9" spans="1:11" ht="217.5" customHeight="1">
      <c r="A9" s="323"/>
      <c r="B9" s="326"/>
      <c r="C9" s="207">
        <v>1.5</v>
      </c>
      <c r="D9" s="207" t="s">
        <v>1714</v>
      </c>
      <c r="E9" s="207" t="s">
        <v>276</v>
      </c>
      <c r="F9" s="211" t="s">
        <v>1715</v>
      </c>
      <c r="G9" s="290" t="s">
        <v>1716</v>
      </c>
      <c r="H9" s="207" t="s">
        <v>1717</v>
      </c>
      <c r="I9" s="207" t="s">
        <v>1718</v>
      </c>
      <c r="J9" s="207"/>
      <c r="K9" s="207" t="s">
        <v>1719</v>
      </c>
    </row>
    <row r="10" spans="1:11" ht="120.75" customHeight="1">
      <c r="A10" s="323">
        <v>2</v>
      </c>
      <c r="B10" s="326" t="s">
        <v>1720</v>
      </c>
      <c r="C10" s="207">
        <v>2.1</v>
      </c>
      <c r="D10" s="2" t="s">
        <v>2632</v>
      </c>
      <c r="E10" s="207" t="s">
        <v>564</v>
      </c>
      <c r="F10" s="211" t="s">
        <v>1721</v>
      </c>
      <c r="G10" s="46" t="s">
        <v>1722</v>
      </c>
      <c r="H10" s="207" t="s">
        <v>1723</v>
      </c>
      <c r="I10" s="207" t="s">
        <v>1724</v>
      </c>
      <c r="J10" s="207"/>
      <c r="K10" s="207" t="s">
        <v>1725</v>
      </c>
    </row>
    <row r="11" spans="1:11" ht="186" customHeight="1">
      <c r="A11" s="323"/>
      <c r="B11" s="326"/>
      <c r="C11" s="207">
        <v>2.2000000000000002</v>
      </c>
      <c r="D11" s="2" t="s">
        <v>1726</v>
      </c>
      <c r="E11" s="207" t="s">
        <v>276</v>
      </c>
      <c r="F11" s="222" t="s">
        <v>2631</v>
      </c>
      <c r="G11" s="46" t="s">
        <v>1727</v>
      </c>
      <c r="H11" s="207" t="s">
        <v>1728</v>
      </c>
      <c r="I11" s="207" t="s">
        <v>1729</v>
      </c>
      <c r="J11" s="207"/>
      <c r="K11" s="207" t="s">
        <v>1730</v>
      </c>
    </row>
    <row r="12" spans="1:11" ht="303" customHeight="1">
      <c r="A12" s="323"/>
      <c r="B12" s="326"/>
      <c r="C12" s="207">
        <v>2.2999999999999998</v>
      </c>
      <c r="D12" s="2" t="s">
        <v>1731</v>
      </c>
      <c r="E12" s="207" t="s">
        <v>276</v>
      </c>
      <c r="F12" s="211" t="s">
        <v>1732</v>
      </c>
      <c r="G12" s="290" t="s">
        <v>1733</v>
      </c>
      <c r="H12" s="207" t="s">
        <v>1734</v>
      </c>
      <c r="I12" s="207" t="s">
        <v>1729</v>
      </c>
      <c r="J12" s="207"/>
      <c r="K12" s="207" t="s">
        <v>1735</v>
      </c>
    </row>
    <row r="13" spans="1:11" ht="153.75" customHeight="1">
      <c r="A13" s="323"/>
      <c r="B13" s="326"/>
      <c r="C13" s="207">
        <v>2.4</v>
      </c>
      <c r="D13" s="34" t="s">
        <v>2630</v>
      </c>
      <c r="E13" s="207" t="s">
        <v>276</v>
      </c>
      <c r="F13" s="211" t="s">
        <v>1736</v>
      </c>
      <c r="G13" s="190" t="s">
        <v>1722</v>
      </c>
      <c r="H13" s="207" t="s">
        <v>1737</v>
      </c>
      <c r="I13" s="207" t="s">
        <v>1738</v>
      </c>
      <c r="J13" s="207"/>
      <c r="K13" s="207" t="s">
        <v>1739</v>
      </c>
    </row>
    <row r="14" spans="1:11" ht="70.5" customHeight="1">
      <c r="A14" s="323"/>
      <c r="B14" s="326"/>
      <c r="C14" s="207">
        <v>2.5</v>
      </c>
      <c r="D14" s="207" t="s">
        <v>1740</v>
      </c>
      <c r="E14" s="207" t="s">
        <v>276</v>
      </c>
      <c r="F14" s="211" t="s">
        <v>1741</v>
      </c>
      <c r="G14" s="291" t="s">
        <v>1742</v>
      </c>
      <c r="H14" s="207" t="s">
        <v>1743</v>
      </c>
      <c r="I14" s="207" t="s">
        <v>1744</v>
      </c>
      <c r="J14" s="207"/>
      <c r="K14" s="207" t="s">
        <v>1745</v>
      </c>
    </row>
    <row r="15" spans="1:11" ht="396">
      <c r="A15" s="323">
        <v>3</v>
      </c>
      <c r="B15" s="326" t="s">
        <v>2944</v>
      </c>
      <c r="C15" s="207">
        <v>3.1</v>
      </c>
      <c r="D15" s="207" t="s">
        <v>1746</v>
      </c>
      <c r="E15" s="207" t="s">
        <v>276</v>
      </c>
      <c r="F15" s="211" t="s">
        <v>1747</v>
      </c>
      <c r="G15" s="207" t="s">
        <v>998</v>
      </c>
      <c r="H15" s="207" t="s">
        <v>417</v>
      </c>
      <c r="I15" s="207" t="s">
        <v>1729</v>
      </c>
      <c r="J15" s="207"/>
      <c r="K15" s="207" t="s">
        <v>1748</v>
      </c>
    </row>
    <row r="16" spans="1:11" ht="135" customHeight="1">
      <c r="A16" s="323"/>
      <c r="B16" s="326"/>
      <c r="C16" s="207">
        <v>3.2</v>
      </c>
      <c r="D16" s="207" t="s">
        <v>1749</v>
      </c>
      <c r="E16" s="207" t="s">
        <v>276</v>
      </c>
      <c r="F16" s="211" t="s">
        <v>1750</v>
      </c>
      <c r="G16" s="207" t="s">
        <v>1751</v>
      </c>
      <c r="H16" s="207" t="s">
        <v>1752</v>
      </c>
      <c r="I16" s="207" t="s">
        <v>1753</v>
      </c>
      <c r="J16" s="207"/>
      <c r="K16" s="211" t="s">
        <v>1754</v>
      </c>
    </row>
    <row r="17" spans="1:11" ht="198">
      <c r="A17" s="323"/>
      <c r="B17" s="326"/>
      <c r="C17" s="207">
        <v>3.3</v>
      </c>
      <c r="D17" s="207" t="s">
        <v>1755</v>
      </c>
      <c r="E17" s="207" t="s">
        <v>276</v>
      </c>
      <c r="F17" s="211" t="s">
        <v>1756</v>
      </c>
      <c r="G17" s="207" t="s">
        <v>1757</v>
      </c>
      <c r="H17" s="207" t="s">
        <v>1758</v>
      </c>
      <c r="I17" s="207" t="s">
        <v>1759</v>
      </c>
      <c r="J17" s="207"/>
      <c r="K17" s="211" t="s">
        <v>1760</v>
      </c>
    </row>
    <row r="18" spans="1:11" ht="115.5">
      <c r="A18" s="323"/>
      <c r="B18" s="326"/>
      <c r="C18" s="207">
        <v>3.4</v>
      </c>
      <c r="D18" s="207" t="s">
        <v>1761</v>
      </c>
      <c r="E18" s="207" t="s">
        <v>276</v>
      </c>
      <c r="F18" s="205" t="s">
        <v>1762</v>
      </c>
      <c r="G18" s="207" t="s">
        <v>998</v>
      </c>
      <c r="H18" s="207" t="s">
        <v>1763</v>
      </c>
      <c r="I18" s="207" t="s">
        <v>1764</v>
      </c>
      <c r="J18" s="207"/>
      <c r="K18" s="207"/>
    </row>
    <row r="19" spans="1:11" ht="115.5">
      <c r="A19" s="323"/>
      <c r="B19" s="326"/>
      <c r="C19" s="207">
        <v>3.5</v>
      </c>
      <c r="D19" s="207" t="s">
        <v>1765</v>
      </c>
      <c r="E19" s="207" t="s">
        <v>276</v>
      </c>
      <c r="F19" s="211" t="s">
        <v>1766</v>
      </c>
      <c r="G19" s="207" t="s">
        <v>998</v>
      </c>
      <c r="H19" s="207" t="s">
        <v>1767</v>
      </c>
      <c r="I19" s="207" t="s">
        <v>1768</v>
      </c>
      <c r="J19" s="207"/>
      <c r="K19" s="207" t="s">
        <v>1769</v>
      </c>
    </row>
    <row r="20" spans="1:11" ht="157.5" customHeight="1">
      <c r="A20" s="323">
        <v>4</v>
      </c>
      <c r="B20" s="326" t="s">
        <v>1770</v>
      </c>
      <c r="C20" s="207">
        <v>4.0999999999999996</v>
      </c>
      <c r="D20" s="207" t="s">
        <v>1771</v>
      </c>
      <c r="E20" s="207" t="s">
        <v>276</v>
      </c>
      <c r="F20" s="42" t="s">
        <v>1772</v>
      </c>
      <c r="G20" s="290" t="s">
        <v>1773</v>
      </c>
      <c r="H20" s="207" t="s">
        <v>1774</v>
      </c>
      <c r="I20" s="207" t="s">
        <v>1759</v>
      </c>
      <c r="J20" s="207"/>
      <c r="K20" s="207" t="s">
        <v>1775</v>
      </c>
    </row>
    <row r="21" spans="1:11" ht="157.5" customHeight="1">
      <c r="A21" s="323"/>
      <c r="B21" s="326"/>
      <c r="C21" s="207">
        <v>4.2</v>
      </c>
      <c r="D21" s="207" t="s">
        <v>1776</v>
      </c>
      <c r="E21" s="207" t="s">
        <v>276</v>
      </c>
      <c r="F21" s="211" t="s">
        <v>1777</v>
      </c>
      <c r="G21" s="290" t="s">
        <v>1778</v>
      </c>
      <c r="H21" s="207" t="s">
        <v>1779</v>
      </c>
      <c r="I21" s="207" t="s">
        <v>1768</v>
      </c>
      <c r="J21" s="207"/>
      <c r="K21" s="207" t="s">
        <v>1769</v>
      </c>
    </row>
    <row r="22" spans="1:11" ht="137.25" customHeight="1">
      <c r="A22" s="323"/>
      <c r="B22" s="326"/>
      <c r="C22" s="207">
        <v>4.3</v>
      </c>
      <c r="D22" s="207" t="s">
        <v>1780</v>
      </c>
      <c r="E22" s="207" t="s">
        <v>168</v>
      </c>
      <c r="F22" s="211" t="s">
        <v>1781</v>
      </c>
      <c r="G22" s="190" t="s">
        <v>1782</v>
      </c>
      <c r="H22" s="207" t="s">
        <v>1783</v>
      </c>
      <c r="I22" s="207" t="s">
        <v>1768</v>
      </c>
      <c r="J22" s="207"/>
      <c r="K22" s="207" t="s">
        <v>1769</v>
      </c>
    </row>
    <row r="23" spans="1:11" ht="157.5" customHeight="1">
      <c r="A23" s="323"/>
      <c r="B23" s="326"/>
      <c r="C23" s="207">
        <v>4.4000000000000004</v>
      </c>
      <c r="D23" s="207" t="s">
        <v>1784</v>
      </c>
      <c r="E23" s="207" t="s">
        <v>276</v>
      </c>
      <c r="F23" s="211" t="s">
        <v>1785</v>
      </c>
      <c r="G23" s="207" t="s">
        <v>1786</v>
      </c>
      <c r="H23" s="207" t="s">
        <v>1787</v>
      </c>
      <c r="I23" s="207" t="s">
        <v>1768</v>
      </c>
      <c r="J23" s="207"/>
      <c r="K23" s="207" t="s">
        <v>1788</v>
      </c>
    </row>
    <row r="24" spans="1:11" ht="156" customHeight="1">
      <c r="A24" s="323"/>
      <c r="B24" s="326"/>
      <c r="C24" s="207">
        <v>4.5</v>
      </c>
      <c r="D24" s="207" t="s">
        <v>1789</v>
      </c>
      <c r="E24" s="207" t="s">
        <v>276</v>
      </c>
      <c r="F24" s="211" t="s">
        <v>1790</v>
      </c>
      <c r="G24" s="207" t="s">
        <v>1791</v>
      </c>
      <c r="H24" s="207" t="s">
        <v>1792</v>
      </c>
      <c r="I24" s="207" t="s">
        <v>1768</v>
      </c>
      <c r="J24" s="207"/>
      <c r="K24" s="207" t="s">
        <v>1788</v>
      </c>
    </row>
    <row r="25" spans="1:11" ht="115.5">
      <c r="A25" s="323">
        <v>5</v>
      </c>
      <c r="B25" s="326" t="s">
        <v>1793</v>
      </c>
      <c r="C25" s="207">
        <v>5.0999999999999996</v>
      </c>
      <c r="D25" s="207" t="s">
        <v>1794</v>
      </c>
      <c r="E25" s="207" t="s">
        <v>276</v>
      </c>
      <c r="F25" s="211" t="s">
        <v>1795</v>
      </c>
      <c r="G25" s="207" t="s">
        <v>1796</v>
      </c>
      <c r="H25" s="207" t="s">
        <v>1797</v>
      </c>
      <c r="I25" s="207" t="s">
        <v>1798</v>
      </c>
      <c r="J25" s="34" t="s">
        <v>1799</v>
      </c>
      <c r="K25" s="207" t="s">
        <v>1800</v>
      </c>
    </row>
    <row r="26" spans="1:11" ht="82.5">
      <c r="A26" s="323"/>
      <c r="B26" s="326"/>
      <c r="C26" s="207">
        <v>5.2</v>
      </c>
      <c r="D26" s="207" t="s">
        <v>1801</v>
      </c>
      <c r="E26" s="207" t="s">
        <v>276</v>
      </c>
      <c r="F26" s="211" t="s">
        <v>1802</v>
      </c>
      <c r="G26" s="207" t="s">
        <v>1803</v>
      </c>
      <c r="H26" s="207" t="s">
        <v>1804</v>
      </c>
      <c r="I26" s="207" t="s">
        <v>1798</v>
      </c>
      <c r="J26" s="34" t="s">
        <v>1799</v>
      </c>
      <c r="K26" s="207" t="s">
        <v>1730</v>
      </c>
    </row>
    <row r="27" spans="1:11" ht="115.5">
      <c r="A27" s="323"/>
      <c r="B27" s="326"/>
      <c r="C27" s="207">
        <v>5.3</v>
      </c>
      <c r="D27" s="207" t="s">
        <v>1805</v>
      </c>
      <c r="E27" s="207" t="s">
        <v>276</v>
      </c>
      <c r="F27" s="211" t="s">
        <v>1806</v>
      </c>
      <c r="G27" s="207" t="s">
        <v>1807</v>
      </c>
      <c r="H27" s="207" t="s">
        <v>1808</v>
      </c>
      <c r="I27" s="207" t="s">
        <v>1798</v>
      </c>
      <c r="J27" s="2"/>
      <c r="K27" s="207" t="s">
        <v>1809</v>
      </c>
    </row>
    <row r="28" spans="1:11" ht="87.75" customHeight="1">
      <c r="A28" s="323"/>
      <c r="B28" s="326"/>
      <c r="C28" s="207">
        <v>5.4</v>
      </c>
      <c r="D28" s="207" t="s">
        <v>1810</v>
      </c>
      <c r="E28" s="207" t="s">
        <v>276</v>
      </c>
      <c r="F28" s="211" t="s">
        <v>1811</v>
      </c>
      <c r="G28" s="207" t="s">
        <v>1812</v>
      </c>
      <c r="H28" s="207" t="s">
        <v>1813</v>
      </c>
      <c r="I28" s="207" t="s">
        <v>1798</v>
      </c>
      <c r="J28" s="34" t="s">
        <v>1799</v>
      </c>
      <c r="K28" s="207" t="s">
        <v>1809</v>
      </c>
    </row>
    <row r="29" spans="1:11" ht="103.5" customHeight="1">
      <c r="A29" s="323"/>
      <c r="B29" s="326"/>
      <c r="C29" s="207">
        <v>5.5</v>
      </c>
      <c r="D29" s="207" t="s">
        <v>2945</v>
      </c>
      <c r="E29" s="207" t="s">
        <v>276</v>
      </c>
      <c r="F29" s="211" t="s">
        <v>1814</v>
      </c>
      <c r="G29" s="207" t="s">
        <v>998</v>
      </c>
      <c r="H29" s="207" t="s">
        <v>1813</v>
      </c>
      <c r="I29" s="207" t="s">
        <v>1798</v>
      </c>
      <c r="J29" s="34" t="s">
        <v>1799</v>
      </c>
      <c r="K29" s="224" t="s">
        <v>1809</v>
      </c>
    </row>
  </sheetData>
  <mergeCells count="16">
    <mergeCell ref="A20:A24"/>
    <mergeCell ref="B20:B24"/>
    <mergeCell ref="A25:A29"/>
    <mergeCell ref="B25:B29"/>
    <mergeCell ref="A5:A9"/>
    <mergeCell ref="B5:B9"/>
    <mergeCell ref="A10:A14"/>
    <mergeCell ref="B10:B14"/>
    <mergeCell ref="A15:A19"/>
    <mergeCell ref="B15:B19"/>
    <mergeCell ref="A1:K1"/>
    <mergeCell ref="A2:K2"/>
    <mergeCell ref="A3:B3"/>
    <mergeCell ref="C3:K3"/>
    <mergeCell ref="A4:B4"/>
    <mergeCell ref="C4:D4"/>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R38"/>
  <sheetViews>
    <sheetView zoomScale="90" zoomScaleNormal="90" workbookViewId="0">
      <selection sqref="A1:K1"/>
    </sheetView>
  </sheetViews>
  <sheetFormatPr defaultColWidth="11.42578125" defaultRowHeight="15"/>
  <cols>
    <col min="1" max="1" width="3.28515625" style="214" customWidth="1"/>
    <col min="2" max="2" width="16" style="214" customWidth="1"/>
    <col min="3" max="3" width="5" style="214" customWidth="1"/>
    <col min="4" max="4" width="19" style="214" customWidth="1"/>
    <col min="5" max="5" width="14.7109375" style="214" customWidth="1"/>
    <col min="6" max="6" width="23.28515625" style="214" customWidth="1"/>
    <col min="7" max="7" width="11.85546875" style="214" customWidth="1"/>
    <col min="8" max="8" width="14.28515625" style="214" customWidth="1"/>
    <col min="9" max="10" width="15" style="214" customWidth="1"/>
    <col min="11" max="11" width="15.7109375" style="214" customWidth="1"/>
    <col min="12" max="256" width="11.42578125" style="214"/>
    <col min="257" max="257" width="3.28515625" style="214" customWidth="1"/>
    <col min="258" max="258" width="16" style="214" customWidth="1"/>
    <col min="259" max="259" width="5" style="214" customWidth="1"/>
    <col min="260" max="260" width="19" style="214" customWidth="1"/>
    <col min="261" max="261" width="14.7109375" style="214" customWidth="1"/>
    <col min="262" max="262" width="23.28515625" style="214" customWidth="1"/>
    <col min="263" max="263" width="11.85546875" style="214" customWidth="1"/>
    <col min="264" max="264" width="14.28515625" style="214" customWidth="1"/>
    <col min="265" max="266" width="15" style="214" customWidth="1"/>
    <col min="267" max="267" width="15.7109375" style="214" customWidth="1"/>
    <col min="268" max="512" width="11.42578125" style="214"/>
    <col min="513" max="513" width="3.28515625" style="214" customWidth="1"/>
    <col min="514" max="514" width="16" style="214" customWidth="1"/>
    <col min="515" max="515" width="5" style="214" customWidth="1"/>
    <col min="516" max="516" width="19" style="214" customWidth="1"/>
    <col min="517" max="517" width="14.7109375" style="214" customWidth="1"/>
    <col min="518" max="518" width="23.28515625" style="214" customWidth="1"/>
    <col min="519" max="519" width="11.85546875" style="214" customWidth="1"/>
    <col min="520" max="520" width="14.28515625" style="214" customWidth="1"/>
    <col min="521" max="522" width="15" style="214" customWidth="1"/>
    <col min="523" max="523" width="15.7109375" style="214" customWidth="1"/>
    <col min="524" max="768" width="11.42578125" style="214"/>
    <col min="769" max="769" width="3.28515625" style="214" customWidth="1"/>
    <col min="770" max="770" width="16" style="214" customWidth="1"/>
    <col min="771" max="771" width="5" style="214" customWidth="1"/>
    <col min="772" max="772" width="19" style="214" customWidth="1"/>
    <col min="773" max="773" width="14.7109375" style="214" customWidth="1"/>
    <col min="774" max="774" width="23.28515625" style="214" customWidth="1"/>
    <col min="775" max="775" width="11.85546875" style="214" customWidth="1"/>
    <col min="776" max="776" width="14.28515625" style="214" customWidth="1"/>
    <col min="777" max="778" width="15" style="214" customWidth="1"/>
    <col min="779" max="779" width="15.7109375" style="214" customWidth="1"/>
    <col min="780" max="1024" width="11.42578125" style="214"/>
    <col min="1025" max="1025" width="3.28515625" style="214" customWidth="1"/>
    <col min="1026" max="1026" width="16" style="214" customWidth="1"/>
    <col min="1027" max="1027" width="5" style="214" customWidth="1"/>
    <col min="1028" max="1028" width="19" style="214" customWidth="1"/>
    <col min="1029" max="1029" width="14.7109375" style="214" customWidth="1"/>
    <col min="1030" max="1030" width="23.28515625" style="214" customWidth="1"/>
    <col min="1031" max="1031" width="11.85546875" style="214" customWidth="1"/>
    <col min="1032" max="1032" width="14.28515625" style="214" customWidth="1"/>
    <col min="1033" max="1034" width="15" style="214" customWidth="1"/>
    <col min="1035" max="1035" width="15.7109375" style="214" customWidth="1"/>
    <col min="1036" max="1280" width="11.42578125" style="214"/>
    <col min="1281" max="1281" width="3.28515625" style="214" customWidth="1"/>
    <col min="1282" max="1282" width="16" style="214" customWidth="1"/>
    <col min="1283" max="1283" width="5" style="214" customWidth="1"/>
    <col min="1284" max="1284" width="19" style="214" customWidth="1"/>
    <col min="1285" max="1285" width="14.7109375" style="214" customWidth="1"/>
    <col min="1286" max="1286" width="23.28515625" style="214" customWidth="1"/>
    <col min="1287" max="1287" width="11.85546875" style="214" customWidth="1"/>
    <col min="1288" max="1288" width="14.28515625" style="214" customWidth="1"/>
    <col min="1289" max="1290" width="15" style="214" customWidth="1"/>
    <col min="1291" max="1291" width="15.7109375" style="214" customWidth="1"/>
    <col min="1292" max="1536" width="11.42578125" style="214"/>
    <col min="1537" max="1537" width="3.28515625" style="214" customWidth="1"/>
    <col min="1538" max="1538" width="16" style="214" customWidth="1"/>
    <col min="1539" max="1539" width="5" style="214" customWidth="1"/>
    <col min="1540" max="1540" width="19" style="214" customWidth="1"/>
    <col min="1541" max="1541" width="14.7109375" style="214" customWidth="1"/>
    <col min="1542" max="1542" width="23.28515625" style="214" customWidth="1"/>
    <col min="1543" max="1543" width="11.85546875" style="214" customWidth="1"/>
    <col min="1544" max="1544" width="14.28515625" style="214" customWidth="1"/>
    <col min="1545" max="1546" width="15" style="214" customWidth="1"/>
    <col min="1547" max="1547" width="15.7109375" style="214" customWidth="1"/>
    <col min="1548" max="1792" width="11.42578125" style="214"/>
    <col min="1793" max="1793" width="3.28515625" style="214" customWidth="1"/>
    <col min="1794" max="1794" width="16" style="214" customWidth="1"/>
    <col min="1795" max="1795" width="5" style="214" customWidth="1"/>
    <col min="1796" max="1796" width="19" style="214" customWidth="1"/>
    <col min="1797" max="1797" width="14.7109375" style="214" customWidth="1"/>
    <col min="1798" max="1798" width="23.28515625" style="214" customWidth="1"/>
    <col min="1799" max="1799" width="11.85546875" style="214" customWidth="1"/>
    <col min="1800" max="1800" width="14.28515625" style="214" customWidth="1"/>
    <col min="1801" max="1802" width="15" style="214" customWidth="1"/>
    <col min="1803" max="1803" width="15.7109375" style="214" customWidth="1"/>
    <col min="1804" max="2048" width="11.42578125" style="214"/>
    <col min="2049" max="2049" width="3.28515625" style="214" customWidth="1"/>
    <col min="2050" max="2050" width="16" style="214" customWidth="1"/>
    <col min="2051" max="2051" width="5" style="214" customWidth="1"/>
    <col min="2052" max="2052" width="19" style="214" customWidth="1"/>
    <col min="2053" max="2053" width="14.7109375" style="214" customWidth="1"/>
    <col min="2054" max="2054" width="23.28515625" style="214" customWidth="1"/>
    <col min="2055" max="2055" width="11.85546875" style="214" customWidth="1"/>
    <col min="2056" max="2056" width="14.28515625" style="214" customWidth="1"/>
    <col min="2057" max="2058" width="15" style="214" customWidth="1"/>
    <col min="2059" max="2059" width="15.7109375" style="214" customWidth="1"/>
    <col min="2060" max="2304" width="11.42578125" style="214"/>
    <col min="2305" max="2305" width="3.28515625" style="214" customWidth="1"/>
    <col min="2306" max="2306" width="16" style="214" customWidth="1"/>
    <col min="2307" max="2307" width="5" style="214" customWidth="1"/>
    <col min="2308" max="2308" width="19" style="214" customWidth="1"/>
    <col min="2309" max="2309" width="14.7109375" style="214" customWidth="1"/>
    <col min="2310" max="2310" width="23.28515625" style="214" customWidth="1"/>
    <col min="2311" max="2311" width="11.85546875" style="214" customWidth="1"/>
    <col min="2312" max="2312" width="14.28515625" style="214" customWidth="1"/>
    <col min="2313" max="2314" width="15" style="214" customWidth="1"/>
    <col min="2315" max="2315" width="15.7109375" style="214" customWidth="1"/>
    <col min="2316" max="2560" width="11.42578125" style="214"/>
    <col min="2561" max="2561" width="3.28515625" style="214" customWidth="1"/>
    <col min="2562" max="2562" width="16" style="214" customWidth="1"/>
    <col min="2563" max="2563" width="5" style="214" customWidth="1"/>
    <col min="2564" max="2564" width="19" style="214" customWidth="1"/>
    <col min="2565" max="2565" width="14.7109375" style="214" customWidth="1"/>
    <col min="2566" max="2566" width="23.28515625" style="214" customWidth="1"/>
    <col min="2567" max="2567" width="11.85546875" style="214" customWidth="1"/>
    <col min="2568" max="2568" width="14.28515625" style="214" customWidth="1"/>
    <col min="2569" max="2570" width="15" style="214" customWidth="1"/>
    <col min="2571" max="2571" width="15.7109375" style="214" customWidth="1"/>
    <col min="2572" max="2816" width="11.42578125" style="214"/>
    <col min="2817" max="2817" width="3.28515625" style="214" customWidth="1"/>
    <col min="2818" max="2818" width="16" style="214" customWidth="1"/>
    <col min="2819" max="2819" width="5" style="214" customWidth="1"/>
    <col min="2820" max="2820" width="19" style="214" customWidth="1"/>
    <col min="2821" max="2821" width="14.7109375" style="214" customWidth="1"/>
    <col min="2822" max="2822" width="23.28515625" style="214" customWidth="1"/>
    <col min="2823" max="2823" width="11.85546875" style="214" customWidth="1"/>
    <col min="2824" max="2824" width="14.28515625" style="214" customWidth="1"/>
    <col min="2825" max="2826" width="15" style="214" customWidth="1"/>
    <col min="2827" max="2827" width="15.7109375" style="214" customWidth="1"/>
    <col min="2828" max="3072" width="11.42578125" style="214"/>
    <col min="3073" max="3073" width="3.28515625" style="214" customWidth="1"/>
    <col min="3074" max="3074" width="16" style="214" customWidth="1"/>
    <col min="3075" max="3075" width="5" style="214" customWidth="1"/>
    <col min="3076" max="3076" width="19" style="214" customWidth="1"/>
    <col min="3077" max="3077" width="14.7109375" style="214" customWidth="1"/>
    <col min="3078" max="3078" width="23.28515625" style="214" customWidth="1"/>
    <col min="3079" max="3079" width="11.85546875" style="214" customWidth="1"/>
    <col min="3080" max="3080" width="14.28515625" style="214" customWidth="1"/>
    <col min="3081" max="3082" width="15" style="214" customWidth="1"/>
    <col min="3083" max="3083" width="15.7109375" style="214" customWidth="1"/>
    <col min="3084" max="3328" width="11.42578125" style="214"/>
    <col min="3329" max="3329" width="3.28515625" style="214" customWidth="1"/>
    <col min="3330" max="3330" width="16" style="214" customWidth="1"/>
    <col min="3331" max="3331" width="5" style="214" customWidth="1"/>
    <col min="3332" max="3332" width="19" style="214" customWidth="1"/>
    <col min="3333" max="3333" width="14.7109375" style="214" customWidth="1"/>
    <col min="3334" max="3334" width="23.28515625" style="214" customWidth="1"/>
    <col min="3335" max="3335" width="11.85546875" style="214" customWidth="1"/>
    <col min="3336" max="3336" width="14.28515625" style="214" customWidth="1"/>
    <col min="3337" max="3338" width="15" style="214" customWidth="1"/>
    <col min="3339" max="3339" width="15.7109375" style="214" customWidth="1"/>
    <col min="3340" max="3584" width="11.42578125" style="214"/>
    <col min="3585" max="3585" width="3.28515625" style="214" customWidth="1"/>
    <col min="3586" max="3586" width="16" style="214" customWidth="1"/>
    <col min="3587" max="3587" width="5" style="214" customWidth="1"/>
    <col min="3588" max="3588" width="19" style="214" customWidth="1"/>
    <col min="3589" max="3589" width="14.7109375" style="214" customWidth="1"/>
    <col min="3590" max="3590" width="23.28515625" style="214" customWidth="1"/>
    <col min="3591" max="3591" width="11.85546875" style="214" customWidth="1"/>
    <col min="3592" max="3592" width="14.28515625" style="214" customWidth="1"/>
    <col min="3593" max="3594" width="15" style="214" customWidth="1"/>
    <col min="3595" max="3595" width="15.7109375" style="214" customWidth="1"/>
    <col min="3596" max="3840" width="11.42578125" style="214"/>
    <col min="3841" max="3841" width="3.28515625" style="214" customWidth="1"/>
    <col min="3842" max="3842" width="16" style="214" customWidth="1"/>
    <col min="3843" max="3843" width="5" style="214" customWidth="1"/>
    <col min="3844" max="3844" width="19" style="214" customWidth="1"/>
    <col min="3845" max="3845" width="14.7109375" style="214" customWidth="1"/>
    <col min="3846" max="3846" width="23.28515625" style="214" customWidth="1"/>
    <col min="3847" max="3847" width="11.85546875" style="214" customWidth="1"/>
    <col min="3848" max="3848" width="14.28515625" style="214" customWidth="1"/>
    <col min="3849" max="3850" width="15" style="214" customWidth="1"/>
    <col min="3851" max="3851" width="15.7109375" style="214" customWidth="1"/>
    <col min="3852" max="4096" width="11.42578125" style="214"/>
    <col min="4097" max="4097" width="3.28515625" style="214" customWidth="1"/>
    <col min="4098" max="4098" width="16" style="214" customWidth="1"/>
    <col min="4099" max="4099" width="5" style="214" customWidth="1"/>
    <col min="4100" max="4100" width="19" style="214" customWidth="1"/>
    <col min="4101" max="4101" width="14.7109375" style="214" customWidth="1"/>
    <col min="4102" max="4102" width="23.28515625" style="214" customWidth="1"/>
    <col min="4103" max="4103" width="11.85546875" style="214" customWidth="1"/>
    <col min="4104" max="4104" width="14.28515625" style="214" customWidth="1"/>
    <col min="4105" max="4106" width="15" style="214" customWidth="1"/>
    <col min="4107" max="4107" width="15.7109375" style="214" customWidth="1"/>
    <col min="4108" max="4352" width="11.42578125" style="214"/>
    <col min="4353" max="4353" width="3.28515625" style="214" customWidth="1"/>
    <col min="4354" max="4354" width="16" style="214" customWidth="1"/>
    <col min="4355" max="4355" width="5" style="214" customWidth="1"/>
    <col min="4356" max="4356" width="19" style="214" customWidth="1"/>
    <col min="4357" max="4357" width="14.7109375" style="214" customWidth="1"/>
    <col min="4358" max="4358" width="23.28515625" style="214" customWidth="1"/>
    <col min="4359" max="4359" width="11.85546875" style="214" customWidth="1"/>
    <col min="4360" max="4360" width="14.28515625" style="214" customWidth="1"/>
    <col min="4361" max="4362" width="15" style="214" customWidth="1"/>
    <col min="4363" max="4363" width="15.7109375" style="214" customWidth="1"/>
    <col min="4364" max="4608" width="11.42578125" style="214"/>
    <col min="4609" max="4609" width="3.28515625" style="214" customWidth="1"/>
    <col min="4610" max="4610" width="16" style="214" customWidth="1"/>
    <col min="4611" max="4611" width="5" style="214" customWidth="1"/>
    <col min="4612" max="4612" width="19" style="214" customWidth="1"/>
    <col min="4613" max="4613" width="14.7109375" style="214" customWidth="1"/>
    <col min="4614" max="4614" width="23.28515625" style="214" customWidth="1"/>
    <col min="4615" max="4615" width="11.85546875" style="214" customWidth="1"/>
    <col min="4616" max="4616" width="14.28515625" style="214" customWidth="1"/>
    <col min="4617" max="4618" width="15" style="214" customWidth="1"/>
    <col min="4619" max="4619" width="15.7109375" style="214" customWidth="1"/>
    <col min="4620" max="4864" width="11.42578125" style="214"/>
    <col min="4865" max="4865" width="3.28515625" style="214" customWidth="1"/>
    <col min="4866" max="4866" width="16" style="214" customWidth="1"/>
    <col min="4867" max="4867" width="5" style="214" customWidth="1"/>
    <col min="4868" max="4868" width="19" style="214" customWidth="1"/>
    <col min="4869" max="4869" width="14.7109375" style="214" customWidth="1"/>
    <col min="4870" max="4870" width="23.28515625" style="214" customWidth="1"/>
    <col min="4871" max="4871" width="11.85546875" style="214" customWidth="1"/>
    <col min="4872" max="4872" width="14.28515625" style="214" customWidth="1"/>
    <col min="4873" max="4874" width="15" style="214" customWidth="1"/>
    <col min="4875" max="4875" width="15.7109375" style="214" customWidth="1"/>
    <col min="4876" max="5120" width="11.42578125" style="214"/>
    <col min="5121" max="5121" width="3.28515625" style="214" customWidth="1"/>
    <col min="5122" max="5122" width="16" style="214" customWidth="1"/>
    <col min="5123" max="5123" width="5" style="214" customWidth="1"/>
    <col min="5124" max="5124" width="19" style="214" customWidth="1"/>
    <col min="5125" max="5125" width="14.7109375" style="214" customWidth="1"/>
    <col min="5126" max="5126" width="23.28515625" style="214" customWidth="1"/>
    <col min="5127" max="5127" width="11.85546875" style="214" customWidth="1"/>
    <col min="5128" max="5128" width="14.28515625" style="214" customWidth="1"/>
    <col min="5129" max="5130" width="15" style="214" customWidth="1"/>
    <col min="5131" max="5131" width="15.7109375" style="214" customWidth="1"/>
    <col min="5132" max="5376" width="11.42578125" style="214"/>
    <col min="5377" max="5377" width="3.28515625" style="214" customWidth="1"/>
    <col min="5378" max="5378" width="16" style="214" customWidth="1"/>
    <col min="5379" max="5379" width="5" style="214" customWidth="1"/>
    <col min="5380" max="5380" width="19" style="214" customWidth="1"/>
    <col min="5381" max="5381" width="14.7109375" style="214" customWidth="1"/>
    <col min="5382" max="5382" width="23.28515625" style="214" customWidth="1"/>
    <col min="5383" max="5383" width="11.85546875" style="214" customWidth="1"/>
    <col min="5384" max="5384" width="14.28515625" style="214" customWidth="1"/>
    <col min="5385" max="5386" width="15" style="214" customWidth="1"/>
    <col min="5387" max="5387" width="15.7109375" style="214" customWidth="1"/>
    <col min="5388" max="5632" width="11.42578125" style="214"/>
    <col min="5633" max="5633" width="3.28515625" style="214" customWidth="1"/>
    <col min="5634" max="5634" width="16" style="214" customWidth="1"/>
    <col min="5635" max="5635" width="5" style="214" customWidth="1"/>
    <col min="5636" max="5636" width="19" style="214" customWidth="1"/>
    <col min="5637" max="5637" width="14.7109375" style="214" customWidth="1"/>
    <col min="5638" max="5638" width="23.28515625" style="214" customWidth="1"/>
    <col min="5639" max="5639" width="11.85546875" style="214" customWidth="1"/>
    <col min="5640" max="5640" width="14.28515625" style="214" customWidth="1"/>
    <col min="5641" max="5642" width="15" style="214" customWidth="1"/>
    <col min="5643" max="5643" width="15.7109375" style="214" customWidth="1"/>
    <col min="5644" max="5888" width="11.42578125" style="214"/>
    <col min="5889" max="5889" width="3.28515625" style="214" customWidth="1"/>
    <col min="5890" max="5890" width="16" style="214" customWidth="1"/>
    <col min="5891" max="5891" width="5" style="214" customWidth="1"/>
    <col min="5892" max="5892" width="19" style="214" customWidth="1"/>
    <col min="5893" max="5893" width="14.7109375" style="214" customWidth="1"/>
    <col min="5894" max="5894" width="23.28515625" style="214" customWidth="1"/>
    <col min="5895" max="5895" width="11.85546875" style="214" customWidth="1"/>
    <col min="5896" max="5896" width="14.28515625" style="214" customWidth="1"/>
    <col min="5897" max="5898" width="15" style="214" customWidth="1"/>
    <col min="5899" max="5899" width="15.7109375" style="214" customWidth="1"/>
    <col min="5900" max="6144" width="11.42578125" style="214"/>
    <col min="6145" max="6145" width="3.28515625" style="214" customWidth="1"/>
    <col min="6146" max="6146" width="16" style="214" customWidth="1"/>
    <col min="6147" max="6147" width="5" style="214" customWidth="1"/>
    <col min="6148" max="6148" width="19" style="214" customWidth="1"/>
    <col min="6149" max="6149" width="14.7109375" style="214" customWidth="1"/>
    <col min="6150" max="6150" width="23.28515625" style="214" customWidth="1"/>
    <col min="6151" max="6151" width="11.85546875" style="214" customWidth="1"/>
    <col min="6152" max="6152" width="14.28515625" style="214" customWidth="1"/>
    <col min="6153" max="6154" width="15" style="214" customWidth="1"/>
    <col min="6155" max="6155" width="15.7109375" style="214" customWidth="1"/>
    <col min="6156" max="6400" width="11.42578125" style="214"/>
    <col min="6401" max="6401" width="3.28515625" style="214" customWidth="1"/>
    <col min="6402" max="6402" width="16" style="214" customWidth="1"/>
    <col min="6403" max="6403" width="5" style="214" customWidth="1"/>
    <col min="6404" max="6404" width="19" style="214" customWidth="1"/>
    <col min="6405" max="6405" width="14.7109375" style="214" customWidth="1"/>
    <col min="6406" max="6406" width="23.28515625" style="214" customWidth="1"/>
    <col min="6407" max="6407" width="11.85546875" style="214" customWidth="1"/>
    <col min="6408" max="6408" width="14.28515625" style="214" customWidth="1"/>
    <col min="6409" max="6410" width="15" style="214" customWidth="1"/>
    <col min="6411" max="6411" width="15.7109375" style="214" customWidth="1"/>
    <col min="6412" max="6656" width="11.42578125" style="214"/>
    <col min="6657" max="6657" width="3.28515625" style="214" customWidth="1"/>
    <col min="6658" max="6658" width="16" style="214" customWidth="1"/>
    <col min="6659" max="6659" width="5" style="214" customWidth="1"/>
    <col min="6660" max="6660" width="19" style="214" customWidth="1"/>
    <col min="6661" max="6661" width="14.7109375" style="214" customWidth="1"/>
    <col min="6662" max="6662" width="23.28515625" style="214" customWidth="1"/>
    <col min="6663" max="6663" width="11.85546875" style="214" customWidth="1"/>
    <col min="6664" max="6664" width="14.28515625" style="214" customWidth="1"/>
    <col min="6665" max="6666" width="15" style="214" customWidth="1"/>
    <col min="6667" max="6667" width="15.7109375" style="214" customWidth="1"/>
    <col min="6668" max="6912" width="11.42578125" style="214"/>
    <col min="6913" max="6913" width="3.28515625" style="214" customWidth="1"/>
    <col min="6914" max="6914" width="16" style="214" customWidth="1"/>
    <col min="6915" max="6915" width="5" style="214" customWidth="1"/>
    <col min="6916" max="6916" width="19" style="214" customWidth="1"/>
    <col min="6917" max="6917" width="14.7109375" style="214" customWidth="1"/>
    <col min="6918" max="6918" width="23.28515625" style="214" customWidth="1"/>
    <col min="6919" max="6919" width="11.85546875" style="214" customWidth="1"/>
    <col min="6920" max="6920" width="14.28515625" style="214" customWidth="1"/>
    <col min="6921" max="6922" width="15" style="214" customWidth="1"/>
    <col min="6923" max="6923" width="15.7109375" style="214" customWidth="1"/>
    <col min="6924" max="7168" width="11.42578125" style="214"/>
    <col min="7169" max="7169" width="3.28515625" style="214" customWidth="1"/>
    <col min="7170" max="7170" width="16" style="214" customWidth="1"/>
    <col min="7171" max="7171" width="5" style="214" customWidth="1"/>
    <col min="7172" max="7172" width="19" style="214" customWidth="1"/>
    <col min="7173" max="7173" width="14.7109375" style="214" customWidth="1"/>
    <col min="7174" max="7174" width="23.28515625" style="214" customWidth="1"/>
    <col min="7175" max="7175" width="11.85546875" style="214" customWidth="1"/>
    <col min="7176" max="7176" width="14.28515625" style="214" customWidth="1"/>
    <col min="7177" max="7178" width="15" style="214" customWidth="1"/>
    <col min="7179" max="7179" width="15.7109375" style="214" customWidth="1"/>
    <col min="7180" max="7424" width="11.42578125" style="214"/>
    <col min="7425" max="7425" width="3.28515625" style="214" customWidth="1"/>
    <col min="7426" max="7426" width="16" style="214" customWidth="1"/>
    <col min="7427" max="7427" width="5" style="214" customWidth="1"/>
    <col min="7428" max="7428" width="19" style="214" customWidth="1"/>
    <col min="7429" max="7429" width="14.7109375" style="214" customWidth="1"/>
    <col min="7430" max="7430" width="23.28515625" style="214" customWidth="1"/>
    <col min="7431" max="7431" width="11.85546875" style="214" customWidth="1"/>
    <col min="7432" max="7432" width="14.28515625" style="214" customWidth="1"/>
    <col min="7433" max="7434" width="15" style="214" customWidth="1"/>
    <col min="7435" max="7435" width="15.7109375" style="214" customWidth="1"/>
    <col min="7436" max="7680" width="11.42578125" style="214"/>
    <col min="7681" max="7681" width="3.28515625" style="214" customWidth="1"/>
    <col min="7682" max="7682" width="16" style="214" customWidth="1"/>
    <col min="7683" max="7683" width="5" style="214" customWidth="1"/>
    <col min="7684" max="7684" width="19" style="214" customWidth="1"/>
    <col min="7685" max="7685" width="14.7109375" style="214" customWidth="1"/>
    <col min="7686" max="7686" width="23.28515625" style="214" customWidth="1"/>
    <col min="7687" max="7687" width="11.85546875" style="214" customWidth="1"/>
    <col min="7688" max="7688" width="14.28515625" style="214" customWidth="1"/>
    <col min="7689" max="7690" width="15" style="214" customWidth="1"/>
    <col min="7691" max="7691" width="15.7109375" style="214" customWidth="1"/>
    <col min="7692" max="7936" width="11.42578125" style="214"/>
    <col min="7937" max="7937" width="3.28515625" style="214" customWidth="1"/>
    <col min="7938" max="7938" width="16" style="214" customWidth="1"/>
    <col min="7939" max="7939" width="5" style="214" customWidth="1"/>
    <col min="7940" max="7940" width="19" style="214" customWidth="1"/>
    <col min="7941" max="7941" width="14.7109375" style="214" customWidth="1"/>
    <col min="7942" max="7942" width="23.28515625" style="214" customWidth="1"/>
    <col min="7943" max="7943" width="11.85546875" style="214" customWidth="1"/>
    <col min="7944" max="7944" width="14.28515625" style="214" customWidth="1"/>
    <col min="7945" max="7946" width="15" style="214" customWidth="1"/>
    <col min="7947" max="7947" width="15.7109375" style="214" customWidth="1"/>
    <col min="7948" max="8192" width="11.42578125" style="214"/>
    <col min="8193" max="8193" width="3.28515625" style="214" customWidth="1"/>
    <col min="8194" max="8194" width="16" style="214" customWidth="1"/>
    <col min="8195" max="8195" width="5" style="214" customWidth="1"/>
    <col min="8196" max="8196" width="19" style="214" customWidth="1"/>
    <col min="8197" max="8197" width="14.7109375" style="214" customWidth="1"/>
    <col min="8198" max="8198" width="23.28515625" style="214" customWidth="1"/>
    <col min="8199" max="8199" width="11.85546875" style="214" customWidth="1"/>
    <col min="8200" max="8200" width="14.28515625" style="214" customWidth="1"/>
    <col min="8201" max="8202" width="15" style="214" customWidth="1"/>
    <col min="8203" max="8203" width="15.7109375" style="214" customWidth="1"/>
    <col min="8204" max="8448" width="11.42578125" style="214"/>
    <col min="8449" max="8449" width="3.28515625" style="214" customWidth="1"/>
    <col min="8450" max="8450" width="16" style="214" customWidth="1"/>
    <col min="8451" max="8451" width="5" style="214" customWidth="1"/>
    <col min="8452" max="8452" width="19" style="214" customWidth="1"/>
    <col min="8453" max="8453" width="14.7109375" style="214" customWidth="1"/>
    <col min="8454" max="8454" width="23.28515625" style="214" customWidth="1"/>
    <col min="8455" max="8455" width="11.85546875" style="214" customWidth="1"/>
    <col min="8456" max="8456" width="14.28515625" style="214" customWidth="1"/>
    <col min="8457" max="8458" width="15" style="214" customWidth="1"/>
    <col min="8459" max="8459" width="15.7109375" style="214" customWidth="1"/>
    <col min="8460" max="8704" width="11.42578125" style="214"/>
    <col min="8705" max="8705" width="3.28515625" style="214" customWidth="1"/>
    <col min="8706" max="8706" width="16" style="214" customWidth="1"/>
    <col min="8707" max="8707" width="5" style="214" customWidth="1"/>
    <col min="8708" max="8708" width="19" style="214" customWidth="1"/>
    <col min="8709" max="8709" width="14.7109375" style="214" customWidth="1"/>
    <col min="8710" max="8710" width="23.28515625" style="214" customWidth="1"/>
    <col min="8711" max="8711" width="11.85546875" style="214" customWidth="1"/>
    <col min="8712" max="8712" width="14.28515625" style="214" customWidth="1"/>
    <col min="8713" max="8714" width="15" style="214" customWidth="1"/>
    <col min="8715" max="8715" width="15.7109375" style="214" customWidth="1"/>
    <col min="8716" max="8960" width="11.42578125" style="214"/>
    <col min="8961" max="8961" width="3.28515625" style="214" customWidth="1"/>
    <col min="8962" max="8962" width="16" style="214" customWidth="1"/>
    <col min="8963" max="8963" width="5" style="214" customWidth="1"/>
    <col min="8964" max="8964" width="19" style="214" customWidth="1"/>
    <col min="8965" max="8965" width="14.7109375" style="214" customWidth="1"/>
    <col min="8966" max="8966" width="23.28515625" style="214" customWidth="1"/>
    <col min="8967" max="8967" width="11.85546875" style="214" customWidth="1"/>
    <col min="8968" max="8968" width="14.28515625" style="214" customWidth="1"/>
    <col min="8969" max="8970" width="15" style="214" customWidth="1"/>
    <col min="8971" max="8971" width="15.7109375" style="214" customWidth="1"/>
    <col min="8972" max="9216" width="11.42578125" style="214"/>
    <col min="9217" max="9217" width="3.28515625" style="214" customWidth="1"/>
    <col min="9218" max="9218" width="16" style="214" customWidth="1"/>
    <col min="9219" max="9219" width="5" style="214" customWidth="1"/>
    <col min="9220" max="9220" width="19" style="214" customWidth="1"/>
    <col min="9221" max="9221" width="14.7109375" style="214" customWidth="1"/>
    <col min="9222" max="9222" width="23.28515625" style="214" customWidth="1"/>
    <col min="9223" max="9223" width="11.85546875" style="214" customWidth="1"/>
    <col min="9224" max="9224" width="14.28515625" style="214" customWidth="1"/>
    <col min="9225" max="9226" width="15" style="214" customWidth="1"/>
    <col min="9227" max="9227" width="15.7109375" style="214" customWidth="1"/>
    <col min="9228" max="9472" width="11.42578125" style="214"/>
    <col min="9473" max="9473" width="3.28515625" style="214" customWidth="1"/>
    <col min="9474" max="9474" width="16" style="214" customWidth="1"/>
    <col min="9475" max="9475" width="5" style="214" customWidth="1"/>
    <col min="9476" max="9476" width="19" style="214" customWidth="1"/>
    <col min="9477" max="9477" width="14.7109375" style="214" customWidth="1"/>
    <col min="9478" max="9478" width="23.28515625" style="214" customWidth="1"/>
    <col min="9479" max="9479" width="11.85546875" style="214" customWidth="1"/>
    <col min="9480" max="9480" width="14.28515625" style="214" customWidth="1"/>
    <col min="9481" max="9482" width="15" style="214" customWidth="1"/>
    <col min="9483" max="9483" width="15.7109375" style="214" customWidth="1"/>
    <col min="9484" max="9728" width="11.42578125" style="214"/>
    <col min="9729" max="9729" width="3.28515625" style="214" customWidth="1"/>
    <col min="9730" max="9730" width="16" style="214" customWidth="1"/>
    <col min="9731" max="9731" width="5" style="214" customWidth="1"/>
    <col min="9732" max="9732" width="19" style="214" customWidth="1"/>
    <col min="9733" max="9733" width="14.7109375" style="214" customWidth="1"/>
    <col min="9734" max="9734" width="23.28515625" style="214" customWidth="1"/>
    <col min="9735" max="9735" width="11.85546875" style="214" customWidth="1"/>
    <col min="9736" max="9736" width="14.28515625" style="214" customWidth="1"/>
    <col min="9737" max="9738" width="15" style="214" customWidth="1"/>
    <col min="9739" max="9739" width="15.7109375" style="214" customWidth="1"/>
    <col min="9740" max="9984" width="11.42578125" style="214"/>
    <col min="9985" max="9985" width="3.28515625" style="214" customWidth="1"/>
    <col min="9986" max="9986" width="16" style="214" customWidth="1"/>
    <col min="9987" max="9987" width="5" style="214" customWidth="1"/>
    <col min="9988" max="9988" width="19" style="214" customWidth="1"/>
    <col min="9989" max="9989" width="14.7109375" style="214" customWidth="1"/>
    <col min="9990" max="9990" width="23.28515625" style="214" customWidth="1"/>
    <col min="9991" max="9991" width="11.85546875" style="214" customWidth="1"/>
    <col min="9992" max="9992" width="14.28515625" style="214" customWidth="1"/>
    <col min="9993" max="9994" width="15" style="214" customWidth="1"/>
    <col min="9995" max="9995" width="15.7109375" style="214" customWidth="1"/>
    <col min="9996" max="10240" width="11.42578125" style="214"/>
    <col min="10241" max="10241" width="3.28515625" style="214" customWidth="1"/>
    <col min="10242" max="10242" width="16" style="214" customWidth="1"/>
    <col min="10243" max="10243" width="5" style="214" customWidth="1"/>
    <col min="10244" max="10244" width="19" style="214" customWidth="1"/>
    <col min="10245" max="10245" width="14.7109375" style="214" customWidth="1"/>
    <col min="10246" max="10246" width="23.28515625" style="214" customWidth="1"/>
    <col min="10247" max="10247" width="11.85546875" style="214" customWidth="1"/>
    <col min="10248" max="10248" width="14.28515625" style="214" customWidth="1"/>
    <col min="10249" max="10250" width="15" style="214" customWidth="1"/>
    <col min="10251" max="10251" width="15.7109375" style="214" customWidth="1"/>
    <col min="10252" max="10496" width="11.42578125" style="214"/>
    <col min="10497" max="10497" width="3.28515625" style="214" customWidth="1"/>
    <col min="10498" max="10498" width="16" style="214" customWidth="1"/>
    <col min="10499" max="10499" width="5" style="214" customWidth="1"/>
    <col min="10500" max="10500" width="19" style="214" customWidth="1"/>
    <col min="10501" max="10501" width="14.7109375" style="214" customWidth="1"/>
    <col min="10502" max="10502" width="23.28515625" style="214" customWidth="1"/>
    <col min="10503" max="10503" width="11.85546875" style="214" customWidth="1"/>
    <col min="10504" max="10504" width="14.28515625" style="214" customWidth="1"/>
    <col min="10505" max="10506" width="15" style="214" customWidth="1"/>
    <col min="10507" max="10507" width="15.7109375" style="214" customWidth="1"/>
    <col min="10508" max="10752" width="11.42578125" style="214"/>
    <col min="10753" max="10753" width="3.28515625" style="214" customWidth="1"/>
    <col min="10754" max="10754" width="16" style="214" customWidth="1"/>
    <col min="10755" max="10755" width="5" style="214" customWidth="1"/>
    <col min="10756" max="10756" width="19" style="214" customWidth="1"/>
    <col min="10757" max="10757" width="14.7109375" style="214" customWidth="1"/>
    <col min="10758" max="10758" width="23.28515625" style="214" customWidth="1"/>
    <col min="10759" max="10759" width="11.85546875" style="214" customWidth="1"/>
    <col min="10760" max="10760" width="14.28515625" style="214" customWidth="1"/>
    <col min="10761" max="10762" width="15" style="214" customWidth="1"/>
    <col min="10763" max="10763" width="15.7109375" style="214" customWidth="1"/>
    <col min="10764" max="11008" width="11.42578125" style="214"/>
    <col min="11009" max="11009" width="3.28515625" style="214" customWidth="1"/>
    <col min="11010" max="11010" width="16" style="214" customWidth="1"/>
    <col min="11011" max="11011" width="5" style="214" customWidth="1"/>
    <col min="11012" max="11012" width="19" style="214" customWidth="1"/>
    <col min="11013" max="11013" width="14.7109375" style="214" customWidth="1"/>
    <col min="11014" max="11014" width="23.28515625" style="214" customWidth="1"/>
    <col min="11015" max="11015" width="11.85546875" style="214" customWidth="1"/>
    <col min="11016" max="11016" width="14.28515625" style="214" customWidth="1"/>
    <col min="11017" max="11018" width="15" style="214" customWidth="1"/>
    <col min="11019" max="11019" width="15.7109375" style="214" customWidth="1"/>
    <col min="11020" max="11264" width="11.42578125" style="214"/>
    <col min="11265" max="11265" width="3.28515625" style="214" customWidth="1"/>
    <col min="11266" max="11266" width="16" style="214" customWidth="1"/>
    <col min="11267" max="11267" width="5" style="214" customWidth="1"/>
    <col min="11268" max="11268" width="19" style="214" customWidth="1"/>
    <col min="11269" max="11269" width="14.7109375" style="214" customWidth="1"/>
    <col min="11270" max="11270" width="23.28515625" style="214" customWidth="1"/>
    <col min="11271" max="11271" width="11.85546875" style="214" customWidth="1"/>
    <col min="11272" max="11272" width="14.28515625" style="214" customWidth="1"/>
    <col min="11273" max="11274" width="15" style="214" customWidth="1"/>
    <col min="11275" max="11275" width="15.7109375" style="214" customWidth="1"/>
    <col min="11276" max="11520" width="11.42578125" style="214"/>
    <col min="11521" max="11521" width="3.28515625" style="214" customWidth="1"/>
    <col min="11522" max="11522" width="16" style="214" customWidth="1"/>
    <col min="11523" max="11523" width="5" style="214" customWidth="1"/>
    <col min="11524" max="11524" width="19" style="214" customWidth="1"/>
    <col min="11525" max="11525" width="14.7109375" style="214" customWidth="1"/>
    <col min="11526" max="11526" width="23.28515625" style="214" customWidth="1"/>
    <col min="11527" max="11527" width="11.85546875" style="214" customWidth="1"/>
    <col min="11528" max="11528" width="14.28515625" style="214" customWidth="1"/>
    <col min="11529" max="11530" width="15" style="214" customWidth="1"/>
    <col min="11531" max="11531" width="15.7109375" style="214" customWidth="1"/>
    <col min="11532" max="11776" width="11.42578125" style="214"/>
    <col min="11777" max="11777" width="3.28515625" style="214" customWidth="1"/>
    <col min="11778" max="11778" width="16" style="214" customWidth="1"/>
    <col min="11779" max="11779" width="5" style="214" customWidth="1"/>
    <col min="11780" max="11780" width="19" style="214" customWidth="1"/>
    <col min="11781" max="11781" width="14.7109375" style="214" customWidth="1"/>
    <col min="11782" max="11782" width="23.28515625" style="214" customWidth="1"/>
    <col min="11783" max="11783" width="11.85546875" style="214" customWidth="1"/>
    <col min="11784" max="11784" width="14.28515625" style="214" customWidth="1"/>
    <col min="11785" max="11786" width="15" style="214" customWidth="1"/>
    <col min="11787" max="11787" width="15.7109375" style="214" customWidth="1"/>
    <col min="11788" max="12032" width="11.42578125" style="214"/>
    <col min="12033" max="12033" width="3.28515625" style="214" customWidth="1"/>
    <col min="12034" max="12034" width="16" style="214" customWidth="1"/>
    <col min="12035" max="12035" width="5" style="214" customWidth="1"/>
    <col min="12036" max="12036" width="19" style="214" customWidth="1"/>
    <col min="12037" max="12037" width="14.7109375" style="214" customWidth="1"/>
    <col min="12038" max="12038" width="23.28515625" style="214" customWidth="1"/>
    <col min="12039" max="12039" width="11.85546875" style="214" customWidth="1"/>
    <col min="12040" max="12040" width="14.28515625" style="214" customWidth="1"/>
    <col min="12041" max="12042" width="15" style="214" customWidth="1"/>
    <col min="12043" max="12043" width="15.7109375" style="214" customWidth="1"/>
    <col min="12044" max="12288" width="11.42578125" style="214"/>
    <col min="12289" max="12289" width="3.28515625" style="214" customWidth="1"/>
    <col min="12290" max="12290" width="16" style="214" customWidth="1"/>
    <col min="12291" max="12291" width="5" style="214" customWidth="1"/>
    <col min="12292" max="12292" width="19" style="214" customWidth="1"/>
    <col min="12293" max="12293" width="14.7109375" style="214" customWidth="1"/>
    <col min="12294" max="12294" width="23.28515625" style="214" customWidth="1"/>
    <col min="12295" max="12295" width="11.85546875" style="214" customWidth="1"/>
    <col min="12296" max="12296" width="14.28515625" style="214" customWidth="1"/>
    <col min="12297" max="12298" width="15" style="214" customWidth="1"/>
    <col min="12299" max="12299" width="15.7109375" style="214" customWidth="1"/>
    <col min="12300" max="12544" width="11.42578125" style="214"/>
    <col min="12545" max="12545" width="3.28515625" style="214" customWidth="1"/>
    <col min="12546" max="12546" width="16" style="214" customWidth="1"/>
    <col min="12547" max="12547" width="5" style="214" customWidth="1"/>
    <col min="12548" max="12548" width="19" style="214" customWidth="1"/>
    <col min="12549" max="12549" width="14.7109375" style="214" customWidth="1"/>
    <col min="12550" max="12550" width="23.28515625" style="214" customWidth="1"/>
    <col min="12551" max="12551" width="11.85546875" style="214" customWidth="1"/>
    <col min="12552" max="12552" width="14.28515625" style="214" customWidth="1"/>
    <col min="12553" max="12554" width="15" style="214" customWidth="1"/>
    <col min="12555" max="12555" width="15.7109375" style="214" customWidth="1"/>
    <col min="12556" max="12800" width="11.42578125" style="214"/>
    <col min="12801" max="12801" width="3.28515625" style="214" customWidth="1"/>
    <col min="12802" max="12802" width="16" style="214" customWidth="1"/>
    <col min="12803" max="12803" width="5" style="214" customWidth="1"/>
    <col min="12804" max="12804" width="19" style="214" customWidth="1"/>
    <col min="12805" max="12805" width="14.7109375" style="214" customWidth="1"/>
    <col min="12806" max="12806" width="23.28515625" style="214" customWidth="1"/>
    <col min="12807" max="12807" width="11.85546875" style="214" customWidth="1"/>
    <col min="12808" max="12808" width="14.28515625" style="214" customWidth="1"/>
    <col min="12809" max="12810" width="15" style="214" customWidth="1"/>
    <col min="12811" max="12811" width="15.7109375" style="214" customWidth="1"/>
    <col min="12812" max="13056" width="11.42578125" style="214"/>
    <col min="13057" max="13057" width="3.28515625" style="214" customWidth="1"/>
    <col min="13058" max="13058" width="16" style="214" customWidth="1"/>
    <col min="13059" max="13059" width="5" style="214" customWidth="1"/>
    <col min="13060" max="13060" width="19" style="214" customWidth="1"/>
    <col min="13061" max="13061" width="14.7109375" style="214" customWidth="1"/>
    <col min="13062" max="13062" width="23.28515625" style="214" customWidth="1"/>
    <col min="13063" max="13063" width="11.85546875" style="214" customWidth="1"/>
    <col min="13064" max="13064" width="14.28515625" style="214" customWidth="1"/>
    <col min="13065" max="13066" width="15" style="214" customWidth="1"/>
    <col min="13067" max="13067" width="15.7109375" style="214" customWidth="1"/>
    <col min="13068" max="13312" width="11.42578125" style="214"/>
    <col min="13313" max="13313" width="3.28515625" style="214" customWidth="1"/>
    <col min="13314" max="13314" width="16" style="214" customWidth="1"/>
    <col min="13315" max="13315" width="5" style="214" customWidth="1"/>
    <col min="13316" max="13316" width="19" style="214" customWidth="1"/>
    <col min="13317" max="13317" width="14.7109375" style="214" customWidth="1"/>
    <col min="13318" max="13318" width="23.28515625" style="214" customWidth="1"/>
    <col min="13319" max="13319" width="11.85546875" style="214" customWidth="1"/>
    <col min="13320" max="13320" width="14.28515625" style="214" customWidth="1"/>
    <col min="13321" max="13322" width="15" style="214" customWidth="1"/>
    <col min="13323" max="13323" width="15.7109375" style="214" customWidth="1"/>
    <col min="13324" max="13568" width="11.42578125" style="214"/>
    <col min="13569" max="13569" width="3.28515625" style="214" customWidth="1"/>
    <col min="13570" max="13570" width="16" style="214" customWidth="1"/>
    <col min="13571" max="13571" width="5" style="214" customWidth="1"/>
    <col min="13572" max="13572" width="19" style="214" customWidth="1"/>
    <col min="13573" max="13573" width="14.7109375" style="214" customWidth="1"/>
    <col min="13574" max="13574" width="23.28515625" style="214" customWidth="1"/>
    <col min="13575" max="13575" width="11.85546875" style="214" customWidth="1"/>
    <col min="13576" max="13576" width="14.28515625" style="214" customWidth="1"/>
    <col min="13577" max="13578" width="15" style="214" customWidth="1"/>
    <col min="13579" max="13579" width="15.7109375" style="214" customWidth="1"/>
    <col min="13580" max="13824" width="11.42578125" style="214"/>
    <col min="13825" max="13825" width="3.28515625" style="214" customWidth="1"/>
    <col min="13826" max="13826" width="16" style="214" customWidth="1"/>
    <col min="13827" max="13827" width="5" style="214" customWidth="1"/>
    <col min="13828" max="13828" width="19" style="214" customWidth="1"/>
    <col min="13829" max="13829" width="14.7109375" style="214" customWidth="1"/>
    <col min="13830" max="13830" width="23.28515625" style="214" customWidth="1"/>
    <col min="13831" max="13831" width="11.85546875" style="214" customWidth="1"/>
    <col min="13832" max="13832" width="14.28515625" style="214" customWidth="1"/>
    <col min="13833" max="13834" width="15" style="214" customWidth="1"/>
    <col min="13835" max="13835" width="15.7109375" style="214" customWidth="1"/>
    <col min="13836" max="14080" width="11.42578125" style="214"/>
    <col min="14081" max="14081" width="3.28515625" style="214" customWidth="1"/>
    <col min="14082" max="14082" width="16" style="214" customWidth="1"/>
    <col min="14083" max="14083" width="5" style="214" customWidth="1"/>
    <col min="14084" max="14084" width="19" style="214" customWidth="1"/>
    <col min="14085" max="14085" width="14.7109375" style="214" customWidth="1"/>
    <col min="14086" max="14086" width="23.28515625" style="214" customWidth="1"/>
    <col min="14087" max="14087" width="11.85546875" style="214" customWidth="1"/>
    <col min="14088" max="14088" width="14.28515625" style="214" customWidth="1"/>
    <col min="14089" max="14090" width="15" style="214" customWidth="1"/>
    <col min="14091" max="14091" width="15.7109375" style="214" customWidth="1"/>
    <col min="14092" max="14336" width="11.42578125" style="214"/>
    <col min="14337" max="14337" width="3.28515625" style="214" customWidth="1"/>
    <col min="14338" max="14338" width="16" style="214" customWidth="1"/>
    <col min="14339" max="14339" width="5" style="214" customWidth="1"/>
    <col min="14340" max="14340" width="19" style="214" customWidth="1"/>
    <col min="14341" max="14341" width="14.7109375" style="214" customWidth="1"/>
    <col min="14342" max="14342" width="23.28515625" style="214" customWidth="1"/>
    <col min="14343" max="14343" width="11.85546875" style="214" customWidth="1"/>
    <col min="14344" max="14344" width="14.28515625" style="214" customWidth="1"/>
    <col min="14345" max="14346" width="15" style="214" customWidth="1"/>
    <col min="14347" max="14347" width="15.7109375" style="214" customWidth="1"/>
    <col min="14348" max="14592" width="11.42578125" style="214"/>
    <col min="14593" max="14593" width="3.28515625" style="214" customWidth="1"/>
    <col min="14594" max="14594" width="16" style="214" customWidth="1"/>
    <col min="14595" max="14595" width="5" style="214" customWidth="1"/>
    <col min="14596" max="14596" width="19" style="214" customWidth="1"/>
    <col min="14597" max="14597" width="14.7109375" style="214" customWidth="1"/>
    <col min="14598" max="14598" width="23.28515625" style="214" customWidth="1"/>
    <col min="14599" max="14599" width="11.85546875" style="214" customWidth="1"/>
    <col min="14600" max="14600" width="14.28515625" style="214" customWidth="1"/>
    <col min="14601" max="14602" width="15" style="214" customWidth="1"/>
    <col min="14603" max="14603" width="15.7109375" style="214" customWidth="1"/>
    <col min="14604" max="14848" width="11.42578125" style="214"/>
    <col min="14849" max="14849" width="3.28515625" style="214" customWidth="1"/>
    <col min="14850" max="14850" width="16" style="214" customWidth="1"/>
    <col min="14851" max="14851" width="5" style="214" customWidth="1"/>
    <col min="14852" max="14852" width="19" style="214" customWidth="1"/>
    <col min="14853" max="14853" width="14.7109375" style="214" customWidth="1"/>
    <col min="14854" max="14854" width="23.28515625" style="214" customWidth="1"/>
    <col min="14855" max="14855" width="11.85546875" style="214" customWidth="1"/>
    <col min="14856" max="14856" width="14.28515625" style="214" customWidth="1"/>
    <col min="14857" max="14858" width="15" style="214" customWidth="1"/>
    <col min="14859" max="14859" width="15.7109375" style="214" customWidth="1"/>
    <col min="14860" max="15104" width="11.42578125" style="214"/>
    <col min="15105" max="15105" width="3.28515625" style="214" customWidth="1"/>
    <col min="15106" max="15106" width="16" style="214" customWidth="1"/>
    <col min="15107" max="15107" width="5" style="214" customWidth="1"/>
    <col min="15108" max="15108" width="19" style="214" customWidth="1"/>
    <col min="15109" max="15109" width="14.7109375" style="214" customWidth="1"/>
    <col min="15110" max="15110" width="23.28515625" style="214" customWidth="1"/>
    <col min="15111" max="15111" width="11.85546875" style="214" customWidth="1"/>
    <col min="15112" max="15112" width="14.28515625" style="214" customWidth="1"/>
    <col min="15113" max="15114" width="15" style="214" customWidth="1"/>
    <col min="15115" max="15115" width="15.7109375" style="214" customWidth="1"/>
    <col min="15116" max="15360" width="11.42578125" style="214"/>
    <col min="15361" max="15361" width="3.28515625" style="214" customWidth="1"/>
    <col min="15362" max="15362" width="16" style="214" customWidth="1"/>
    <col min="15363" max="15363" width="5" style="214" customWidth="1"/>
    <col min="15364" max="15364" width="19" style="214" customWidth="1"/>
    <col min="15365" max="15365" width="14.7109375" style="214" customWidth="1"/>
    <col min="15366" max="15366" width="23.28515625" style="214" customWidth="1"/>
    <col min="15367" max="15367" width="11.85546875" style="214" customWidth="1"/>
    <col min="15368" max="15368" width="14.28515625" style="214" customWidth="1"/>
    <col min="15369" max="15370" width="15" style="214" customWidth="1"/>
    <col min="15371" max="15371" width="15.7109375" style="214" customWidth="1"/>
    <col min="15372" max="15616" width="11.42578125" style="214"/>
    <col min="15617" max="15617" width="3.28515625" style="214" customWidth="1"/>
    <col min="15618" max="15618" width="16" style="214" customWidth="1"/>
    <col min="15619" max="15619" width="5" style="214" customWidth="1"/>
    <col min="15620" max="15620" width="19" style="214" customWidth="1"/>
    <col min="15621" max="15621" width="14.7109375" style="214" customWidth="1"/>
    <col min="15622" max="15622" width="23.28515625" style="214" customWidth="1"/>
    <col min="15623" max="15623" width="11.85546875" style="214" customWidth="1"/>
    <col min="15624" max="15624" width="14.28515625" style="214" customWidth="1"/>
    <col min="15625" max="15626" width="15" style="214" customWidth="1"/>
    <col min="15627" max="15627" width="15.7109375" style="214" customWidth="1"/>
    <col min="15628" max="15872" width="11.42578125" style="214"/>
    <col min="15873" max="15873" width="3.28515625" style="214" customWidth="1"/>
    <col min="15874" max="15874" width="16" style="214" customWidth="1"/>
    <col min="15875" max="15875" width="5" style="214" customWidth="1"/>
    <col min="15876" max="15876" width="19" style="214" customWidth="1"/>
    <col min="15877" max="15877" width="14.7109375" style="214" customWidth="1"/>
    <col min="15878" max="15878" width="23.28515625" style="214" customWidth="1"/>
    <col min="15879" max="15879" width="11.85546875" style="214" customWidth="1"/>
    <col min="15880" max="15880" width="14.28515625" style="214" customWidth="1"/>
    <col min="15881" max="15882" width="15" style="214" customWidth="1"/>
    <col min="15883" max="15883" width="15.7109375" style="214" customWidth="1"/>
    <col min="15884" max="16128" width="11.42578125" style="214"/>
    <col min="16129" max="16129" width="3.28515625" style="214" customWidth="1"/>
    <col min="16130" max="16130" width="16" style="214" customWidth="1"/>
    <col min="16131" max="16131" width="5" style="214" customWidth="1"/>
    <col min="16132" max="16132" width="19" style="214" customWidth="1"/>
    <col min="16133" max="16133" width="14.7109375" style="214" customWidth="1"/>
    <col min="16134" max="16134" width="23.28515625" style="214" customWidth="1"/>
    <col min="16135" max="16135" width="11.85546875" style="214" customWidth="1"/>
    <col min="16136" max="16136" width="14.28515625" style="214" customWidth="1"/>
    <col min="16137" max="16138" width="15" style="214" customWidth="1"/>
    <col min="16139" max="16139" width="15.7109375" style="214" customWidth="1"/>
    <col min="16140" max="16384" width="11.42578125" style="214"/>
  </cols>
  <sheetData>
    <row r="1" spans="1:11" s="370" customFormat="1" ht="21" customHeight="1">
      <c r="A1" s="348" t="s">
        <v>2948</v>
      </c>
      <c r="B1" s="348"/>
      <c r="C1" s="348"/>
      <c r="D1" s="348"/>
      <c r="E1" s="348"/>
      <c r="F1" s="348"/>
      <c r="G1" s="348"/>
      <c r="H1" s="348"/>
      <c r="I1" s="348"/>
      <c r="J1" s="348"/>
      <c r="K1" s="348"/>
    </row>
    <row r="2" spans="1:11" s="369" customFormat="1" ht="18.75" customHeight="1">
      <c r="A2" s="371" t="s">
        <v>2589</v>
      </c>
      <c r="B2" s="371"/>
      <c r="C2" s="371"/>
      <c r="D2" s="371"/>
      <c r="E2" s="371"/>
      <c r="F2" s="371"/>
      <c r="G2" s="371"/>
      <c r="H2" s="371"/>
      <c r="I2" s="371"/>
      <c r="J2" s="371"/>
      <c r="K2" s="371"/>
    </row>
    <row r="3" spans="1:11" s="369" customFormat="1" ht="18.75" customHeight="1">
      <c r="A3" s="371" t="s">
        <v>260</v>
      </c>
      <c r="B3" s="371"/>
      <c r="C3" s="372" t="s">
        <v>665</v>
      </c>
      <c r="D3" s="372"/>
      <c r="E3" s="372"/>
      <c r="F3" s="372"/>
      <c r="G3" s="372"/>
      <c r="H3" s="372"/>
      <c r="I3" s="372"/>
      <c r="J3" s="372"/>
      <c r="K3" s="372"/>
    </row>
    <row r="4" spans="1:11" s="366" customFormat="1" ht="57.75" customHeight="1">
      <c r="A4" s="368" t="s">
        <v>530</v>
      </c>
      <c r="B4" s="368"/>
      <c r="C4" s="368" t="s">
        <v>531</v>
      </c>
      <c r="D4" s="368"/>
      <c r="E4" s="367" t="s">
        <v>532</v>
      </c>
      <c r="F4" s="367" t="s">
        <v>533</v>
      </c>
      <c r="G4" s="367" t="s">
        <v>475</v>
      </c>
      <c r="H4" s="373" t="s">
        <v>1378</v>
      </c>
      <c r="I4" s="367" t="s">
        <v>2402</v>
      </c>
      <c r="J4" s="367" t="s">
        <v>2405</v>
      </c>
      <c r="K4" s="367" t="s">
        <v>2621</v>
      </c>
    </row>
    <row r="5" spans="1:11" ht="82.5">
      <c r="A5" s="365">
        <v>1</v>
      </c>
      <c r="B5" s="365" t="s">
        <v>2971</v>
      </c>
      <c r="C5" s="60">
        <v>1.1000000000000001</v>
      </c>
      <c r="D5" s="60" t="s">
        <v>3000</v>
      </c>
      <c r="E5" s="60" t="s">
        <v>666</v>
      </c>
      <c r="F5" s="60" t="s">
        <v>3002</v>
      </c>
      <c r="G5" s="60" t="s">
        <v>998</v>
      </c>
      <c r="H5" s="60" t="s">
        <v>417</v>
      </c>
      <c r="I5" s="60"/>
      <c r="J5" s="60"/>
      <c r="K5" s="60" t="s">
        <v>2790</v>
      </c>
    </row>
    <row r="6" spans="1:11" ht="189" customHeight="1">
      <c r="A6" s="364"/>
      <c r="B6" s="364"/>
      <c r="C6" s="60">
        <v>1.2</v>
      </c>
      <c r="D6" s="60" t="s">
        <v>3001</v>
      </c>
      <c r="E6" s="60"/>
      <c r="F6" s="60" t="s">
        <v>3003</v>
      </c>
      <c r="G6" s="60" t="s">
        <v>998</v>
      </c>
      <c r="H6" s="60" t="s">
        <v>417</v>
      </c>
      <c r="I6" s="60"/>
      <c r="J6" s="60"/>
      <c r="K6" s="60" t="s">
        <v>2790</v>
      </c>
    </row>
    <row r="7" spans="1:11" ht="288" customHeight="1">
      <c r="A7" s="341">
        <v>2</v>
      </c>
      <c r="B7" s="361" t="s">
        <v>676</v>
      </c>
      <c r="C7" s="60">
        <v>2.1</v>
      </c>
      <c r="D7" s="59" t="s">
        <v>2972</v>
      </c>
      <c r="E7" s="60" t="s">
        <v>2978</v>
      </c>
      <c r="F7" s="60" t="s">
        <v>2974</v>
      </c>
      <c r="G7" s="60" t="s">
        <v>2758</v>
      </c>
      <c r="H7" s="213" t="s">
        <v>2973</v>
      </c>
      <c r="I7" s="60"/>
      <c r="J7" s="60" t="s">
        <v>677</v>
      </c>
      <c r="K7" s="60" t="s">
        <v>2980</v>
      </c>
    </row>
    <row r="8" spans="1:11" ht="288.75" customHeight="1">
      <c r="A8" s="341"/>
      <c r="B8" s="361"/>
      <c r="C8" s="60">
        <v>2.2000000000000002</v>
      </c>
      <c r="D8" s="59" t="s">
        <v>678</v>
      </c>
      <c r="E8" s="60" t="s">
        <v>2978</v>
      </c>
      <c r="F8" s="60" t="s">
        <v>679</v>
      </c>
      <c r="G8" s="60" t="s">
        <v>998</v>
      </c>
      <c r="H8" s="213" t="s">
        <v>2973</v>
      </c>
      <c r="I8" s="60"/>
      <c r="J8" s="60" t="s">
        <v>677</v>
      </c>
      <c r="K8" s="60" t="s">
        <v>2980</v>
      </c>
    </row>
    <row r="9" spans="1:11" ht="140.25" customHeight="1">
      <c r="A9" s="341"/>
      <c r="B9" s="361"/>
      <c r="C9" s="60">
        <v>2.2999999999999998</v>
      </c>
      <c r="D9" s="59" t="s">
        <v>680</v>
      </c>
      <c r="E9" s="60" t="s">
        <v>2978</v>
      </c>
      <c r="F9" s="60" t="s">
        <v>2976</v>
      </c>
      <c r="G9" s="60" t="s">
        <v>2779</v>
      </c>
      <c r="H9" s="213" t="s">
        <v>2977</v>
      </c>
      <c r="I9" s="60"/>
      <c r="J9" s="60" t="s">
        <v>677</v>
      </c>
      <c r="K9" s="60" t="s">
        <v>2980</v>
      </c>
    </row>
    <row r="10" spans="1:11" ht="139.5" customHeight="1">
      <c r="A10" s="341"/>
      <c r="B10" s="361"/>
      <c r="C10" s="60">
        <v>2.4</v>
      </c>
      <c r="D10" s="59" t="s">
        <v>681</v>
      </c>
      <c r="E10" s="60" t="s">
        <v>682</v>
      </c>
      <c r="F10" s="60" t="s">
        <v>2975</v>
      </c>
      <c r="G10" s="60" t="s">
        <v>2969</v>
      </c>
      <c r="H10" s="60" t="s">
        <v>2987</v>
      </c>
      <c r="I10" s="60"/>
      <c r="J10" s="60" t="s">
        <v>677</v>
      </c>
      <c r="K10" s="60" t="s">
        <v>2980</v>
      </c>
    </row>
    <row r="11" spans="1:11" ht="148.5">
      <c r="A11" s="341"/>
      <c r="B11" s="361"/>
      <c r="C11" s="60">
        <v>2.5</v>
      </c>
      <c r="D11" s="59" t="s">
        <v>2979</v>
      </c>
      <c r="E11" s="60" t="s">
        <v>683</v>
      </c>
      <c r="F11" s="60" t="s">
        <v>684</v>
      </c>
      <c r="G11" s="288" t="s">
        <v>2969</v>
      </c>
      <c r="H11" s="60" t="s">
        <v>2985</v>
      </c>
      <c r="I11" s="60"/>
      <c r="J11" s="60" t="s">
        <v>685</v>
      </c>
      <c r="K11" s="60" t="s">
        <v>2980</v>
      </c>
    </row>
    <row r="12" spans="1:11" ht="168" customHeight="1">
      <c r="A12" s="60">
        <v>3</v>
      </c>
      <c r="B12" s="60" t="s">
        <v>3004</v>
      </c>
      <c r="C12" s="60">
        <v>3.1</v>
      </c>
      <c r="D12" s="60" t="s">
        <v>3006</v>
      </c>
      <c r="E12" s="60" t="s">
        <v>666</v>
      </c>
      <c r="F12" s="60" t="s">
        <v>3005</v>
      </c>
      <c r="G12" s="60" t="s">
        <v>998</v>
      </c>
      <c r="H12" s="60" t="s">
        <v>2986</v>
      </c>
      <c r="I12" s="60"/>
      <c r="J12" s="60"/>
      <c r="K12" s="60" t="s">
        <v>2790</v>
      </c>
    </row>
    <row r="13" spans="1:11" ht="185.25" customHeight="1">
      <c r="A13" s="60"/>
      <c r="B13" s="60"/>
      <c r="C13" s="60">
        <v>3.2</v>
      </c>
      <c r="D13" s="60" t="s">
        <v>3019</v>
      </c>
      <c r="E13" s="60" t="s">
        <v>666</v>
      </c>
      <c r="F13" s="60" t="s">
        <v>3020</v>
      </c>
      <c r="G13" s="60" t="s">
        <v>2776</v>
      </c>
      <c r="H13" s="60" t="s">
        <v>2375</v>
      </c>
      <c r="I13" s="60"/>
      <c r="J13" s="60"/>
      <c r="K13" s="60" t="s">
        <v>2790</v>
      </c>
    </row>
    <row r="14" spans="1:11" ht="73.5" customHeight="1">
      <c r="A14" s="60"/>
      <c r="B14" s="60"/>
      <c r="C14" s="60">
        <v>3.3</v>
      </c>
      <c r="D14" s="60" t="s">
        <v>3018</v>
      </c>
      <c r="E14" s="60" t="s">
        <v>325</v>
      </c>
      <c r="F14" s="60" t="s">
        <v>3017</v>
      </c>
      <c r="G14" s="60" t="s">
        <v>998</v>
      </c>
      <c r="H14" s="60" t="s">
        <v>417</v>
      </c>
      <c r="I14" s="60"/>
      <c r="J14" s="60"/>
      <c r="K14" s="60" t="s">
        <v>2790</v>
      </c>
    </row>
    <row r="15" spans="1:11" ht="66">
      <c r="A15" s="60"/>
      <c r="B15" s="60"/>
      <c r="C15" s="60">
        <v>3.6</v>
      </c>
      <c r="D15" s="60" t="s">
        <v>3008</v>
      </c>
      <c r="E15" s="60" t="s">
        <v>666</v>
      </c>
      <c r="F15" s="60" t="s">
        <v>3007</v>
      </c>
      <c r="G15" s="60" t="s">
        <v>998</v>
      </c>
      <c r="H15" s="60" t="s">
        <v>417</v>
      </c>
      <c r="I15" s="60"/>
      <c r="J15" s="60"/>
      <c r="K15" s="60" t="s">
        <v>2790</v>
      </c>
    </row>
    <row r="16" spans="1:11" ht="87" customHeight="1">
      <c r="A16" s="362">
        <v>4</v>
      </c>
      <c r="B16" s="361" t="s">
        <v>2999</v>
      </c>
      <c r="C16" s="60">
        <v>4.0999999999999996</v>
      </c>
      <c r="D16" s="60" t="s">
        <v>3021</v>
      </c>
      <c r="E16" s="60" t="s">
        <v>666</v>
      </c>
      <c r="F16" s="60" t="s">
        <v>3015</v>
      </c>
      <c r="G16" s="60" t="s">
        <v>998</v>
      </c>
      <c r="H16" s="60" t="s">
        <v>417</v>
      </c>
      <c r="I16" s="60"/>
      <c r="J16" s="60"/>
      <c r="K16" s="60" t="s">
        <v>2790</v>
      </c>
    </row>
    <row r="17" spans="1:18" ht="82.5">
      <c r="A17" s="362"/>
      <c r="B17" s="361"/>
      <c r="C17" s="60">
        <v>4.2</v>
      </c>
      <c r="D17" s="60" t="s">
        <v>3022</v>
      </c>
      <c r="E17" s="60" t="s">
        <v>666</v>
      </c>
      <c r="F17" s="60" t="s">
        <v>3016</v>
      </c>
      <c r="G17" s="60" t="s">
        <v>2968</v>
      </c>
      <c r="H17" s="60" t="s">
        <v>417</v>
      </c>
      <c r="I17" s="60"/>
      <c r="J17" s="60"/>
      <c r="K17" s="60" t="s">
        <v>2790</v>
      </c>
    </row>
    <row r="18" spans="1:18" ht="150.75" customHeight="1">
      <c r="A18" s="362"/>
      <c r="B18" s="361"/>
      <c r="C18" s="60">
        <v>4.3</v>
      </c>
      <c r="D18" s="60" t="s">
        <v>3024</v>
      </c>
      <c r="E18" s="60" t="s">
        <v>666</v>
      </c>
      <c r="F18" s="60" t="s">
        <v>3023</v>
      </c>
      <c r="G18" s="203" t="s">
        <v>2758</v>
      </c>
      <c r="H18" s="60" t="s">
        <v>417</v>
      </c>
      <c r="I18" s="60"/>
      <c r="J18" s="60"/>
      <c r="K18" s="60" t="s">
        <v>2790</v>
      </c>
    </row>
    <row r="19" spans="1:18" ht="165">
      <c r="A19" s="362"/>
      <c r="B19" s="361"/>
      <c r="C19" s="60">
        <v>4.4000000000000004</v>
      </c>
      <c r="D19" s="60" t="s">
        <v>3025</v>
      </c>
      <c r="E19" s="60" t="s">
        <v>666</v>
      </c>
      <c r="F19" s="60" t="s">
        <v>3026</v>
      </c>
      <c r="G19" s="60" t="s">
        <v>998</v>
      </c>
      <c r="H19" s="60" t="s">
        <v>417</v>
      </c>
      <c r="I19" s="60"/>
      <c r="J19" s="60"/>
      <c r="K19" s="60" t="s">
        <v>2790</v>
      </c>
    </row>
    <row r="20" spans="1:18" ht="86.25" customHeight="1">
      <c r="A20" s="362"/>
      <c r="B20" s="361"/>
      <c r="C20" s="60">
        <v>4.5</v>
      </c>
      <c r="D20" s="60" t="s">
        <v>3027</v>
      </c>
      <c r="E20" s="60" t="s">
        <v>666</v>
      </c>
      <c r="F20" s="60" t="s">
        <v>3028</v>
      </c>
      <c r="G20" s="60" t="s">
        <v>998</v>
      </c>
      <c r="H20" s="60" t="s">
        <v>417</v>
      </c>
      <c r="I20" s="60"/>
      <c r="J20" s="60"/>
      <c r="K20" s="60" t="s">
        <v>2790</v>
      </c>
    </row>
    <row r="21" spans="1:18" ht="87.75" customHeight="1">
      <c r="A21" s="59">
        <v>5</v>
      </c>
      <c r="B21" s="59" t="s">
        <v>3009</v>
      </c>
      <c r="C21" s="60">
        <v>5.0999999999999996</v>
      </c>
      <c r="D21" s="60" t="s">
        <v>3029</v>
      </c>
      <c r="E21" s="60" t="s">
        <v>666</v>
      </c>
      <c r="F21" s="60" t="s">
        <v>3030</v>
      </c>
      <c r="G21" s="60" t="s">
        <v>998</v>
      </c>
      <c r="H21" s="60" t="s">
        <v>417</v>
      </c>
      <c r="I21" s="60"/>
      <c r="J21" s="60"/>
      <c r="K21" s="60" t="s">
        <v>2790</v>
      </c>
    </row>
    <row r="22" spans="1:18" ht="204" customHeight="1">
      <c r="A22" s="362"/>
      <c r="B22" s="363"/>
      <c r="C22" s="60">
        <v>5.2</v>
      </c>
      <c r="D22" s="60" t="s">
        <v>3031</v>
      </c>
      <c r="E22" s="60"/>
      <c r="F22" s="60" t="s">
        <v>3032</v>
      </c>
      <c r="G22" s="60" t="s">
        <v>2758</v>
      </c>
      <c r="H22" s="60" t="s">
        <v>417</v>
      </c>
      <c r="I22" s="60"/>
      <c r="J22" s="60"/>
      <c r="K22" s="60" t="s">
        <v>2790</v>
      </c>
      <c r="R22" s="360"/>
    </row>
    <row r="23" spans="1:18" ht="67.5" customHeight="1">
      <c r="A23" s="362"/>
      <c r="B23" s="363"/>
      <c r="C23" s="60">
        <v>5.3</v>
      </c>
      <c r="D23" s="60" t="s">
        <v>3033</v>
      </c>
      <c r="E23" s="60" t="s">
        <v>666</v>
      </c>
      <c r="F23" s="60" t="s">
        <v>3034</v>
      </c>
      <c r="G23" s="60" t="s">
        <v>998</v>
      </c>
      <c r="H23" s="60" t="s">
        <v>417</v>
      </c>
      <c r="I23" s="60"/>
      <c r="J23" s="60"/>
      <c r="K23" s="60" t="s">
        <v>2790</v>
      </c>
    </row>
    <row r="24" spans="1:18" ht="270.75" customHeight="1">
      <c r="A24" s="362"/>
      <c r="B24" s="363"/>
      <c r="C24" s="60">
        <v>5.4</v>
      </c>
      <c r="D24" s="60" t="s">
        <v>3035</v>
      </c>
      <c r="E24" s="60" t="s">
        <v>666</v>
      </c>
      <c r="F24" s="60" t="s">
        <v>3036</v>
      </c>
      <c r="G24" s="60" t="s">
        <v>998</v>
      </c>
      <c r="H24" s="60" t="s">
        <v>417</v>
      </c>
      <c r="I24" s="60"/>
      <c r="J24" s="60"/>
      <c r="K24" s="60" t="s">
        <v>2790</v>
      </c>
    </row>
    <row r="25" spans="1:18" ht="49.5">
      <c r="A25" s="362"/>
      <c r="B25" s="363"/>
      <c r="C25" s="60">
        <v>5.5</v>
      </c>
      <c r="D25" s="60" t="s">
        <v>3037</v>
      </c>
      <c r="E25" s="60" t="s">
        <v>666</v>
      </c>
      <c r="F25" s="60" t="s">
        <v>3038</v>
      </c>
      <c r="G25" s="60" t="s">
        <v>998</v>
      </c>
      <c r="H25" s="60" t="s">
        <v>2375</v>
      </c>
      <c r="I25" s="60"/>
      <c r="J25" s="60"/>
      <c r="K25" s="60" t="s">
        <v>2790</v>
      </c>
    </row>
    <row r="26" spans="1:18" ht="82.5">
      <c r="A26" s="362">
        <v>6</v>
      </c>
      <c r="B26" s="361" t="s">
        <v>3010</v>
      </c>
      <c r="C26" s="60">
        <v>6.1</v>
      </c>
      <c r="D26" s="60" t="s">
        <v>3039</v>
      </c>
      <c r="E26" s="60" t="s">
        <v>666</v>
      </c>
      <c r="F26" s="60" t="s">
        <v>3040</v>
      </c>
      <c r="G26" s="60" t="s">
        <v>998</v>
      </c>
      <c r="H26" s="60" t="s">
        <v>2993</v>
      </c>
      <c r="I26" s="60"/>
      <c r="J26" s="60"/>
      <c r="K26" s="60" t="s">
        <v>2790</v>
      </c>
    </row>
    <row r="27" spans="1:18" ht="98.25" customHeight="1">
      <c r="A27" s="362"/>
      <c r="B27" s="361"/>
      <c r="C27" s="60">
        <v>6.2</v>
      </c>
      <c r="D27" s="60" t="s">
        <v>3041</v>
      </c>
      <c r="E27" s="60" t="s">
        <v>666</v>
      </c>
      <c r="F27" s="60" t="s">
        <v>3042</v>
      </c>
      <c r="G27" s="60" t="s">
        <v>998</v>
      </c>
      <c r="H27" s="60" t="s">
        <v>2992</v>
      </c>
      <c r="I27" s="60"/>
      <c r="J27" s="60"/>
      <c r="K27" s="60" t="s">
        <v>2790</v>
      </c>
    </row>
    <row r="28" spans="1:18" ht="82.5">
      <c r="A28" s="362"/>
      <c r="B28" s="361"/>
      <c r="C28" s="60">
        <v>6.3</v>
      </c>
      <c r="D28" s="60" t="s">
        <v>3043</v>
      </c>
      <c r="E28" s="60" t="s">
        <v>666</v>
      </c>
      <c r="F28" s="60" t="s">
        <v>3044</v>
      </c>
      <c r="G28" s="60" t="s">
        <v>998</v>
      </c>
      <c r="H28" s="60" t="s">
        <v>2375</v>
      </c>
      <c r="I28" s="60"/>
      <c r="J28" s="60"/>
      <c r="K28" s="60" t="s">
        <v>2790</v>
      </c>
    </row>
    <row r="29" spans="1:18" ht="101.25" customHeight="1">
      <c r="A29" s="362"/>
      <c r="B29" s="361"/>
      <c r="C29" s="60">
        <v>6.4</v>
      </c>
      <c r="D29" s="60" t="s">
        <v>3014</v>
      </c>
      <c r="E29" s="60" t="s">
        <v>666</v>
      </c>
      <c r="F29" s="60" t="s">
        <v>3045</v>
      </c>
      <c r="G29" s="60" t="s">
        <v>998</v>
      </c>
      <c r="H29" s="60" t="s">
        <v>2375</v>
      </c>
      <c r="I29" s="60"/>
      <c r="J29" s="60"/>
      <c r="K29" s="60" t="s">
        <v>2790</v>
      </c>
    </row>
    <row r="30" spans="1:18" ht="99">
      <c r="A30" s="362"/>
      <c r="B30" s="361"/>
      <c r="C30" s="60">
        <v>6.5</v>
      </c>
      <c r="D30" s="60" t="s">
        <v>3046</v>
      </c>
      <c r="E30" s="60" t="s">
        <v>666</v>
      </c>
      <c r="F30" s="60" t="s">
        <v>3047</v>
      </c>
      <c r="G30" s="60" t="s">
        <v>998</v>
      </c>
      <c r="H30" s="60" t="s">
        <v>2375</v>
      </c>
      <c r="I30" s="60"/>
      <c r="J30" s="60"/>
      <c r="K30" s="60" t="s">
        <v>2790</v>
      </c>
    </row>
    <row r="31" spans="1:18" ht="148.5">
      <c r="A31" s="59"/>
      <c r="B31" s="60"/>
      <c r="C31" s="60">
        <v>6.6</v>
      </c>
      <c r="D31" s="59" t="s">
        <v>3048</v>
      </c>
      <c r="E31" s="60" t="s">
        <v>666</v>
      </c>
      <c r="F31" s="59" t="s">
        <v>3013</v>
      </c>
      <c r="G31" s="60" t="s">
        <v>998</v>
      </c>
      <c r="H31" s="60" t="s">
        <v>2796</v>
      </c>
      <c r="I31" s="60"/>
      <c r="J31" s="60"/>
      <c r="K31" s="60" t="s">
        <v>2790</v>
      </c>
    </row>
    <row r="32" spans="1:18" ht="82.5">
      <c r="A32" s="341">
        <v>7</v>
      </c>
      <c r="B32" s="359" t="s">
        <v>2994</v>
      </c>
      <c r="C32" s="60">
        <v>7.1</v>
      </c>
      <c r="D32" s="59" t="s">
        <v>2995</v>
      </c>
      <c r="E32" s="60" t="s">
        <v>2978</v>
      </c>
      <c r="F32" s="60" t="s">
        <v>2996</v>
      </c>
      <c r="G32" s="288" t="s">
        <v>2967</v>
      </c>
      <c r="H32" s="60" t="s">
        <v>2796</v>
      </c>
      <c r="I32" s="60"/>
      <c r="J32" s="60"/>
      <c r="K32" s="60" t="s">
        <v>2970</v>
      </c>
      <c r="R32" s="360"/>
    </row>
    <row r="33" spans="1:11" ht="66">
      <c r="A33" s="341"/>
      <c r="B33" s="359"/>
      <c r="C33" s="60">
        <v>7.2</v>
      </c>
      <c r="D33" s="59" t="s">
        <v>667</v>
      </c>
      <c r="E33" s="60" t="s">
        <v>2983</v>
      </c>
      <c r="F33" s="60" t="s">
        <v>669</v>
      </c>
      <c r="G33" s="288" t="s">
        <v>2967</v>
      </c>
      <c r="H33" s="60" t="s">
        <v>2991</v>
      </c>
      <c r="I33" s="60"/>
      <c r="J33" s="60"/>
      <c r="K33" s="60" t="s">
        <v>2970</v>
      </c>
    </row>
    <row r="34" spans="1:11" ht="138" customHeight="1">
      <c r="A34" s="341"/>
      <c r="B34" s="359"/>
      <c r="C34" s="135">
        <v>7.3</v>
      </c>
      <c r="D34" s="59" t="s">
        <v>3011</v>
      </c>
      <c r="E34" s="60" t="s">
        <v>666</v>
      </c>
      <c r="F34" s="60" t="s">
        <v>3012</v>
      </c>
      <c r="G34" s="288" t="s">
        <v>2966</v>
      </c>
      <c r="H34" s="60" t="s">
        <v>417</v>
      </c>
      <c r="I34" s="60"/>
      <c r="J34" s="60"/>
      <c r="K34" s="60" t="s">
        <v>2970</v>
      </c>
    </row>
    <row r="35" spans="1:11" ht="82.5">
      <c r="A35" s="341"/>
      <c r="B35" s="359"/>
      <c r="C35" s="135">
        <v>7.4</v>
      </c>
      <c r="D35" s="59" t="s">
        <v>2997</v>
      </c>
      <c r="E35" s="60" t="s">
        <v>2983</v>
      </c>
      <c r="F35" s="60" t="s">
        <v>670</v>
      </c>
      <c r="G35" s="288" t="s">
        <v>2965</v>
      </c>
      <c r="H35" s="60" t="s">
        <v>2990</v>
      </c>
      <c r="I35" s="60"/>
      <c r="J35" s="60"/>
      <c r="K35" s="60" t="s">
        <v>2970</v>
      </c>
    </row>
    <row r="36" spans="1:11" ht="184.5" customHeight="1">
      <c r="A36" s="341"/>
      <c r="B36" s="359"/>
      <c r="C36" s="135">
        <v>7.5</v>
      </c>
      <c r="D36" s="59" t="s">
        <v>671</v>
      </c>
      <c r="E36" s="60" t="s">
        <v>2978</v>
      </c>
      <c r="F36" s="60" t="s">
        <v>672</v>
      </c>
      <c r="G36" s="288" t="s">
        <v>2984</v>
      </c>
      <c r="H36" s="60" t="s">
        <v>2989</v>
      </c>
      <c r="I36" s="60"/>
      <c r="J36" s="60"/>
      <c r="K36" s="60" t="s">
        <v>2970</v>
      </c>
    </row>
    <row r="37" spans="1:11" ht="141" customHeight="1">
      <c r="A37" s="341"/>
      <c r="B37" s="359"/>
      <c r="C37" s="135">
        <v>7.6</v>
      </c>
      <c r="D37" s="59" t="s">
        <v>2998</v>
      </c>
      <c r="E37" s="60" t="s">
        <v>2982</v>
      </c>
      <c r="F37" s="60" t="s">
        <v>2636</v>
      </c>
      <c r="G37" s="288">
        <v>2500</v>
      </c>
      <c r="H37" s="60" t="s">
        <v>673</v>
      </c>
      <c r="I37" s="60"/>
      <c r="J37" s="60"/>
      <c r="K37" s="60" t="s">
        <v>2970</v>
      </c>
    </row>
    <row r="38" spans="1:11" ht="88.5" customHeight="1">
      <c r="A38" s="341"/>
      <c r="B38" s="359"/>
      <c r="C38" s="135">
        <v>7.7</v>
      </c>
      <c r="D38" s="59" t="s">
        <v>674</v>
      </c>
      <c r="E38" s="60" t="s">
        <v>2981</v>
      </c>
      <c r="F38" s="60" t="s">
        <v>675</v>
      </c>
      <c r="G38" s="288">
        <v>30000</v>
      </c>
      <c r="H38" s="60" t="s">
        <v>2988</v>
      </c>
      <c r="I38" s="60"/>
      <c r="J38" s="60"/>
      <c r="K38" s="60" t="s">
        <v>2970</v>
      </c>
    </row>
  </sheetData>
  <mergeCells count="18">
    <mergeCell ref="A32:A38"/>
    <mergeCell ref="B32:B38"/>
    <mergeCell ref="A22:A25"/>
    <mergeCell ref="B22:B25"/>
    <mergeCell ref="A26:A30"/>
    <mergeCell ref="B26:B30"/>
    <mergeCell ref="A5:A6"/>
    <mergeCell ref="B5:B6"/>
    <mergeCell ref="A7:A11"/>
    <mergeCell ref="B7:B11"/>
    <mergeCell ref="A16:A20"/>
    <mergeCell ref="B16:B20"/>
    <mergeCell ref="A1:K1"/>
    <mergeCell ref="A2:K2"/>
    <mergeCell ref="A3:B3"/>
    <mergeCell ref="C3:K3"/>
    <mergeCell ref="A4:B4"/>
    <mergeCell ref="C4:D4"/>
  </mergeCells>
  <pageMargins left="0.7" right="0.7" top="0.75" bottom="0.75" header="0.3" footer="0.3"/>
  <pageSetup paperSize="9" scale="75" orientation="landscape" r:id="rId1"/>
</worksheet>
</file>

<file path=xl/worksheets/sheet18.xml><?xml version="1.0" encoding="utf-8"?>
<worksheet xmlns="http://schemas.openxmlformats.org/spreadsheetml/2006/main" xmlns:r="http://schemas.openxmlformats.org/officeDocument/2006/relationships">
  <dimension ref="A1:R29"/>
  <sheetViews>
    <sheetView zoomScale="90" zoomScaleNormal="90" workbookViewId="0">
      <selection sqref="A1:K1"/>
    </sheetView>
  </sheetViews>
  <sheetFormatPr defaultRowHeight="15"/>
  <cols>
    <col min="1" max="1" width="3.28515625" style="25" customWidth="1"/>
    <col min="2" max="2" width="15.28515625" style="25" customWidth="1"/>
    <col min="3" max="3" width="4.42578125" style="25" customWidth="1"/>
    <col min="4" max="4" width="23.140625" style="25" customWidth="1"/>
    <col min="5" max="5" width="13.5703125" style="69" customWidth="1"/>
    <col min="6" max="6" width="72.5703125" style="25" customWidth="1"/>
    <col min="7" max="7" width="15.42578125" style="69" customWidth="1"/>
    <col min="8" max="8" width="13" style="25" customWidth="1"/>
    <col min="9" max="9" width="11.5703125" style="25" customWidth="1"/>
    <col min="10" max="10" width="9.5703125" style="25" customWidth="1"/>
    <col min="11" max="11" width="19.7109375" style="25" customWidth="1"/>
    <col min="12" max="257" width="9.140625" style="25"/>
    <col min="258" max="258" width="3.28515625" style="25" customWidth="1"/>
    <col min="259" max="259" width="16" style="25" customWidth="1"/>
    <col min="260" max="260" width="5" style="25" customWidth="1"/>
    <col min="261" max="261" width="19" style="25" customWidth="1"/>
    <col min="262" max="262" width="14.7109375" style="25" customWidth="1"/>
    <col min="263" max="263" width="15.7109375" style="25" customWidth="1"/>
    <col min="264" max="264" width="11.85546875" style="25" customWidth="1"/>
    <col min="265" max="265" width="14.28515625" style="25" customWidth="1"/>
    <col min="266" max="266" width="15" style="25" customWidth="1"/>
    <col min="267" max="267" width="15.7109375" style="25" customWidth="1"/>
    <col min="268" max="513" width="9.140625" style="25"/>
    <col min="514" max="514" width="3.28515625" style="25" customWidth="1"/>
    <col min="515" max="515" width="16" style="25" customWidth="1"/>
    <col min="516" max="516" width="5" style="25" customWidth="1"/>
    <col min="517" max="517" width="19" style="25" customWidth="1"/>
    <col min="518" max="518" width="14.7109375" style="25" customWidth="1"/>
    <col min="519" max="519" width="15.7109375" style="25" customWidth="1"/>
    <col min="520" max="520" width="11.85546875" style="25" customWidth="1"/>
    <col min="521" max="521" width="14.28515625" style="25" customWidth="1"/>
    <col min="522" max="522" width="15" style="25" customWidth="1"/>
    <col min="523" max="523" width="15.7109375" style="25" customWidth="1"/>
    <col min="524" max="769" width="9.140625" style="25"/>
    <col min="770" max="770" width="3.28515625" style="25" customWidth="1"/>
    <col min="771" max="771" width="16" style="25" customWidth="1"/>
    <col min="772" max="772" width="5" style="25" customWidth="1"/>
    <col min="773" max="773" width="19" style="25" customWidth="1"/>
    <col min="774" max="774" width="14.7109375" style="25" customWidth="1"/>
    <col min="775" max="775" width="15.7109375" style="25" customWidth="1"/>
    <col min="776" max="776" width="11.85546875" style="25" customWidth="1"/>
    <col min="777" max="777" width="14.28515625" style="25" customWidth="1"/>
    <col min="778" max="778" width="15" style="25" customWidth="1"/>
    <col min="779" max="779" width="15.7109375" style="25" customWidth="1"/>
    <col min="780" max="1025" width="9.140625" style="25"/>
    <col min="1026" max="1026" width="3.28515625" style="25" customWidth="1"/>
    <col min="1027" max="1027" width="16" style="25" customWidth="1"/>
    <col min="1028" max="1028" width="5" style="25" customWidth="1"/>
    <col min="1029" max="1029" width="19" style="25" customWidth="1"/>
    <col min="1030" max="1030" width="14.7109375" style="25" customWidth="1"/>
    <col min="1031" max="1031" width="15.7109375" style="25" customWidth="1"/>
    <col min="1032" max="1032" width="11.85546875" style="25" customWidth="1"/>
    <col min="1033" max="1033" width="14.28515625" style="25" customWidth="1"/>
    <col min="1034" max="1034" width="15" style="25" customWidth="1"/>
    <col min="1035" max="1035" width="15.7109375" style="25" customWidth="1"/>
    <col min="1036" max="1281" width="9.140625" style="25"/>
    <col min="1282" max="1282" width="3.28515625" style="25" customWidth="1"/>
    <col min="1283" max="1283" width="16" style="25" customWidth="1"/>
    <col min="1284" max="1284" width="5" style="25" customWidth="1"/>
    <col min="1285" max="1285" width="19" style="25" customWidth="1"/>
    <col min="1286" max="1286" width="14.7109375" style="25" customWidth="1"/>
    <col min="1287" max="1287" width="15.7109375" style="25" customWidth="1"/>
    <col min="1288" max="1288" width="11.85546875" style="25" customWidth="1"/>
    <col min="1289" max="1289" width="14.28515625" style="25" customWidth="1"/>
    <col min="1290" max="1290" width="15" style="25" customWidth="1"/>
    <col min="1291" max="1291" width="15.7109375" style="25" customWidth="1"/>
    <col min="1292" max="1537" width="9.140625" style="25"/>
    <col min="1538" max="1538" width="3.28515625" style="25" customWidth="1"/>
    <col min="1539" max="1539" width="16" style="25" customWidth="1"/>
    <col min="1540" max="1540" width="5" style="25" customWidth="1"/>
    <col min="1541" max="1541" width="19" style="25" customWidth="1"/>
    <col min="1542" max="1542" width="14.7109375" style="25" customWidth="1"/>
    <col min="1543" max="1543" width="15.7109375" style="25" customWidth="1"/>
    <col min="1544" max="1544" width="11.85546875" style="25" customWidth="1"/>
    <col min="1545" max="1545" width="14.28515625" style="25" customWidth="1"/>
    <col min="1546" max="1546" width="15" style="25" customWidth="1"/>
    <col min="1547" max="1547" width="15.7109375" style="25" customWidth="1"/>
    <col min="1548" max="1793" width="9.140625" style="25"/>
    <col min="1794" max="1794" width="3.28515625" style="25" customWidth="1"/>
    <col min="1795" max="1795" width="16" style="25" customWidth="1"/>
    <col min="1796" max="1796" width="5" style="25" customWidth="1"/>
    <col min="1797" max="1797" width="19" style="25" customWidth="1"/>
    <col min="1798" max="1798" width="14.7109375" style="25" customWidth="1"/>
    <col min="1799" max="1799" width="15.7109375" style="25" customWidth="1"/>
    <col min="1800" max="1800" width="11.85546875" style="25" customWidth="1"/>
    <col min="1801" max="1801" width="14.28515625" style="25" customWidth="1"/>
    <col min="1802" max="1802" width="15" style="25" customWidth="1"/>
    <col min="1803" max="1803" width="15.7109375" style="25" customWidth="1"/>
    <col min="1804" max="2049" width="9.140625" style="25"/>
    <col min="2050" max="2050" width="3.28515625" style="25" customWidth="1"/>
    <col min="2051" max="2051" width="16" style="25" customWidth="1"/>
    <col min="2052" max="2052" width="5" style="25" customWidth="1"/>
    <col min="2053" max="2053" width="19" style="25" customWidth="1"/>
    <col min="2054" max="2054" width="14.7109375" style="25" customWidth="1"/>
    <col min="2055" max="2055" width="15.7109375" style="25" customWidth="1"/>
    <col min="2056" max="2056" width="11.85546875" style="25" customWidth="1"/>
    <col min="2057" max="2057" width="14.28515625" style="25" customWidth="1"/>
    <col min="2058" max="2058" width="15" style="25" customWidth="1"/>
    <col min="2059" max="2059" width="15.7109375" style="25" customWidth="1"/>
    <col min="2060" max="2305" width="9.140625" style="25"/>
    <col min="2306" max="2306" width="3.28515625" style="25" customWidth="1"/>
    <col min="2307" max="2307" width="16" style="25" customWidth="1"/>
    <col min="2308" max="2308" width="5" style="25" customWidth="1"/>
    <col min="2309" max="2309" width="19" style="25" customWidth="1"/>
    <col min="2310" max="2310" width="14.7109375" style="25" customWidth="1"/>
    <col min="2311" max="2311" width="15.7109375" style="25" customWidth="1"/>
    <col min="2312" max="2312" width="11.85546875" style="25" customWidth="1"/>
    <col min="2313" max="2313" width="14.28515625" style="25" customWidth="1"/>
    <col min="2314" max="2314" width="15" style="25" customWidth="1"/>
    <col min="2315" max="2315" width="15.7109375" style="25" customWidth="1"/>
    <col min="2316" max="2561" width="9.140625" style="25"/>
    <col min="2562" max="2562" width="3.28515625" style="25" customWidth="1"/>
    <col min="2563" max="2563" width="16" style="25" customWidth="1"/>
    <col min="2564" max="2564" width="5" style="25" customWidth="1"/>
    <col min="2565" max="2565" width="19" style="25" customWidth="1"/>
    <col min="2566" max="2566" width="14.7109375" style="25" customWidth="1"/>
    <col min="2567" max="2567" width="15.7109375" style="25" customWidth="1"/>
    <col min="2568" max="2568" width="11.85546875" style="25" customWidth="1"/>
    <col min="2569" max="2569" width="14.28515625" style="25" customWidth="1"/>
    <col min="2570" max="2570" width="15" style="25" customWidth="1"/>
    <col min="2571" max="2571" width="15.7109375" style="25" customWidth="1"/>
    <col min="2572" max="2817" width="9.140625" style="25"/>
    <col min="2818" max="2818" width="3.28515625" style="25" customWidth="1"/>
    <col min="2819" max="2819" width="16" style="25" customWidth="1"/>
    <col min="2820" max="2820" width="5" style="25" customWidth="1"/>
    <col min="2821" max="2821" width="19" style="25" customWidth="1"/>
    <col min="2822" max="2822" width="14.7109375" style="25" customWidth="1"/>
    <col min="2823" max="2823" width="15.7109375" style="25" customWidth="1"/>
    <col min="2824" max="2824" width="11.85546875" style="25" customWidth="1"/>
    <col min="2825" max="2825" width="14.28515625" style="25" customWidth="1"/>
    <col min="2826" max="2826" width="15" style="25" customWidth="1"/>
    <col min="2827" max="2827" width="15.7109375" style="25" customWidth="1"/>
    <col min="2828" max="3073" width="9.140625" style="25"/>
    <col min="3074" max="3074" width="3.28515625" style="25" customWidth="1"/>
    <col min="3075" max="3075" width="16" style="25" customWidth="1"/>
    <col min="3076" max="3076" width="5" style="25" customWidth="1"/>
    <col min="3077" max="3077" width="19" style="25" customWidth="1"/>
    <col min="3078" max="3078" width="14.7109375" style="25" customWidth="1"/>
    <col min="3079" max="3079" width="15.7109375" style="25" customWidth="1"/>
    <col min="3080" max="3080" width="11.85546875" style="25" customWidth="1"/>
    <col min="3081" max="3081" width="14.28515625" style="25" customWidth="1"/>
    <col min="3082" max="3082" width="15" style="25" customWidth="1"/>
    <col min="3083" max="3083" width="15.7109375" style="25" customWidth="1"/>
    <col min="3084" max="3329" width="9.140625" style="25"/>
    <col min="3330" max="3330" width="3.28515625" style="25" customWidth="1"/>
    <col min="3331" max="3331" width="16" style="25" customWidth="1"/>
    <col min="3332" max="3332" width="5" style="25" customWidth="1"/>
    <col min="3333" max="3333" width="19" style="25" customWidth="1"/>
    <col min="3334" max="3334" width="14.7109375" style="25" customWidth="1"/>
    <col min="3335" max="3335" width="15.7109375" style="25" customWidth="1"/>
    <col min="3336" max="3336" width="11.85546875" style="25" customWidth="1"/>
    <col min="3337" max="3337" width="14.28515625" style="25" customWidth="1"/>
    <col min="3338" max="3338" width="15" style="25" customWidth="1"/>
    <col min="3339" max="3339" width="15.7109375" style="25" customWidth="1"/>
    <col min="3340" max="3585" width="9.140625" style="25"/>
    <col min="3586" max="3586" width="3.28515625" style="25" customWidth="1"/>
    <col min="3587" max="3587" width="16" style="25" customWidth="1"/>
    <col min="3588" max="3588" width="5" style="25" customWidth="1"/>
    <col min="3589" max="3589" width="19" style="25" customWidth="1"/>
    <col min="3590" max="3590" width="14.7109375" style="25" customWidth="1"/>
    <col min="3591" max="3591" width="15.7109375" style="25" customWidth="1"/>
    <col min="3592" max="3592" width="11.85546875" style="25" customWidth="1"/>
    <col min="3593" max="3593" width="14.28515625" style="25" customWidth="1"/>
    <col min="3594" max="3594" width="15" style="25" customWidth="1"/>
    <col min="3595" max="3595" width="15.7109375" style="25" customWidth="1"/>
    <col min="3596" max="3841" width="9.140625" style="25"/>
    <col min="3842" max="3842" width="3.28515625" style="25" customWidth="1"/>
    <col min="3843" max="3843" width="16" style="25" customWidth="1"/>
    <col min="3844" max="3844" width="5" style="25" customWidth="1"/>
    <col min="3845" max="3845" width="19" style="25" customWidth="1"/>
    <col min="3846" max="3846" width="14.7109375" style="25" customWidth="1"/>
    <col min="3847" max="3847" width="15.7109375" style="25" customWidth="1"/>
    <col min="3848" max="3848" width="11.85546875" style="25" customWidth="1"/>
    <col min="3849" max="3849" width="14.28515625" style="25" customWidth="1"/>
    <col min="3850" max="3850" width="15" style="25" customWidth="1"/>
    <col min="3851" max="3851" width="15.7109375" style="25" customWidth="1"/>
    <col min="3852" max="4097" width="9.140625" style="25"/>
    <col min="4098" max="4098" width="3.28515625" style="25" customWidth="1"/>
    <col min="4099" max="4099" width="16" style="25" customWidth="1"/>
    <col min="4100" max="4100" width="5" style="25" customWidth="1"/>
    <col min="4101" max="4101" width="19" style="25" customWidth="1"/>
    <col min="4102" max="4102" width="14.7109375" style="25" customWidth="1"/>
    <col min="4103" max="4103" width="15.7109375" style="25" customWidth="1"/>
    <col min="4104" max="4104" width="11.85546875" style="25" customWidth="1"/>
    <col min="4105" max="4105" width="14.28515625" style="25" customWidth="1"/>
    <col min="4106" max="4106" width="15" style="25" customWidth="1"/>
    <col min="4107" max="4107" width="15.7109375" style="25" customWidth="1"/>
    <col min="4108" max="4353" width="9.140625" style="25"/>
    <col min="4354" max="4354" width="3.28515625" style="25" customWidth="1"/>
    <col min="4355" max="4355" width="16" style="25" customWidth="1"/>
    <col min="4356" max="4356" width="5" style="25" customWidth="1"/>
    <col min="4357" max="4357" width="19" style="25" customWidth="1"/>
    <col min="4358" max="4358" width="14.7109375" style="25" customWidth="1"/>
    <col min="4359" max="4359" width="15.7109375" style="25" customWidth="1"/>
    <col min="4360" max="4360" width="11.85546875" style="25" customWidth="1"/>
    <col min="4361" max="4361" width="14.28515625" style="25" customWidth="1"/>
    <col min="4362" max="4362" width="15" style="25" customWidth="1"/>
    <col min="4363" max="4363" width="15.7109375" style="25" customWidth="1"/>
    <col min="4364" max="4609" width="9.140625" style="25"/>
    <col min="4610" max="4610" width="3.28515625" style="25" customWidth="1"/>
    <col min="4611" max="4611" width="16" style="25" customWidth="1"/>
    <col min="4612" max="4612" width="5" style="25" customWidth="1"/>
    <col min="4613" max="4613" width="19" style="25" customWidth="1"/>
    <col min="4614" max="4614" width="14.7109375" style="25" customWidth="1"/>
    <col min="4615" max="4615" width="15.7109375" style="25" customWidth="1"/>
    <col min="4616" max="4616" width="11.85546875" style="25" customWidth="1"/>
    <col min="4617" max="4617" width="14.28515625" style="25" customWidth="1"/>
    <col min="4618" max="4618" width="15" style="25" customWidth="1"/>
    <col min="4619" max="4619" width="15.7109375" style="25" customWidth="1"/>
    <col min="4620" max="4865" width="9.140625" style="25"/>
    <col min="4866" max="4866" width="3.28515625" style="25" customWidth="1"/>
    <col min="4867" max="4867" width="16" style="25" customWidth="1"/>
    <col min="4868" max="4868" width="5" style="25" customWidth="1"/>
    <col min="4869" max="4869" width="19" style="25" customWidth="1"/>
    <col min="4870" max="4870" width="14.7109375" style="25" customWidth="1"/>
    <col min="4871" max="4871" width="15.7109375" style="25" customWidth="1"/>
    <col min="4872" max="4872" width="11.85546875" style="25" customWidth="1"/>
    <col min="4873" max="4873" width="14.28515625" style="25" customWidth="1"/>
    <col min="4874" max="4874" width="15" style="25" customWidth="1"/>
    <col min="4875" max="4875" width="15.7109375" style="25" customWidth="1"/>
    <col min="4876" max="5121" width="9.140625" style="25"/>
    <col min="5122" max="5122" width="3.28515625" style="25" customWidth="1"/>
    <col min="5123" max="5123" width="16" style="25" customWidth="1"/>
    <col min="5124" max="5124" width="5" style="25" customWidth="1"/>
    <col min="5125" max="5125" width="19" style="25" customWidth="1"/>
    <col min="5126" max="5126" width="14.7109375" style="25" customWidth="1"/>
    <col min="5127" max="5127" width="15.7109375" style="25" customWidth="1"/>
    <col min="5128" max="5128" width="11.85546875" style="25" customWidth="1"/>
    <col min="5129" max="5129" width="14.28515625" style="25" customWidth="1"/>
    <col min="5130" max="5130" width="15" style="25" customWidth="1"/>
    <col min="5131" max="5131" width="15.7109375" style="25" customWidth="1"/>
    <col min="5132" max="5377" width="9.140625" style="25"/>
    <col min="5378" max="5378" width="3.28515625" style="25" customWidth="1"/>
    <col min="5379" max="5379" width="16" style="25" customWidth="1"/>
    <col min="5380" max="5380" width="5" style="25" customWidth="1"/>
    <col min="5381" max="5381" width="19" style="25" customWidth="1"/>
    <col min="5382" max="5382" width="14.7109375" style="25" customWidth="1"/>
    <col min="5383" max="5383" width="15.7109375" style="25" customWidth="1"/>
    <col min="5384" max="5384" width="11.85546875" style="25" customWidth="1"/>
    <col min="5385" max="5385" width="14.28515625" style="25" customWidth="1"/>
    <col min="5386" max="5386" width="15" style="25" customWidth="1"/>
    <col min="5387" max="5387" width="15.7109375" style="25" customWidth="1"/>
    <col min="5388" max="5633" width="9.140625" style="25"/>
    <col min="5634" max="5634" width="3.28515625" style="25" customWidth="1"/>
    <col min="5635" max="5635" width="16" style="25" customWidth="1"/>
    <col min="5636" max="5636" width="5" style="25" customWidth="1"/>
    <col min="5637" max="5637" width="19" style="25" customWidth="1"/>
    <col min="5638" max="5638" width="14.7109375" style="25" customWidth="1"/>
    <col min="5639" max="5639" width="15.7109375" style="25" customWidth="1"/>
    <col min="5640" max="5640" width="11.85546875" style="25" customWidth="1"/>
    <col min="5641" max="5641" width="14.28515625" style="25" customWidth="1"/>
    <col min="5642" max="5642" width="15" style="25" customWidth="1"/>
    <col min="5643" max="5643" width="15.7109375" style="25" customWidth="1"/>
    <col min="5644" max="5889" width="9.140625" style="25"/>
    <col min="5890" max="5890" width="3.28515625" style="25" customWidth="1"/>
    <col min="5891" max="5891" width="16" style="25" customWidth="1"/>
    <col min="5892" max="5892" width="5" style="25" customWidth="1"/>
    <col min="5893" max="5893" width="19" style="25" customWidth="1"/>
    <col min="5894" max="5894" width="14.7109375" style="25" customWidth="1"/>
    <col min="5895" max="5895" width="15.7109375" style="25" customWidth="1"/>
    <col min="5896" max="5896" width="11.85546875" style="25" customWidth="1"/>
    <col min="5897" max="5897" width="14.28515625" style="25" customWidth="1"/>
    <col min="5898" max="5898" width="15" style="25" customWidth="1"/>
    <col min="5899" max="5899" width="15.7109375" style="25" customWidth="1"/>
    <col min="5900" max="6145" width="9.140625" style="25"/>
    <col min="6146" max="6146" width="3.28515625" style="25" customWidth="1"/>
    <col min="6147" max="6147" width="16" style="25" customWidth="1"/>
    <col min="6148" max="6148" width="5" style="25" customWidth="1"/>
    <col min="6149" max="6149" width="19" style="25" customWidth="1"/>
    <col min="6150" max="6150" width="14.7109375" style="25" customWidth="1"/>
    <col min="6151" max="6151" width="15.7109375" style="25" customWidth="1"/>
    <col min="6152" max="6152" width="11.85546875" style="25" customWidth="1"/>
    <col min="6153" max="6153" width="14.28515625" style="25" customWidth="1"/>
    <col min="6154" max="6154" width="15" style="25" customWidth="1"/>
    <col min="6155" max="6155" width="15.7109375" style="25" customWidth="1"/>
    <col min="6156" max="6401" width="9.140625" style="25"/>
    <col min="6402" max="6402" width="3.28515625" style="25" customWidth="1"/>
    <col min="6403" max="6403" width="16" style="25" customWidth="1"/>
    <col min="6404" max="6404" width="5" style="25" customWidth="1"/>
    <col min="6405" max="6405" width="19" style="25" customWidth="1"/>
    <col min="6406" max="6406" width="14.7109375" style="25" customWidth="1"/>
    <col min="6407" max="6407" width="15.7109375" style="25" customWidth="1"/>
    <col min="6408" max="6408" width="11.85546875" style="25" customWidth="1"/>
    <col min="6409" max="6409" width="14.28515625" style="25" customWidth="1"/>
    <col min="6410" max="6410" width="15" style="25" customWidth="1"/>
    <col min="6411" max="6411" width="15.7109375" style="25" customWidth="1"/>
    <col min="6412" max="6657" width="9.140625" style="25"/>
    <col min="6658" max="6658" width="3.28515625" style="25" customWidth="1"/>
    <col min="6659" max="6659" width="16" style="25" customWidth="1"/>
    <col min="6660" max="6660" width="5" style="25" customWidth="1"/>
    <col min="6661" max="6661" width="19" style="25" customWidth="1"/>
    <col min="6662" max="6662" width="14.7109375" style="25" customWidth="1"/>
    <col min="6663" max="6663" width="15.7109375" style="25" customWidth="1"/>
    <col min="6664" max="6664" width="11.85546875" style="25" customWidth="1"/>
    <col min="6665" max="6665" width="14.28515625" style="25" customWidth="1"/>
    <col min="6666" max="6666" width="15" style="25" customWidth="1"/>
    <col min="6667" max="6667" width="15.7109375" style="25" customWidth="1"/>
    <col min="6668" max="6913" width="9.140625" style="25"/>
    <col min="6914" max="6914" width="3.28515625" style="25" customWidth="1"/>
    <col min="6915" max="6915" width="16" style="25" customWidth="1"/>
    <col min="6916" max="6916" width="5" style="25" customWidth="1"/>
    <col min="6917" max="6917" width="19" style="25" customWidth="1"/>
    <col min="6918" max="6918" width="14.7109375" style="25" customWidth="1"/>
    <col min="6919" max="6919" width="15.7109375" style="25" customWidth="1"/>
    <col min="6920" max="6920" width="11.85546875" style="25" customWidth="1"/>
    <col min="6921" max="6921" width="14.28515625" style="25" customWidth="1"/>
    <col min="6922" max="6922" width="15" style="25" customWidth="1"/>
    <col min="6923" max="6923" width="15.7109375" style="25" customWidth="1"/>
    <col min="6924" max="7169" width="9.140625" style="25"/>
    <col min="7170" max="7170" width="3.28515625" style="25" customWidth="1"/>
    <col min="7171" max="7171" width="16" style="25" customWidth="1"/>
    <col min="7172" max="7172" width="5" style="25" customWidth="1"/>
    <col min="7173" max="7173" width="19" style="25" customWidth="1"/>
    <col min="7174" max="7174" width="14.7109375" style="25" customWidth="1"/>
    <col min="7175" max="7175" width="15.7109375" style="25" customWidth="1"/>
    <col min="7176" max="7176" width="11.85546875" style="25" customWidth="1"/>
    <col min="7177" max="7177" width="14.28515625" style="25" customWidth="1"/>
    <col min="7178" max="7178" width="15" style="25" customWidth="1"/>
    <col min="7179" max="7179" width="15.7109375" style="25" customWidth="1"/>
    <col min="7180" max="7425" width="9.140625" style="25"/>
    <col min="7426" max="7426" width="3.28515625" style="25" customWidth="1"/>
    <col min="7427" max="7427" width="16" style="25" customWidth="1"/>
    <col min="7428" max="7428" width="5" style="25" customWidth="1"/>
    <col min="7429" max="7429" width="19" style="25" customWidth="1"/>
    <col min="7430" max="7430" width="14.7109375" style="25" customWidth="1"/>
    <col min="7431" max="7431" width="15.7109375" style="25" customWidth="1"/>
    <col min="7432" max="7432" width="11.85546875" style="25" customWidth="1"/>
    <col min="7433" max="7433" width="14.28515625" style="25" customWidth="1"/>
    <col min="7434" max="7434" width="15" style="25" customWidth="1"/>
    <col min="7435" max="7435" width="15.7109375" style="25" customWidth="1"/>
    <col min="7436" max="7681" width="9.140625" style="25"/>
    <col min="7682" max="7682" width="3.28515625" style="25" customWidth="1"/>
    <col min="7683" max="7683" width="16" style="25" customWidth="1"/>
    <col min="7684" max="7684" width="5" style="25" customWidth="1"/>
    <col min="7685" max="7685" width="19" style="25" customWidth="1"/>
    <col min="7686" max="7686" width="14.7109375" style="25" customWidth="1"/>
    <col min="7687" max="7687" width="15.7109375" style="25" customWidth="1"/>
    <col min="7688" max="7688" width="11.85546875" style="25" customWidth="1"/>
    <col min="7689" max="7689" width="14.28515625" style="25" customWidth="1"/>
    <col min="7690" max="7690" width="15" style="25" customWidth="1"/>
    <col min="7691" max="7691" width="15.7109375" style="25" customWidth="1"/>
    <col min="7692" max="7937" width="9.140625" style="25"/>
    <col min="7938" max="7938" width="3.28515625" style="25" customWidth="1"/>
    <col min="7939" max="7939" width="16" style="25" customWidth="1"/>
    <col min="7940" max="7940" width="5" style="25" customWidth="1"/>
    <col min="7941" max="7941" width="19" style="25" customWidth="1"/>
    <col min="7942" max="7942" width="14.7109375" style="25" customWidth="1"/>
    <col min="7943" max="7943" width="15.7109375" style="25" customWidth="1"/>
    <col min="7944" max="7944" width="11.85546875" style="25" customWidth="1"/>
    <col min="7945" max="7945" width="14.28515625" style="25" customWidth="1"/>
    <col min="7946" max="7946" width="15" style="25" customWidth="1"/>
    <col min="7947" max="7947" width="15.7109375" style="25" customWidth="1"/>
    <col min="7948" max="8193" width="9.140625" style="25"/>
    <col min="8194" max="8194" width="3.28515625" style="25" customWidth="1"/>
    <col min="8195" max="8195" width="16" style="25" customWidth="1"/>
    <col min="8196" max="8196" width="5" style="25" customWidth="1"/>
    <col min="8197" max="8197" width="19" style="25" customWidth="1"/>
    <col min="8198" max="8198" width="14.7109375" style="25" customWidth="1"/>
    <col min="8199" max="8199" width="15.7109375" style="25" customWidth="1"/>
    <col min="8200" max="8200" width="11.85546875" style="25" customWidth="1"/>
    <col min="8201" max="8201" width="14.28515625" style="25" customWidth="1"/>
    <col min="8202" max="8202" width="15" style="25" customWidth="1"/>
    <col min="8203" max="8203" width="15.7109375" style="25" customWidth="1"/>
    <col min="8204" max="8449" width="9.140625" style="25"/>
    <col min="8450" max="8450" width="3.28515625" style="25" customWidth="1"/>
    <col min="8451" max="8451" width="16" style="25" customWidth="1"/>
    <col min="8452" max="8452" width="5" style="25" customWidth="1"/>
    <col min="8453" max="8453" width="19" style="25" customWidth="1"/>
    <col min="8454" max="8454" width="14.7109375" style="25" customWidth="1"/>
    <col min="8455" max="8455" width="15.7109375" style="25" customWidth="1"/>
    <col min="8456" max="8456" width="11.85546875" style="25" customWidth="1"/>
    <col min="8457" max="8457" width="14.28515625" style="25" customWidth="1"/>
    <col min="8458" max="8458" width="15" style="25" customWidth="1"/>
    <col min="8459" max="8459" width="15.7109375" style="25" customWidth="1"/>
    <col min="8460" max="8705" width="9.140625" style="25"/>
    <col min="8706" max="8706" width="3.28515625" style="25" customWidth="1"/>
    <col min="8707" max="8707" width="16" style="25" customWidth="1"/>
    <col min="8708" max="8708" width="5" style="25" customWidth="1"/>
    <col min="8709" max="8709" width="19" style="25" customWidth="1"/>
    <col min="8710" max="8710" width="14.7109375" style="25" customWidth="1"/>
    <col min="8711" max="8711" width="15.7109375" style="25" customWidth="1"/>
    <col min="8712" max="8712" width="11.85546875" style="25" customWidth="1"/>
    <col min="8713" max="8713" width="14.28515625" style="25" customWidth="1"/>
    <col min="8714" max="8714" width="15" style="25" customWidth="1"/>
    <col min="8715" max="8715" width="15.7109375" style="25" customWidth="1"/>
    <col min="8716" max="8961" width="9.140625" style="25"/>
    <col min="8962" max="8962" width="3.28515625" style="25" customWidth="1"/>
    <col min="8963" max="8963" width="16" style="25" customWidth="1"/>
    <col min="8964" max="8964" width="5" style="25" customWidth="1"/>
    <col min="8965" max="8965" width="19" style="25" customWidth="1"/>
    <col min="8966" max="8966" width="14.7109375" style="25" customWidth="1"/>
    <col min="8967" max="8967" width="15.7109375" style="25" customWidth="1"/>
    <col min="8968" max="8968" width="11.85546875" style="25" customWidth="1"/>
    <col min="8969" max="8969" width="14.28515625" style="25" customWidth="1"/>
    <col min="8970" max="8970" width="15" style="25" customWidth="1"/>
    <col min="8971" max="8971" width="15.7109375" style="25" customWidth="1"/>
    <col min="8972" max="9217" width="9.140625" style="25"/>
    <col min="9218" max="9218" width="3.28515625" style="25" customWidth="1"/>
    <col min="9219" max="9219" width="16" style="25" customWidth="1"/>
    <col min="9220" max="9220" width="5" style="25" customWidth="1"/>
    <col min="9221" max="9221" width="19" style="25" customWidth="1"/>
    <col min="9222" max="9222" width="14.7109375" style="25" customWidth="1"/>
    <col min="9223" max="9223" width="15.7109375" style="25" customWidth="1"/>
    <col min="9224" max="9224" width="11.85546875" style="25" customWidth="1"/>
    <col min="9225" max="9225" width="14.28515625" style="25" customWidth="1"/>
    <col min="9226" max="9226" width="15" style="25" customWidth="1"/>
    <col min="9227" max="9227" width="15.7109375" style="25" customWidth="1"/>
    <col min="9228" max="9473" width="9.140625" style="25"/>
    <col min="9474" max="9474" width="3.28515625" style="25" customWidth="1"/>
    <col min="9475" max="9475" width="16" style="25" customWidth="1"/>
    <col min="9476" max="9476" width="5" style="25" customWidth="1"/>
    <col min="9477" max="9477" width="19" style="25" customWidth="1"/>
    <col min="9478" max="9478" width="14.7109375" style="25" customWidth="1"/>
    <col min="9479" max="9479" width="15.7109375" style="25" customWidth="1"/>
    <col min="9480" max="9480" width="11.85546875" style="25" customWidth="1"/>
    <col min="9481" max="9481" width="14.28515625" style="25" customWidth="1"/>
    <col min="9482" max="9482" width="15" style="25" customWidth="1"/>
    <col min="9483" max="9483" width="15.7109375" style="25" customWidth="1"/>
    <col min="9484" max="9729" width="9.140625" style="25"/>
    <col min="9730" max="9730" width="3.28515625" style="25" customWidth="1"/>
    <col min="9731" max="9731" width="16" style="25" customWidth="1"/>
    <col min="9732" max="9732" width="5" style="25" customWidth="1"/>
    <col min="9733" max="9733" width="19" style="25" customWidth="1"/>
    <col min="9734" max="9734" width="14.7109375" style="25" customWidth="1"/>
    <col min="9735" max="9735" width="15.7109375" style="25" customWidth="1"/>
    <col min="9736" max="9736" width="11.85546875" style="25" customWidth="1"/>
    <col min="9737" max="9737" width="14.28515625" style="25" customWidth="1"/>
    <col min="9738" max="9738" width="15" style="25" customWidth="1"/>
    <col min="9739" max="9739" width="15.7109375" style="25" customWidth="1"/>
    <col min="9740" max="9985" width="9.140625" style="25"/>
    <col min="9986" max="9986" width="3.28515625" style="25" customWidth="1"/>
    <col min="9987" max="9987" width="16" style="25" customWidth="1"/>
    <col min="9988" max="9988" width="5" style="25" customWidth="1"/>
    <col min="9989" max="9989" width="19" style="25" customWidth="1"/>
    <col min="9990" max="9990" width="14.7109375" style="25" customWidth="1"/>
    <col min="9991" max="9991" width="15.7109375" style="25" customWidth="1"/>
    <col min="9992" max="9992" width="11.85546875" style="25" customWidth="1"/>
    <col min="9993" max="9993" width="14.28515625" style="25" customWidth="1"/>
    <col min="9994" max="9994" width="15" style="25" customWidth="1"/>
    <col min="9995" max="9995" width="15.7109375" style="25" customWidth="1"/>
    <col min="9996" max="10241" width="9.140625" style="25"/>
    <col min="10242" max="10242" width="3.28515625" style="25" customWidth="1"/>
    <col min="10243" max="10243" width="16" style="25" customWidth="1"/>
    <col min="10244" max="10244" width="5" style="25" customWidth="1"/>
    <col min="10245" max="10245" width="19" style="25" customWidth="1"/>
    <col min="10246" max="10246" width="14.7109375" style="25" customWidth="1"/>
    <col min="10247" max="10247" width="15.7109375" style="25" customWidth="1"/>
    <col min="10248" max="10248" width="11.85546875" style="25" customWidth="1"/>
    <col min="10249" max="10249" width="14.28515625" style="25" customWidth="1"/>
    <col min="10250" max="10250" width="15" style="25" customWidth="1"/>
    <col min="10251" max="10251" width="15.7109375" style="25" customWidth="1"/>
    <col min="10252" max="10497" width="9.140625" style="25"/>
    <col min="10498" max="10498" width="3.28515625" style="25" customWidth="1"/>
    <col min="10499" max="10499" width="16" style="25" customWidth="1"/>
    <col min="10500" max="10500" width="5" style="25" customWidth="1"/>
    <col min="10501" max="10501" width="19" style="25" customWidth="1"/>
    <col min="10502" max="10502" width="14.7109375" style="25" customWidth="1"/>
    <col min="10503" max="10503" width="15.7109375" style="25" customWidth="1"/>
    <col min="10504" max="10504" width="11.85546875" style="25" customWidth="1"/>
    <col min="10505" max="10505" width="14.28515625" style="25" customWidth="1"/>
    <col min="10506" max="10506" width="15" style="25" customWidth="1"/>
    <col min="10507" max="10507" width="15.7109375" style="25" customWidth="1"/>
    <col min="10508" max="10753" width="9.140625" style="25"/>
    <col min="10754" max="10754" width="3.28515625" style="25" customWidth="1"/>
    <col min="10755" max="10755" width="16" style="25" customWidth="1"/>
    <col min="10756" max="10756" width="5" style="25" customWidth="1"/>
    <col min="10757" max="10757" width="19" style="25" customWidth="1"/>
    <col min="10758" max="10758" width="14.7109375" style="25" customWidth="1"/>
    <col min="10759" max="10759" width="15.7109375" style="25" customWidth="1"/>
    <col min="10760" max="10760" width="11.85546875" style="25" customWidth="1"/>
    <col min="10761" max="10761" width="14.28515625" style="25" customWidth="1"/>
    <col min="10762" max="10762" width="15" style="25" customWidth="1"/>
    <col min="10763" max="10763" width="15.7109375" style="25" customWidth="1"/>
    <col min="10764" max="11009" width="9.140625" style="25"/>
    <col min="11010" max="11010" width="3.28515625" style="25" customWidth="1"/>
    <col min="11011" max="11011" width="16" style="25" customWidth="1"/>
    <col min="11012" max="11012" width="5" style="25" customWidth="1"/>
    <col min="11013" max="11013" width="19" style="25" customWidth="1"/>
    <col min="11014" max="11014" width="14.7109375" style="25" customWidth="1"/>
    <col min="11015" max="11015" width="15.7109375" style="25" customWidth="1"/>
    <col min="11016" max="11016" width="11.85546875" style="25" customWidth="1"/>
    <col min="11017" max="11017" width="14.28515625" style="25" customWidth="1"/>
    <col min="11018" max="11018" width="15" style="25" customWidth="1"/>
    <col min="11019" max="11019" width="15.7109375" style="25" customWidth="1"/>
    <col min="11020" max="11265" width="9.140625" style="25"/>
    <col min="11266" max="11266" width="3.28515625" style="25" customWidth="1"/>
    <col min="11267" max="11267" width="16" style="25" customWidth="1"/>
    <col min="11268" max="11268" width="5" style="25" customWidth="1"/>
    <col min="11269" max="11269" width="19" style="25" customWidth="1"/>
    <col min="11270" max="11270" width="14.7109375" style="25" customWidth="1"/>
    <col min="11271" max="11271" width="15.7109375" style="25" customWidth="1"/>
    <col min="11272" max="11272" width="11.85546875" style="25" customWidth="1"/>
    <col min="11273" max="11273" width="14.28515625" style="25" customWidth="1"/>
    <col min="11274" max="11274" width="15" style="25" customWidth="1"/>
    <col min="11275" max="11275" width="15.7109375" style="25" customWidth="1"/>
    <col min="11276" max="11521" width="9.140625" style="25"/>
    <col min="11522" max="11522" width="3.28515625" style="25" customWidth="1"/>
    <col min="11523" max="11523" width="16" style="25" customWidth="1"/>
    <col min="11524" max="11524" width="5" style="25" customWidth="1"/>
    <col min="11525" max="11525" width="19" style="25" customWidth="1"/>
    <col min="11526" max="11526" width="14.7109375" style="25" customWidth="1"/>
    <col min="11527" max="11527" width="15.7109375" style="25" customWidth="1"/>
    <col min="11528" max="11528" width="11.85546875" style="25" customWidth="1"/>
    <col min="11529" max="11529" width="14.28515625" style="25" customWidth="1"/>
    <col min="11530" max="11530" width="15" style="25" customWidth="1"/>
    <col min="11531" max="11531" width="15.7109375" style="25" customWidth="1"/>
    <col min="11532" max="11777" width="9.140625" style="25"/>
    <col min="11778" max="11778" width="3.28515625" style="25" customWidth="1"/>
    <col min="11779" max="11779" width="16" style="25" customWidth="1"/>
    <col min="11780" max="11780" width="5" style="25" customWidth="1"/>
    <col min="11781" max="11781" width="19" style="25" customWidth="1"/>
    <col min="11782" max="11782" width="14.7109375" style="25" customWidth="1"/>
    <col min="11783" max="11783" width="15.7109375" style="25" customWidth="1"/>
    <col min="11784" max="11784" width="11.85546875" style="25" customWidth="1"/>
    <col min="11785" max="11785" width="14.28515625" style="25" customWidth="1"/>
    <col min="11786" max="11786" width="15" style="25" customWidth="1"/>
    <col min="11787" max="11787" width="15.7109375" style="25" customWidth="1"/>
    <col min="11788" max="12033" width="9.140625" style="25"/>
    <col min="12034" max="12034" width="3.28515625" style="25" customWidth="1"/>
    <col min="12035" max="12035" width="16" style="25" customWidth="1"/>
    <col min="12036" max="12036" width="5" style="25" customWidth="1"/>
    <col min="12037" max="12037" width="19" style="25" customWidth="1"/>
    <col min="12038" max="12038" width="14.7109375" style="25" customWidth="1"/>
    <col min="12039" max="12039" width="15.7109375" style="25" customWidth="1"/>
    <col min="12040" max="12040" width="11.85546875" style="25" customWidth="1"/>
    <col min="12041" max="12041" width="14.28515625" style="25" customWidth="1"/>
    <col min="12042" max="12042" width="15" style="25" customWidth="1"/>
    <col min="12043" max="12043" width="15.7109375" style="25" customWidth="1"/>
    <col min="12044" max="12289" width="9.140625" style="25"/>
    <col min="12290" max="12290" width="3.28515625" style="25" customWidth="1"/>
    <col min="12291" max="12291" width="16" style="25" customWidth="1"/>
    <col min="12292" max="12292" width="5" style="25" customWidth="1"/>
    <col min="12293" max="12293" width="19" style="25" customWidth="1"/>
    <col min="12294" max="12294" width="14.7109375" style="25" customWidth="1"/>
    <col min="12295" max="12295" width="15.7109375" style="25" customWidth="1"/>
    <col min="12296" max="12296" width="11.85546875" style="25" customWidth="1"/>
    <col min="12297" max="12297" width="14.28515625" style="25" customWidth="1"/>
    <col min="12298" max="12298" width="15" style="25" customWidth="1"/>
    <col min="12299" max="12299" width="15.7109375" style="25" customWidth="1"/>
    <col min="12300" max="12545" width="9.140625" style="25"/>
    <col min="12546" max="12546" width="3.28515625" style="25" customWidth="1"/>
    <col min="12547" max="12547" width="16" style="25" customWidth="1"/>
    <col min="12548" max="12548" width="5" style="25" customWidth="1"/>
    <col min="12549" max="12549" width="19" style="25" customWidth="1"/>
    <col min="12550" max="12550" width="14.7109375" style="25" customWidth="1"/>
    <col min="12551" max="12551" width="15.7109375" style="25" customWidth="1"/>
    <col min="12552" max="12552" width="11.85546875" style="25" customWidth="1"/>
    <col min="12553" max="12553" width="14.28515625" style="25" customWidth="1"/>
    <col min="12554" max="12554" width="15" style="25" customWidth="1"/>
    <col min="12555" max="12555" width="15.7109375" style="25" customWidth="1"/>
    <col min="12556" max="12801" width="9.140625" style="25"/>
    <col min="12802" max="12802" width="3.28515625" style="25" customWidth="1"/>
    <col min="12803" max="12803" width="16" style="25" customWidth="1"/>
    <col min="12804" max="12804" width="5" style="25" customWidth="1"/>
    <col min="12805" max="12805" width="19" style="25" customWidth="1"/>
    <col min="12806" max="12806" width="14.7109375" style="25" customWidth="1"/>
    <col min="12807" max="12807" width="15.7109375" style="25" customWidth="1"/>
    <col min="12808" max="12808" width="11.85546875" style="25" customWidth="1"/>
    <col min="12809" max="12809" width="14.28515625" style="25" customWidth="1"/>
    <col min="12810" max="12810" width="15" style="25" customWidth="1"/>
    <col min="12811" max="12811" width="15.7109375" style="25" customWidth="1"/>
    <col min="12812" max="13057" width="9.140625" style="25"/>
    <col min="13058" max="13058" width="3.28515625" style="25" customWidth="1"/>
    <col min="13059" max="13059" width="16" style="25" customWidth="1"/>
    <col min="13060" max="13060" width="5" style="25" customWidth="1"/>
    <col min="13061" max="13061" width="19" style="25" customWidth="1"/>
    <col min="13062" max="13062" width="14.7109375" style="25" customWidth="1"/>
    <col min="13063" max="13063" width="15.7109375" style="25" customWidth="1"/>
    <col min="13064" max="13064" width="11.85546875" style="25" customWidth="1"/>
    <col min="13065" max="13065" width="14.28515625" style="25" customWidth="1"/>
    <col min="13066" max="13066" width="15" style="25" customWidth="1"/>
    <col min="13067" max="13067" width="15.7109375" style="25" customWidth="1"/>
    <col min="13068" max="13313" width="9.140625" style="25"/>
    <col min="13314" max="13314" width="3.28515625" style="25" customWidth="1"/>
    <col min="13315" max="13315" width="16" style="25" customWidth="1"/>
    <col min="13316" max="13316" width="5" style="25" customWidth="1"/>
    <col min="13317" max="13317" width="19" style="25" customWidth="1"/>
    <col min="13318" max="13318" width="14.7109375" style="25" customWidth="1"/>
    <col min="13319" max="13319" width="15.7109375" style="25" customWidth="1"/>
    <col min="13320" max="13320" width="11.85546875" style="25" customWidth="1"/>
    <col min="13321" max="13321" width="14.28515625" style="25" customWidth="1"/>
    <col min="13322" max="13322" width="15" style="25" customWidth="1"/>
    <col min="13323" max="13323" width="15.7109375" style="25" customWidth="1"/>
    <col min="13324" max="13569" width="9.140625" style="25"/>
    <col min="13570" max="13570" width="3.28515625" style="25" customWidth="1"/>
    <col min="13571" max="13571" width="16" style="25" customWidth="1"/>
    <col min="13572" max="13572" width="5" style="25" customWidth="1"/>
    <col min="13573" max="13573" width="19" style="25" customWidth="1"/>
    <col min="13574" max="13574" width="14.7109375" style="25" customWidth="1"/>
    <col min="13575" max="13575" width="15.7109375" style="25" customWidth="1"/>
    <col min="13576" max="13576" width="11.85546875" style="25" customWidth="1"/>
    <col min="13577" max="13577" width="14.28515625" style="25" customWidth="1"/>
    <col min="13578" max="13578" width="15" style="25" customWidth="1"/>
    <col min="13579" max="13579" width="15.7109375" style="25" customWidth="1"/>
    <col min="13580" max="13825" width="9.140625" style="25"/>
    <col min="13826" max="13826" width="3.28515625" style="25" customWidth="1"/>
    <col min="13827" max="13827" width="16" style="25" customWidth="1"/>
    <col min="13828" max="13828" width="5" style="25" customWidth="1"/>
    <col min="13829" max="13829" width="19" style="25" customWidth="1"/>
    <col min="13830" max="13830" width="14.7109375" style="25" customWidth="1"/>
    <col min="13831" max="13831" width="15.7109375" style="25" customWidth="1"/>
    <col min="13832" max="13832" width="11.85546875" style="25" customWidth="1"/>
    <col min="13833" max="13833" width="14.28515625" style="25" customWidth="1"/>
    <col min="13834" max="13834" width="15" style="25" customWidth="1"/>
    <col min="13835" max="13835" width="15.7109375" style="25" customWidth="1"/>
    <col min="13836" max="14081" width="9.140625" style="25"/>
    <col min="14082" max="14082" width="3.28515625" style="25" customWidth="1"/>
    <col min="14083" max="14083" width="16" style="25" customWidth="1"/>
    <col min="14084" max="14084" width="5" style="25" customWidth="1"/>
    <col min="14085" max="14085" width="19" style="25" customWidth="1"/>
    <col min="14086" max="14086" width="14.7109375" style="25" customWidth="1"/>
    <col min="14087" max="14087" width="15.7109375" style="25" customWidth="1"/>
    <col min="14088" max="14088" width="11.85546875" style="25" customWidth="1"/>
    <col min="14089" max="14089" width="14.28515625" style="25" customWidth="1"/>
    <col min="14090" max="14090" width="15" style="25" customWidth="1"/>
    <col min="14091" max="14091" width="15.7109375" style="25" customWidth="1"/>
    <col min="14092" max="14337" width="9.140625" style="25"/>
    <col min="14338" max="14338" width="3.28515625" style="25" customWidth="1"/>
    <col min="14339" max="14339" width="16" style="25" customWidth="1"/>
    <col min="14340" max="14340" width="5" style="25" customWidth="1"/>
    <col min="14341" max="14341" width="19" style="25" customWidth="1"/>
    <col min="14342" max="14342" width="14.7109375" style="25" customWidth="1"/>
    <col min="14343" max="14343" width="15.7109375" style="25" customWidth="1"/>
    <col min="14344" max="14344" width="11.85546875" style="25" customWidth="1"/>
    <col min="14345" max="14345" width="14.28515625" style="25" customWidth="1"/>
    <col min="14346" max="14346" width="15" style="25" customWidth="1"/>
    <col min="14347" max="14347" width="15.7109375" style="25" customWidth="1"/>
    <col min="14348" max="14593" width="9.140625" style="25"/>
    <col min="14594" max="14594" width="3.28515625" style="25" customWidth="1"/>
    <col min="14595" max="14595" width="16" style="25" customWidth="1"/>
    <col min="14596" max="14596" width="5" style="25" customWidth="1"/>
    <col min="14597" max="14597" width="19" style="25" customWidth="1"/>
    <col min="14598" max="14598" width="14.7109375" style="25" customWidth="1"/>
    <col min="14599" max="14599" width="15.7109375" style="25" customWidth="1"/>
    <col min="14600" max="14600" width="11.85546875" style="25" customWidth="1"/>
    <col min="14601" max="14601" width="14.28515625" style="25" customWidth="1"/>
    <col min="14602" max="14602" width="15" style="25" customWidth="1"/>
    <col min="14603" max="14603" width="15.7109375" style="25" customWidth="1"/>
    <col min="14604" max="14849" width="9.140625" style="25"/>
    <col min="14850" max="14850" width="3.28515625" style="25" customWidth="1"/>
    <col min="14851" max="14851" width="16" style="25" customWidth="1"/>
    <col min="14852" max="14852" width="5" style="25" customWidth="1"/>
    <col min="14853" max="14853" width="19" style="25" customWidth="1"/>
    <col min="14854" max="14854" width="14.7109375" style="25" customWidth="1"/>
    <col min="14855" max="14855" width="15.7109375" style="25" customWidth="1"/>
    <col min="14856" max="14856" width="11.85546875" style="25" customWidth="1"/>
    <col min="14857" max="14857" width="14.28515625" style="25" customWidth="1"/>
    <col min="14858" max="14858" width="15" style="25" customWidth="1"/>
    <col min="14859" max="14859" width="15.7109375" style="25" customWidth="1"/>
    <col min="14860" max="15105" width="9.140625" style="25"/>
    <col min="15106" max="15106" width="3.28515625" style="25" customWidth="1"/>
    <col min="15107" max="15107" width="16" style="25" customWidth="1"/>
    <col min="15108" max="15108" width="5" style="25" customWidth="1"/>
    <col min="15109" max="15109" width="19" style="25" customWidth="1"/>
    <col min="15110" max="15110" width="14.7109375" style="25" customWidth="1"/>
    <col min="15111" max="15111" width="15.7109375" style="25" customWidth="1"/>
    <col min="15112" max="15112" width="11.85546875" style="25" customWidth="1"/>
    <col min="15113" max="15113" width="14.28515625" style="25" customWidth="1"/>
    <col min="15114" max="15114" width="15" style="25" customWidth="1"/>
    <col min="15115" max="15115" width="15.7109375" style="25" customWidth="1"/>
    <col min="15116" max="15361" width="9.140625" style="25"/>
    <col min="15362" max="15362" width="3.28515625" style="25" customWidth="1"/>
    <col min="15363" max="15363" width="16" style="25" customWidth="1"/>
    <col min="15364" max="15364" width="5" style="25" customWidth="1"/>
    <col min="15365" max="15365" width="19" style="25" customWidth="1"/>
    <col min="15366" max="15366" width="14.7109375" style="25" customWidth="1"/>
    <col min="15367" max="15367" width="15.7109375" style="25" customWidth="1"/>
    <col min="15368" max="15368" width="11.85546875" style="25" customWidth="1"/>
    <col min="15369" max="15369" width="14.28515625" style="25" customWidth="1"/>
    <col min="15370" max="15370" width="15" style="25" customWidth="1"/>
    <col min="15371" max="15371" width="15.7109375" style="25" customWidth="1"/>
    <col min="15372" max="15617" width="9.140625" style="25"/>
    <col min="15618" max="15618" width="3.28515625" style="25" customWidth="1"/>
    <col min="15619" max="15619" width="16" style="25" customWidth="1"/>
    <col min="15620" max="15620" width="5" style="25" customWidth="1"/>
    <col min="15621" max="15621" width="19" style="25" customWidth="1"/>
    <col min="15622" max="15622" width="14.7109375" style="25" customWidth="1"/>
    <col min="15623" max="15623" width="15.7109375" style="25" customWidth="1"/>
    <col min="15624" max="15624" width="11.85546875" style="25" customWidth="1"/>
    <col min="15625" max="15625" width="14.28515625" style="25" customWidth="1"/>
    <col min="15626" max="15626" width="15" style="25" customWidth="1"/>
    <col min="15627" max="15627" width="15.7109375" style="25" customWidth="1"/>
    <col min="15628" max="15873" width="9.140625" style="25"/>
    <col min="15874" max="15874" width="3.28515625" style="25" customWidth="1"/>
    <col min="15875" max="15875" width="16" style="25" customWidth="1"/>
    <col min="15876" max="15876" width="5" style="25" customWidth="1"/>
    <col min="15877" max="15877" width="19" style="25" customWidth="1"/>
    <col min="15878" max="15878" width="14.7109375" style="25" customWidth="1"/>
    <col min="15879" max="15879" width="15.7109375" style="25" customWidth="1"/>
    <col min="15880" max="15880" width="11.85546875" style="25" customWidth="1"/>
    <col min="15881" max="15881" width="14.28515625" style="25" customWidth="1"/>
    <col min="15882" max="15882" width="15" style="25" customWidth="1"/>
    <col min="15883" max="15883" width="15.7109375" style="25" customWidth="1"/>
    <col min="15884" max="16129" width="9.140625" style="25"/>
    <col min="16130" max="16130" width="3.28515625" style="25" customWidth="1"/>
    <col min="16131" max="16131" width="16" style="25" customWidth="1"/>
    <col min="16132" max="16132" width="5" style="25" customWidth="1"/>
    <col min="16133" max="16133" width="19" style="25" customWidth="1"/>
    <col min="16134" max="16134" width="14.7109375" style="25" customWidth="1"/>
    <col min="16135" max="16135" width="15.7109375" style="25" customWidth="1"/>
    <col min="16136" max="16136" width="11.85546875" style="25" customWidth="1"/>
    <col min="16137" max="16137" width="14.28515625" style="25" customWidth="1"/>
    <col min="16138" max="16138" width="15" style="25" customWidth="1"/>
    <col min="16139" max="16139" width="15.7109375" style="25" customWidth="1"/>
    <col min="16140" max="16384" width="9.140625" style="25"/>
  </cols>
  <sheetData>
    <row r="1" spans="1:18" s="113" customFormat="1" ht="18.75">
      <c r="A1" s="321" t="s">
        <v>528</v>
      </c>
      <c r="B1" s="321"/>
      <c r="C1" s="321"/>
      <c r="D1" s="321"/>
      <c r="E1" s="321"/>
      <c r="F1" s="321"/>
      <c r="G1" s="321"/>
      <c r="H1" s="321"/>
      <c r="I1" s="321"/>
      <c r="J1" s="321"/>
      <c r="K1" s="321"/>
    </row>
    <row r="2" spans="1:18" s="113" customFormat="1" ht="16.5">
      <c r="A2" s="327" t="s">
        <v>2589</v>
      </c>
      <c r="B2" s="327"/>
      <c r="C2" s="327"/>
      <c r="D2" s="327"/>
      <c r="E2" s="327"/>
      <c r="F2" s="327"/>
      <c r="G2" s="327"/>
      <c r="H2" s="327"/>
      <c r="I2" s="327"/>
      <c r="J2" s="327"/>
      <c r="K2" s="327"/>
    </row>
    <row r="3" spans="1:18" ht="16.5">
      <c r="A3" s="327" t="s">
        <v>260</v>
      </c>
      <c r="B3" s="327"/>
      <c r="C3" s="327" t="s">
        <v>1216</v>
      </c>
      <c r="D3" s="327"/>
      <c r="E3" s="327"/>
      <c r="F3" s="327"/>
      <c r="G3" s="327"/>
      <c r="H3" s="327"/>
      <c r="I3" s="327"/>
      <c r="J3" s="327"/>
      <c r="K3" s="327"/>
    </row>
    <row r="4" spans="1:18" s="24" customFormat="1" ht="45.75" customHeight="1">
      <c r="A4" s="329" t="s">
        <v>530</v>
      </c>
      <c r="B4" s="329"/>
      <c r="C4" s="329" t="s">
        <v>531</v>
      </c>
      <c r="D4" s="329"/>
      <c r="E4" s="231" t="s">
        <v>532</v>
      </c>
      <c r="F4" s="210" t="s">
        <v>533</v>
      </c>
      <c r="G4" s="231" t="s">
        <v>475</v>
      </c>
      <c r="H4" s="220" t="s">
        <v>1378</v>
      </c>
      <c r="I4" s="210" t="s">
        <v>2402</v>
      </c>
      <c r="J4" s="210" t="s">
        <v>2405</v>
      </c>
      <c r="K4" s="210" t="s">
        <v>2621</v>
      </c>
    </row>
    <row r="5" spans="1:18" ht="88.5" customHeight="1">
      <c r="A5" s="323">
        <v>1</v>
      </c>
      <c r="B5" s="326" t="s">
        <v>2658</v>
      </c>
      <c r="C5" s="207">
        <v>1.1000000000000001</v>
      </c>
      <c r="D5" s="207" t="s">
        <v>1217</v>
      </c>
      <c r="E5" s="211" t="s">
        <v>276</v>
      </c>
      <c r="F5" s="116" t="s">
        <v>1218</v>
      </c>
      <c r="G5" s="68">
        <v>25000</v>
      </c>
      <c r="H5" s="207" t="s">
        <v>1219</v>
      </c>
      <c r="I5" s="207" t="s">
        <v>501</v>
      </c>
      <c r="J5" s="207"/>
      <c r="K5" s="207" t="s">
        <v>2657</v>
      </c>
    </row>
    <row r="6" spans="1:18" ht="92.25" customHeight="1">
      <c r="A6" s="323"/>
      <c r="B6" s="326"/>
      <c r="C6" s="207">
        <v>1.2</v>
      </c>
      <c r="D6" s="207" t="s">
        <v>1220</v>
      </c>
      <c r="E6" s="211" t="s">
        <v>276</v>
      </c>
      <c r="F6" s="207" t="s">
        <v>1221</v>
      </c>
      <c r="G6" s="211" t="s">
        <v>187</v>
      </c>
      <c r="H6" s="207" t="s">
        <v>1222</v>
      </c>
      <c r="I6" s="207" t="s">
        <v>501</v>
      </c>
      <c r="J6" s="207" t="s">
        <v>1223</v>
      </c>
      <c r="K6" s="207" t="s">
        <v>2656</v>
      </c>
    </row>
    <row r="7" spans="1:18" ht="49.5">
      <c r="A7" s="323"/>
      <c r="B7" s="326"/>
      <c r="C7" s="207">
        <v>1.3</v>
      </c>
      <c r="D7" s="207" t="s">
        <v>1224</v>
      </c>
      <c r="E7" s="211" t="s">
        <v>276</v>
      </c>
      <c r="F7" s="207" t="s">
        <v>2655</v>
      </c>
      <c r="G7" s="232">
        <v>10000</v>
      </c>
      <c r="H7" s="207" t="s">
        <v>1225</v>
      </c>
      <c r="I7" s="116" t="s">
        <v>501</v>
      </c>
      <c r="J7" s="207"/>
      <c r="K7" s="207" t="s">
        <v>1226</v>
      </c>
    </row>
    <row r="8" spans="1:18" ht="85.5" customHeight="1">
      <c r="A8" s="323"/>
      <c r="B8" s="326"/>
      <c r="C8" s="207">
        <v>1.4</v>
      </c>
      <c r="D8" s="207" t="s">
        <v>1227</v>
      </c>
      <c r="E8" s="211" t="s">
        <v>276</v>
      </c>
      <c r="F8" s="207" t="s">
        <v>2654</v>
      </c>
      <c r="G8" s="232">
        <v>854500</v>
      </c>
      <c r="H8" s="207" t="s">
        <v>1228</v>
      </c>
      <c r="I8" s="207" t="s">
        <v>501</v>
      </c>
      <c r="J8" s="207" t="s">
        <v>1229</v>
      </c>
      <c r="K8" s="207" t="s">
        <v>1230</v>
      </c>
    </row>
    <row r="9" spans="1:18" ht="135" customHeight="1">
      <c r="A9" s="323"/>
      <c r="B9" s="326"/>
      <c r="C9" s="207">
        <v>1.5</v>
      </c>
      <c r="D9" s="207" t="s">
        <v>1231</v>
      </c>
      <c r="E9" s="211" t="s">
        <v>276</v>
      </c>
      <c r="F9" s="190" t="s">
        <v>2653</v>
      </c>
      <c r="G9" s="232">
        <v>20000000</v>
      </c>
      <c r="H9" s="207" t="s">
        <v>1232</v>
      </c>
      <c r="I9" s="207" t="s">
        <v>1233</v>
      </c>
      <c r="J9" s="207"/>
      <c r="K9" s="207" t="s">
        <v>2652</v>
      </c>
    </row>
    <row r="10" spans="1:18" ht="135.75" customHeight="1">
      <c r="A10" s="323">
        <v>2</v>
      </c>
      <c r="B10" s="326" t="s">
        <v>1234</v>
      </c>
      <c r="C10" s="207">
        <v>2.1</v>
      </c>
      <c r="D10" s="211" t="s">
        <v>1235</v>
      </c>
      <c r="E10" s="211" t="s">
        <v>276</v>
      </c>
      <c r="F10" s="207" t="s">
        <v>1236</v>
      </c>
      <c r="G10" s="48" t="s">
        <v>188</v>
      </c>
      <c r="H10" s="207" t="s">
        <v>1237</v>
      </c>
      <c r="I10" s="207" t="s">
        <v>1238</v>
      </c>
      <c r="J10" s="106"/>
      <c r="K10" s="207" t="s">
        <v>2651</v>
      </c>
    </row>
    <row r="11" spans="1:18" ht="115.5">
      <c r="A11" s="323"/>
      <c r="B11" s="326"/>
      <c r="C11" s="207">
        <v>2.2000000000000002</v>
      </c>
      <c r="D11" s="207" t="s">
        <v>1239</v>
      </c>
      <c r="E11" s="211" t="s">
        <v>272</v>
      </c>
      <c r="F11" s="207" t="s">
        <v>1240</v>
      </c>
      <c r="G11" s="292">
        <v>30000</v>
      </c>
      <c r="H11" s="207" t="s">
        <v>1241</v>
      </c>
      <c r="I11" s="207" t="s">
        <v>1242</v>
      </c>
      <c r="J11" s="106"/>
      <c r="K11" s="207" t="s">
        <v>2650</v>
      </c>
    </row>
    <row r="12" spans="1:18" ht="136.5" customHeight="1">
      <c r="A12" s="323"/>
      <c r="B12" s="326"/>
      <c r="C12" s="207">
        <v>2.2999999999999998</v>
      </c>
      <c r="D12" s="211" t="s">
        <v>1243</v>
      </c>
      <c r="E12" s="211" t="s">
        <v>1244</v>
      </c>
      <c r="F12" s="207" t="s">
        <v>1245</v>
      </c>
      <c r="G12" s="292">
        <v>300000</v>
      </c>
      <c r="H12" s="207" t="s">
        <v>1246</v>
      </c>
      <c r="I12" s="207" t="s">
        <v>1247</v>
      </c>
      <c r="J12" s="106"/>
      <c r="K12" s="207" t="s">
        <v>2649</v>
      </c>
    </row>
    <row r="13" spans="1:18" ht="389.25" customHeight="1">
      <c r="A13" s="323"/>
      <c r="B13" s="326"/>
      <c r="C13" s="207">
        <v>2.4</v>
      </c>
      <c r="D13" s="207" t="s">
        <v>1248</v>
      </c>
      <c r="E13" s="211" t="s">
        <v>1249</v>
      </c>
      <c r="F13" s="207" t="s">
        <v>2946</v>
      </c>
      <c r="G13" s="293">
        <v>30000</v>
      </c>
      <c r="H13" s="207" t="s">
        <v>1250</v>
      </c>
      <c r="I13" s="207" t="s">
        <v>1247</v>
      </c>
      <c r="J13" s="106"/>
      <c r="K13" s="207" t="s">
        <v>2649</v>
      </c>
    </row>
    <row r="14" spans="1:18" ht="123" customHeight="1">
      <c r="A14" s="323"/>
      <c r="B14" s="326"/>
      <c r="C14" s="207">
        <v>2.5</v>
      </c>
      <c r="D14" s="207" t="s">
        <v>1251</v>
      </c>
      <c r="E14" s="211" t="s">
        <v>1252</v>
      </c>
      <c r="F14" s="207" t="s">
        <v>2947</v>
      </c>
      <c r="G14" s="292">
        <v>130000</v>
      </c>
      <c r="H14" s="207" t="s">
        <v>1253</v>
      </c>
      <c r="I14" s="207" t="s">
        <v>1247</v>
      </c>
      <c r="J14" s="106"/>
      <c r="K14" s="207" t="s">
        <v>2648</v>
      </c>
    </row>
    <row r="15" spans="1:18" ht="119.25" customHeight="1">
      <c r="A15" s="323">
        <v>3</v>
      </c>
      <c r="B15" s="326" t="s">
        <v>1254</v>
      </c>
      <c r="C15" s="207">
        <v>3.1</v>
      </c>
      <c r="D15" s="207" t="s">
        <v>1255</v>
      </c>
      <c r="E15" s="211" t="s">
        <v>274</v>
      </c>
      <c r="F15" s="207" t="s">
        <v>1256</v>
      </c>
      <c r="G15" s="232">
        <v>5800000</v>
      </c>
      <c r="H15" s="207" t="s">
        <v>148</v>
      </c>
      <c r="I15" s="207"/>
      <c r="J15" s="207"/>
      <c r="K15" s="207" t="s">
        <v>2647</v>
      </c>
      <c r="R15" s="26"/>
    </row>
    <row r="16" spans="1:18" ht="132">
      <c r="A16" s="323"/>
      <c r="B16" s="326"/>
      <c r="C16" s="207">
        <v>3.2</v>
      </c>
      <c r="D16" s="207" t="s">
        <v>1258</v>
      </c>
      <c r="E16" s="211" t="s">
        <v>274</v>
      </c>
      <c r="F16" s="207" t="s">
        <v>1259</v>
      </c>
      <c r="G16" s="232">
        <v>75000</v>
      </c>
      <c r="H16" s="207" t="s">
        <v>1260</v>
      </c>
      <c r="I16" s="207" t="s">
        <v>1261</v>
      </c>
      <c r="J16" s="207"/>
      <c r="K16" s="207" t="s">
        <v>1257</v>
      </c>
    </row>
    <row r="17" spans="1:11" ht="66">
      <c r="A17" s="323"/>
      <c r="B17" s="326"/>
      <c r="C17" s="207">
        <v>3.3</v>
      </c>
      <c r="D17" s="207" t="s">
        <v>1262</v>
      </c>
      <c r="E17" s="211" t="s">
        <v>274</v>
      </c>
      <c r="F17" s="207" t="s">
        <v>1263</v>
      </c>
      <c r="G17" s="232">
        <v>5000</v>
      </c>
      <c r="H17" s="207" t="s">
        <v>1264</v>
      </c>
      <c r="I17" s="207"/>
      <c r="J17" s="207"/>
      <c r="K17" s="207" t="s">
        <v>2642</v>
      </c>
    </row>
    <row r="18" spans="1:11" ht="119.25" customHeight="1">
      <c r="A18" s="323"/>
      <c r="B18" s="326"/>
      <c r="C18" s="207">
        <v>3.4</v>
      </c>
      <c r="D18" s="207" t="s">
        <v>1265</v>
      </c>
      <c r="E18" s="211" t="s">
        <v>274</v>
      </c>
      <c r="F18" s="207" t="s">
        <v>2646</v>
      </c>
      <c r="G18" s="232">
        <v>20000</v>
      </c>
      <c r="H18" s="207" t="s">
        <v>1266</v>
      </c>
      <c r="I18" s="207" t="s">
        <v>1267</v>
      </c>
      <c r="J18" s="207"/>
      <c r="K18" s="207" t="s">
        <v>2642</v>
      </c>
    </row>
    <row r="19" spans="1:11" ht="115.5">
      <c r="A19" s="323"/>
      <c r="B19" s="326"/>
      <c r="C19" s="207">
        <v>3.5</v>
      </c>
      <c r="D19" s="207" t="s">
        <v>1268</v>
      </c>
      <c r="E19" s="211" t="s">
        <v>1269</v>
      </c>
      <c r="F19" s="207" t="s">
        <v>2645</v>
      </c>
      <c r="G19" s="232">
        <v>10000</v>
      </c>
      <c r="H19" s="207" t="s">
        <v>1270</v>
      </c>
      <c r="I19" s="207" t="s">
        <v>1267</v>
      </c>
      <c r="J19" s="207"/>
      <c r="K19" s="207" t="s">
        <v>2644</v>
      </c>
    </row>
    <row r="20" spans="1:11" ht="99">
      <c r="A20" s="323">
        <v>4</v>
      </c>
      <c r="B20" s="326" t="s">
        <v>1271</v>
      </c>
      <c r="C20" s="207">
        <v>4.0999999999999996</v>
      </c>
      <c r="D20" s="207" t="s">
        <v>1272</v>
      </c>
      <c r="E20" s="211" t="s">
        <v>274</v>
      </c>
      <c r="F20" s="207" t="s">
        <v>1273</v>
      </c>
      <c r="G20" s="232">
        <v>38000000</v>
      </c>
      <c r="H20" s="207" t="s">
        <v>148</v>
      </c>
      <c r="I20" s="207"/>
      <c r="J20" s="207"/>
      <c r="K20" s="207" t="s">
        <v>2643</v>
      </c>
    </row>
    <row r="21" spans="1:11" ht="99">
      <c r="A21" s="323"/>
      <c r="B21" s="326"/>
      <c r="C21" s="207">
        <v>4.2</v>
      </c>
      <c r="D21" s="207" t="s">
        <v>1274</v>
      </c>
      <c r="E21" s="211" t="s">
        <v>274</v>
      </c>
      <c r="F21" s="207" t="s">
        <v>1275</v>
      </c>
      <c r="G21" s="232">
        <v>38000000</v>
      </c>
      <c r="H21" s="207" t="s">
        <v>148</v>
      </c>
      <c r="I21" s="207"/>
      <c r="J21" s="207"/>
      <c r="K21" s="207" t="s">
        <v>2643</v>
      </c>
    </row>
    <row r="22" spans="1:11" ht="255" customHeight="1">
      <c r="A22" s="323"/>
      <c r="B22" s="326"/>
      <c r="C22" s="207">
        <v>4.3</v>
      </c>
      <c r="D22" s="207" t="s">
        <v>1276</v>
      </c>
      <c r="E22" s="211" t="s">
        <v>1269</v>
      </c>
      <c r="F22" s="207" t="s">
        <v>1277</v>
      </c>
      <c r="G22" s="232">
        <v>10000</v>
      </c>
      <c r="H22" s="115"/>
      <c r="I22" s="207"/>
      <c r="J22" s="207"/>
      <c r="K22" s="207" t="s">
        <v>2642</v>
      </c>
    </row>
    <row r="23" spans="1:11" ht="66">
      <c r="A23" s="323"/>
      <c r="B23" s="326"/>
      <c r="C23" s="207">
        <v>4.4000000000000004</v>
      </c>
      <c r="D23" s="207" t="s">
        <v>1278</v>
      </c>
      <c r="E23" s="211" t="s">
        <v>1279</v>
      </c>
      <c r="F23" s="207" t="s">
        <v>1280</v>
      </c>
      <c r="G23" s="232">
        <v>90000</v>
      </c>
      <c r="H23" s="207" t="s">
        <v>816</v>
      </c>
      <c r="I23" s="207"/>
      <c r="J23" s="207"/>
      <c r="K23" s="207" t="s">
        <v>2642</v>
      </c>
    </row>
    <row r="24" spans="1:11" ht="115.5">
      <c r="A24" s="323"/>
      <c r="B24" s="326"/>
      <c r="C24" s="207">
        <v>4.5</v>
      </c>
      <c r="D24" s="207" t="s">
        <v>1281</v>
      </c>
      <c r="E24" s="211" t="s">
        <v>1269</v>
      </c>
      <c r="F24" s="207" t="s">
        <v>1282</v>
      </c>
      <c r="G24" s="232">
        <v>50000</v>
      </c>
      <c r="H24" s="207"/>
      <c r="I24" s="207"/>
      <c r="J24" s="207"/>
      <c r="K24" s="207" t="s">
        <v>2642</v>
      </c>
    </row>
    <row r="25" spans="1:11" ht="355.5" customHeight="1">
      <c r="A25" s="323">
        <v>5</v>
      </c>
      <c r="B25" s="326" t="s">
        <v>1283</v>
      </c>
      <c r="C25" s="207">
        <v>5.0999999999999996</v>
      </c>
      <c r="D25" s="207" t="s">
        <v>1284</v>
      </c>
      <c r="E25" s="211" t="s">
        <v>273</v>
      </c>
      <c r="F25" s="207" t="s">
        <v>2641</v>
      </c>
      <c r="G25" s="232">
        <v>50000</v>
      </c>
      <c r="H25" s="207"/>
      <c r="I25" s="207" t="s">
        <v>1267</v>
      </c>
      <c r="J25" s="207" t="s">
        <v>1285</v>
      </c>
      <c r="K25" s="207" t="s">
        <v>2640</v>
      </c>
    </row>
    <row r="26" spans="1:11" ht="104.25" customHeight="1">
      <c r="A26" s="323"/>
      <c r="B26" s="326"/>
      <c r="C26" s="207">
        <v>5.2</v>
      </c>
      <c r="D26" s="207" t="s">
        <v>1286</v>
      </c>
      <c r="E26" s="211" t="s">
        <v>1287</v>
      </c>
      <c r="F26" s="207" t="s">
        <v>2639</v>
      </c>
      <c r="G26" s="232">
        <v>50000</v>
      </c>
      <c r="H26" s="190" t="s">
        <v>1288</v>
      </c>
      <c r="I26" s="207" t="s">
        <v>501</v>
      </c>
      <c r="J26" s="207" t="s">
        <v>1285</v>
      </c>
      <c r="K26" s="207" t="s">
        <v>1289</v>
      </c>
    </row>
    <row r="27" spans="1:11" ht="104.25" customHeight="1">
      <c r="A27" s="323"/>
      <c r="B27" s="326"/>
      <c r="C27" s="207">
        <v>5.3</v>
      </c>
      <c r="D27" s="43" t="s">
        <v>1290</v>
      </c>
      <c r="E27" s="211" t="s">
        <v>274</v>
      </c>
      <c r="F27" s="207" t="s">
        <v>1291</v>
      </c>
      <c r="G27" s="232">
        <v>20000</v>
      </c>
      <c r="H27" s="190" t="s">
        <v>1288</v>
      </c>
      <c r="I27" s="207"/>
      <c r="J27" s="207" t="s">
        <v>1292</v>
      </c>
      <c r="K27" s="207" t="s">
        <v>1289</v>
      </c>
    </row>
    <row r="28" spans="1:11" ht="82.5">
      <c r="A28" s="323"/>
      <c r="B28" s="326"/>
      <c r="C28" s="207">
        <v>5.4</v>
      </c>
      <c r="D28" s="207" t="s">
        <v>1293</v>
      </c>
      <c r="E28" s="211" t="s">
        <v>274</v>
      </c>
      <c r="F28" s="207" t="s">
        <v>1294</v>
      </c>
      <c r="G28" s="232">
        <v>30000</v>
      </c>
      <c r="H28" s="207"/>
      <c r="I28" s="207" t="s">
        <v>501</v>
      </c>
      <c r="J28" s="207" t="s">
        <v>1285</v>
      </c>
      <c r="K28" s="207" t="s">
        <v>1289</v>
      </c>
    </row>
    <row r="29" spans="1:11" ht="88.5" customHeight="1">
      <c r="A29" s="323"/>
      <c r="B29" s="326"/>
      <c r="C29" s="207">
        <v>5.5</v>
      </c>
      <c r="D29" s="43" t="s">
        <v>2638</v>
      </c>
      <c r="E29" s="211" t="s">
        <v>1295</v>
      </c>
      <c r="F29" s="207" t="s">
        <v>2637</v>
      </c>
      <c r="G29" s="232">
        <v>10000</v>
      </c>
      <c r="H29" s="207"/>
      <c r="I29" s="207"/>
      <c r="J29" s="207" t="s">
        <v>1296</v>
      </c>
      <c r="K29" s="207" t="s">
        <v>1289</v>
      </c>
    </row>
  </sheetData>
  <mergeCells count="16">
    <mergeCell ref="A20:A24"/>
    <mergeCell ref="B20:B24"/>
    <mergeCell ref="A25:A29"/>
    <mergeCell ref="B25:B29"/>
    <mergeCell ref="A5:A9"/>
    <mergeCell ref="B5:B9"/>
    <mergeCell ref="A10:A14"/>
    <mergeCell ref="B10:B14"/>
    <mergeCell ref="A15:A19"/>
    <mergeCell ref="B15:B19"/>
    <mergeCell ref="A1:K1"/>
    <mergeCell ref="A2:K2"/>
    <mergeCell ref="A3:B3"/>
    <mergeCell ref="C3:K3"/>
    <mergeCell ref="A4:B4"/>
    <mergeCell ref="C4:D4"/>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R38"/>
  <sheetViews>
    <sheetView zoomScale="90" zoomScaleNormal="90" workbookViewId="0">
      <selection sqref="A1:K1"/>
    </sheetView>
  </sheetViews>
  <sheetFormatPr defaultRowHeight="15"/>
  <cols>
    <col min="1" max="1" width="3.28515625" style="128" customWidth="1"/>
    <col min="2" max="2" width="17" style="128" customWidth="1"/>
    <col min="3" max="3" width="8.28515625" style="128" customWidth="1"/>
    <col min="4" max="4" width="30.140625" style="128" customWidth="1"/>
    <col min="5" max="5" width="12" style="128" customWidth="1"/>
    <col min="6" max="6" width="26.7109375" style="128" customWidth="1"/>
    <col min="7" max="7" width="12.85546875" style="128" customWidth="1"/>
    <col min="8" max="8" width="14.42578125" style="128" customWidth="1"/>
    <col min="9" max="9" width="12" style="128" customWidth="1"/>
    <col min="10" max="10" width="16" style="128" customWidth="1"/>
    <col min="11" max="11" width="18.28515625" style="128" customWidth="1"/>
    <col min="12" max="256" width="9.140625" style="128"/>
    <col min="257" max="257" width="3.28515625" style="128" customWidth="1"/>
    <col min="258" max="258" width="17" style="128" customWidth="1"/>
    <col min="259" max="259" width="8.28515625" style="128" customWidth="1"/>
    <col min="260" max="260" width="30.140625" style="128" customWidth="1"/>
    <col min="261" max="261" width="12" style="128" customWidth="1"/>
    <col min="262" max="262" width="23.5703125" style="128" customWidth="1"/>
    <col min="263" max="263" width="12.28515625" style="128" customWidth="1"/>
    <col min="264" max="265" width="14.28515625" style="128" customWidth="1"/>
    <col min="266" max="266" width="19.7109375" style="128" customWidth="1"/>
    <col min="267" max="267" width="21.42578125" style="128" customWidth="1"/>
    <col min="268" max="512" width="9.140625" style="128"/>
    <col min="513" max="513" width="3.28515625" style="128" customWidth="1"/>
    <col min="514" max="514" width="17" style="128" customWidth="1"/>
    <col min="515" max="515" width="8.28515625" style="128" customWidth="1"/>
    <col min="516" max="516" width="30.140625" style="128" customWidth="1"/>
    <col min="517" max="517" width="12" style="128" customWidth="1"/>
    <col min="518" max="518" width="23.5703125" style="128" customWidth="1"/>
    <col min="519" max="519" width="12.28515625" style="128" customWidth="1"/>
    <col min="520" max="521" width="14.28515625" style="128" customWidth="1"/>
    <col min="522" max="522" width="19.7109375" style="128" customWidth="1"/>
    <col min="523" max="523" width="21.42578125" style="128" customWidth="1"/>
    <col min="524" max="768" width="9.140625" style="128"/>
    <col min="769" max="769" width="3.28515625" style="128" customWidth="1"/>
    <col min="770" max="770" width="17" style="128" customWidth="1"/>
    <col min="771" max="771" width="8.28515625" style="128" customWidth="1"/>
    <col min="772" max="772" width="30.140625" style="128" customWidth="1"/>
    <col min="773" max="773" width="12" style="128" customWidth="1"/>
    <col min="774" max="774" width="23.5703125" style="128" customWidth="1"/>
    <col min="775" max="775" width="12.28515625" style="128" customWidth="1"/>
    <col min="776" max="777" width="14.28515625" style="128" customWidth="1"/>
    <col min="778" max="778" width="19.7109375" style="128" customWidth="1"/>
    <col min="779" max="779" width="21.42578125" style="128" customWidth="1"/>
    <col min="780" max="1024" width="9.140625" style="128"/>
    <col min="1025" max="1025" width="3.28515625" style="128" customWidth="1"/>
    <col min="1026" max="1026" width="17" style="128" customWidth="1"/>
    <col min="1027" max="1027" width="8.28515625" style="128" customWidth="1"/>
    <col min="1028" max="1028" width="30.140625" style="128" customWidth="1"/>
    <col min="1029" max="1029" width="12" style="128" customWidth="1"/>
    <col min="1030" max="1030" width="23.5703125" style="128" customWidth="1"/>
    <col min="1031" max="1031" width="12.28515625" style="128" customWidth="1"/>
    <col min="1032" max="1033" width="14.28515625" style="128" customWidth="1"/>
    <col min="1034" max="1034" width="19.7109375" style="128" customWidth="1"/>
    <col min="1035" max="1035" width="21.42578125" style="128" customWidth="1"/>
    <col min="1036" max="1280" width="9.140625" style="128"/>
    <col min="1281" max="1281" width="3.28515625" style="128" customWidth="1"/>
    <col min="1282" max="1282" width="17" style="128" customWidth="1"/>
    <col min="1283" max="1283" width="8.28515625" style="128" customWidth="1"/>
    <col min="1284" max="1284" width="30.140625" style="128" customWidth="1"/>
    <col min="1285" max="1285" width="12" style="128" customWidth="1"/>
    <col min="1286" max="1286" width="23.5703125" style="128" customWidth="1"/>
    <col min="1287" max="1287" width="12.28515625" style="128" customWidth="1"/>
    <col min="1288" max="1289" width="14.28515625" style="128" customWidth="1"/>
    <col min="1290" max="1290" width="19.7109375" style="128" customWidth="1"/>
    <col min="1291" max="1291" width="21.42578125" style="128" customWidth="1"/>
    <col min="1292" max="1536" width="9.140625" style="128"/>
    <col min="1537" max="1537" width="3.28515625" style="128" customWidth="1"/>
    <col min="1538" max="1538" width="17" style="128" customWidth="1"/>
    <col min="1539" max="1539" width="8.28515625" style="128" customWidth="1"/>
    <col min="1540" max="1540" width="30.140625" style="128" customWidth="1"/>
    <col min="1541" max="1541" width="12" style="128" customWidth="1"/>
    <col min="1542" max="1542" width="23.5703125" style="128" customWidth="1"/>
    <col min="1543" max="1543" width="12.28515625" style="128" customWidth="1"/>
    <col min="1544" max="1545" width="14.28515625" style="128" customWidth="1"/>
    <col min="1546" max="1546" width="19.7109375" style="128" customWidth="1"/>
    <col min="1547" max="1547" width="21.42578125" style="128" customWidth="1"/>
    <col min="1548" max="1792" width="9.140625" style="128"/>
    <col min="1793" max="1793" width="3.28515625" style="128" customWidth="1"/>
    <col min="1794" max="1794" width="17" style="128" customWidth="1"/>
    <col min="1795" max="1795" width="8.28515625" style="128" customWidth="1"/>
    <col min="1796" max="1796" width="30.140625" style="128" customWidth="1"/>
    <col min="1797" max="1797" width="12" style="128" customWidth="1"/>
    <col min="1798" max="1798" width="23.5703125" style="128" customWidth="1"/>
    <col min="1799" max="1799" width="12.28515625" style="128" customWidth="1"/>
    <col min="1800" max="1801" width="14.28515625" style="128" customWidth="1"/>
    <col min="1802" max="1802" width="19.7109375" style="128" customWidth="1"/>
    <col min="1803" max="1803" width="21.42578125" style="128" customWidth="1"/>
    <col min="1804" max="2048" width="9.140625" style="128"/>
    <col min="2049" max="2049" width="3.28515625" style="128" customWidth="1"/>
    <col min="2050" max="2050" width="17" style="128" customWidth="1"/>
    <col min="2051" max="2051" width="8.28515625" style="128" customWidth="1"/>
    <col min="2052" max="2052" width="30.140625" style="128" customWidth="1"/>
    <col min="2053" max="2053" width="12" style="128" customWidth="1"/>
    <col min="2054" max="2054" width="23.5703125" style="128" customWidth="1"/>
    <col min="2055" max="2055" width="12.28515625" style="128" customWidth="1"/>
    <col min="2056" max="2057" width="14.28515625" style="128" customWidth="1"/>
    <col min="2058" max="2058" width="19.7109375" style="128" customWidth="1"/>
    <col min="2059" max="2059" width="21.42578125" style="128" customWidth="1"/>
    <col min="2060" max="2304" width="9.140625" style="128"/>
    <col min="2305" max="2305" width="3.28515625" style="128" customWidth="1"/>
    <col min="2306" max="2306" width="17" style="128" customWidth="1"/>
    <col min="2307" max="2307" width="8.28515625" style="128" customWidth="1"/>
    <col min="2308" max="2308" width="30.140625" style="128" customWidth="1"/>
    <col min="2309" max="2309" width="12" style="128" customWidth="1"/>
    <col min="2310" max="2310" width="23.5703125" style="128" customWidth="1"/>
    <col min="2311" max="2311" width="12.28515625" style="128" customWidth="1"/>
    <col min="2312" max="2313" width="14.28515625" style="128" customWidth="1"/>
    <col min="2314" max="2314" width="19.7109375" style="128" customWidth="1"/>
    <col min="2315" max="2315" width="21.42578125" style="128" customWidth="1"/>
    <col min="2316" max="2560" width="9.140625" style="128"/>
    <col min="2561" max="2561" width="3.28515625" style="128" customWidth="1"/>
    <col min="2562" max="2562" width="17" style="128" customWidth="1"/>
    <col min="2563" max="2563" width="8.28515625" style="128" customWidth="1"/>
    <col min="2564" max="2564" width="30.140625" style="128" customWidth="1"/>
    <col min="2565" max="2565" width="12" style="128" customWidth="1"/>
    <col min="2566" max="2566" width="23.5703125" style="128" customWidth="1"/>
    <col min="2567" max="2567" width="12.28515625" style="128" customWidth="1"/>
    <col min="2568" max="2569" width="14.28515625" style="128" customWidth="1"/>
    <col min="2570" max="2570" width="19.7109375" style="128" customWidth="1"/>
    <col min="2571" max="2571" width="21.42578125" style="128" customWidth="1"/>
    <col min="2572" max="2816" width="9.140625" style="128"/>
    <col min="2817" max="2817" width="3.28515625" style="128" customWidth="1"/>
    <col min="2818" max="2818" width="17" style="128" customWidth="1"/>
    <col min="2819" max="2819" width="8.28515625" style="128" customWidth="1"/>
    <col min="2820" max="2820" width="30.140625" style="128" customWidth="1"/>
    <col min="2821" max="2821" width="12" style="128" customWidth="1"/>
    <col min="2822" max="2822" width="23.5703125" style="128" customWidth="1"/>
    <col min="2823" max="2823" width="12.28515625" style="128" customWidth="1"/>
    <col min="2824" max="2825" width="14.28515625" style="128" customWidth="1"/>
    <col min="2826" max="2826" width="19.7109375" style="128" customWidth="1"/>
    <col min="2827" max="2827" width="21.42578125" style="128" customWidth="1"/>
    <col min="2828" max="3072" width="9.140625" style="128"/>
    <col min="3073" max="3073" width="3.28515625" style="128" customWidth="1"/>
    <col min="3074" max="3074" width="17" style="128" customWidth="1"/>
    <col min="3075" max="3075" width="8.28515625" style="128" customWidth="1"/>
    <col min="3076" max="3076" width="30.140625" style="128" customWidth="1"/>
    <col min="3077" max="3077" width="12" style="128" customWidth="1"/>
    <col min="3078" max="3078" width="23.5703125" style="128" customWidth="1"/>
    <col min="3079" max="3079" width="12.28515625" style="128" customWidth="1"/>
    <col min="3080" max="3081" width="14.28515625" style="128" customWidth="1"/>
    <col min="3082" max="3082" width="19.7109375" style="128" customWidth="1"/>
    <col min="3083" max="3083" width="21.42578125" style="128" customWidth="1"/>
    <col min="3084" max="3328" width="9.140625" style="128"/>
    <col min="3329" max="3329" width="3.28515625" style="128" customWidth="1"/>
    <col min="3330" max="3330" width="17" style="128" customWidth="1"/>
    <col min="3331" max="3331" width="8.28515625" style="128" customWidth="1"/>
    <col min="3332" max="3332" width="30.140625" style="128" customWidth="1"/>
    <col min="3333" max="3333" width="12" style="128" customWidth="1"/>
    <col min="3334" max="3334" width="23.5703125" style="128" customWidth="1"/>
    <col min="3335" max="3335" width="12.28515625" style="128" customWidth="1"/>
    <col min="3336" max="3337" width="14.28515625" style="128" customWidth="1"/>
    <col min="3338" max="3338" width="19.7109375" style="128" customWidth="1"/>
    <col min="3339" max="3339" width="21.42578125" style="128" customWidth="1"/>
    <col min="3340" max="3584" width="9.140625" style="128"/>
    <col min="3585" max="3585" width="3.28515625" style="128" customWidth="1"/>
    <col min="3586" max="3586" width="17" style="128" customWidth="1"/>
    <col min="3587" max="3587" width="8.28515625" style="128" customWidth="1"/>
    <col min="3588" max="3588" width="30.140625" style="128" customWidth="1"/>
    <col min="3589" max="3589" width="12" style="128" customWidth="1"/>
    <col min="3590" max="3590" width="23.5703125" style="128" customWidth="1"/>
    <col min="3591" max="3591" width="12.28515625" style="128" customWidth="1"/>
    <col min="3592" max="3593" width="14.28515625" style="128" customWidth="1"/>
    <col min="3594" max="3594" width="19.7109375" style="128" customWidth="1"/>
    <col min="3595" max="3595" width="21.42578125" style="128" customWidth="1"/>
    <col min="3596" max="3840" width="9.140625" style="128"/>
    <col min="3841" max="3841" width="3.28515625" style="128" customWidth="1"/>
    <col min="3842" max="3842" width="17" style="128" customWidth="1"/>
    <col min="3843" max="3843" width="8.28515625" style="128" customWidth="1"/>
    <col min="3844" max="3844" width="30.140625" style="128" customWidth="1"/>
    <col min="3845" max="3845" width="12" style="128" customWidth="1"/>
    <col min="3846" max="3846" width="23.5703125" style="128" customWidth="1"/>
    <col min="3847" max="3847" width="12.28515625" style="128" customWidth="1"/>
    <col min="3848" max="3849" width="14.28515625" style="128" customWidth="1"/>
    <col min="3850" max="3850" width="19.7109375" style="128" customWidth="1"/>
    <col min="3851" max="3851" width="21.42578125" style="128" customWidth="1"/>
    <col min="3852" max="4096" width="9.140625" style="128"/>
    <col min="4097" max="4097" width="3.28515625" style="128" customWidth="1"/>
    <col min="4098" max="4098" width="17" style="128" customWidth="1"/>
    <col min="4099" max="4099" width="8.28515625" style="128" customWidth="1"/>
    <col min="4100" max="4100" width="30.140625" style="128" customWidth="1"/>
    <col min="4101" max="4101" width="12" style="128" customWidth="1"/>
    <col min="4102" max="4102" width="23.5703125" style="128" customWidth="1"/>
    <col min="4103" max="4103" width="12.28515625" style="128" customWidth="1"/>
    <col min="4104" max="4105" width="14.28515625" style="128" customWidth="1"/>
    <col min="4106" max="4106" width="19.7109375" style="128" customWidth="1"/>
    <col min="4107" max="4107" width="21.42578125" style="128" customWidth="1"/>
    <col min="4108" max="4352" width="9.140625" style="128"/>
    <col min="4353" max="4353" width="3.28515625" style="128" customWidth="1"/>
    <col min="4354" max="4354" width="17" style="128" customWidth="1"/>
    <col min="4355" max="4355" width="8.28515625" style="128" customWidth="1"/>
    <col min="4356" max="4356" width="30.140625" style="128" customWidth="1"/>
    <col min="4357" max="4357" width="12" style="128" customWidth="1"/>
    <col min="4358" max="4358" width="23.5703125" style="128" customWidth="1"/>
    <col min="4359" max="4359" width="12.28515625" style="128" customWidth="1"/>
    <col min="4360" max="4361" width="14.28515625" style="128" customWidth="1"/>
    <col min="4362" max="4362" width="19.7109375" style="128" customWidth="1"/>
    <col min="4363" max="4363" width="21.42578125" style="128" customWidth="1"/>
    <col min="4364" max="4608" width="9.140625" style="128"/>
    <col min="4609" max="4609" width="3.28515625" style="128" customWidth="1"/>
    <col min="4610" max="4610" width="17" style="128" customWidth="1"/>
    <col min="4611" max="4611" width="8.28515625" style="128" customWidth="1"/>
    <col min="4612" max="4612" width="30.140625" style="128" customWidth="1"/>
    <col min="4613" max="4613" width="12" style="128" customWidth="1"/>
    <col min="4614" max="4614" width="23.5703125" style="128" customWidth="1"/>
    <col min="4615" max="4615" width="12.28515625" style="128" customWidth="1"/>
    <col min="4616" max="4617" width="14.28515625" style="128" customWidth="1"/>
    <col min="4618" max="4618" width="19.7109375" style="128" customWidth="1"/>
    <col min="4619" max="4619" width="21.42578125" style="128" customWidth="1"/>
    <col min="4620" max="4864" width="9.140625" style="128"/>
    <col min="4865" max="4865" width="3.28515625" style="128" customWidth="1"/>
    <col min="4866" max="4866" width="17" style="128" customWidth="1"/>
    <col min="4867" max="4867" width="8.28515625" style="128" customWidth="1"/>
    <col min="4868" max="4868" width="30.140625" style="128" customWidth="1"/>
    <col min="4869" max="4869" width="12" style="128" customWidth="1"/>
    <col min="4870" max="4870" width="23.5703125" style="128" customWidth="1"/>
    <col min="4871" max="4871" width="12.28515625" style="128" customWidth="1"/>
    <col min="4872" max="4873" width="14.28515625" style="128" customWidth="1"/>
    <col min="4874" max="4874" width="19.7109375" style="128" customWidth="1"/>
    <col min="4875" max="4875" width="21.42578125" style="128" customWidth="1"/>
    <col min="4876" max="5120" width="9.140625" style="128"/>
    <col min="5121" max="5121" width="3.28515625" style="128" customWidth="1"/>
    <col min="5122" max="5122" width="17" style="128" customWidth="1"/>
    <col min="5123" max="5123" width="8.28515625" style="128" customWidth="1"/>
    <col min="5124" max="5124" width="30.140625" style="128" customWidth="1"/>
    <col min="5125" max="5125" width="12" style="128" customWidth="1"/>
    <col min="5126" max="5126" width="23.5703125" style="128" customWidth="1"/>
    <col min="5127" max="5127" width="12.28515625" style="128" customWidth="1"/>
    <col min="5128" max="5129" width="14.28515625" style="128" customWidth="1"/>
    <col min="5130" max="5130" width="19.7109375" style="128" customWidth="1"/>
    <col min="5131" max="5131" width="21.42578125" style="128" customWidth="1"/>
    <col min="5132" max="5376" width="9.140625" style="128"/>
    <col min="5377" max="5377" width="3.28515625" style="128" customWidth="1"/>
    <col min="5378" max="5378" width="17" style="128" customWidth="1"/>
    <col min="5379" max="5379" width="8.28515625" style="128" customWidth="1"/>
    <col min="5380" max="5380" width="30.140625" style="128" customWidth="1"/>
    <col min="5381" max="5381" width="12" style="128" customWidth="1"/>
    <col min="5382" max="5382" width="23.5703125" style="128" customWidth="1"/>
    <col min="5383" max="5383" width="12.28515625" style="128" customWidth="1"/>
    <col min="5384" max="5385" width="14.28515625" style="128" customWidth="1"/>
    <col min="5386" max="5386" width="19.7109375" style="128" customWidth="1"/>
    <col min="5387" max="5387" width="21.42578125" style="128" customWidth="1"/>
    <col min="5388" max="5632" width="9.140625" style="128"/>
    <col min="5633" max="5633" width="3.28515625" style="128" customWidth="1"/>
    <col min="5634" max="5634" width="17" style="128" customWidth="1"/>
    <col min="5635" max="5635" width="8.28515625" style="128" customWidth="1"/>
    <col min="5636" max="5636" width="30.140625" style="128" customWidth="1"/>
    <col min="5637" max="5637" width="12" style="128" customWidth="1"/>
    <col min="5638" max="5638" width="23.5703125" style="128" customWidth="1"/>
    <col min="5639" max="5639" width="12.28515625" style="128" customWidth="1"/>
    <col min="5640" max="5641" width="14.28515625" style="128" customWidth="1"/>
    <col min="5642" max="5642" width="19.7109375" style="128" customWidth="1"/>
    <col min="5643" max="5643" width="21.42578125" style="128" customWidth="1"/>
    <col min="5644" max="5888" width="9.140625" style="128"/>
    <col min="5889" max="5889" width="3.28515625" style="128" customWidth="1"/>
    <col min="5890" max="5890" width="17" style="128" customWidth="1"/>
    <col min="5891" max="5891" width="8.28515625" style="128" customWidth="1"/>
    <col min="5892" max="5892" width="30.140625" style="128" customWidth="1"/>
    <col min="5893" max="5893" width="12" style="128" customWidth="1"/>
    <col min="5894" max="5894" width="23.5703125" style="128" customWidth="1"/>
    <col min="5895" max="5895" width="12.28515625" style="128" customWidth="1"/>
    <col min="5896" max="5897" width="14.28515625" style="128" customWidth="1"/>
    <col min="5898" max="5898" width="19.7109375" style="128" customWidth="1"/>
    <col min="5899" max="5899" width="21.42578125" style="128" customWidth="1"/>
    <col min="5900" max="6144" width="9.140625" style="128"/>
    <col min="6145" max="6145" width="3.28515625" style="128" customWidth="1"/>
    <col min="6146" max="6146" width="17" style="128" customWidth="1"/>
    <col min="6147" max="6147" width="8.28515625" style="128" customWidth="1"/>
    <col min="6148" max="6148" width="30.140625" style="128" customWidth="1"/>
    <col min="6149" max="6149" width="12" style="128" customWidth="1"/>
    <col min="6150" max="6150" width="23.5703125" style="128" customWidth="1"/>
    <col min="6151" max="6151" width="12.28515625" style="128" customWidth="1"/>
    <col min="6152" max="6153" width="14.28515625" style="128" customWidth="1"/>
    <col min="6154" max="6154" width="19.7109375" style="128" customWidth="1"/>
    <col min="6155" max="6155" width="21.42578125" style="128" customWidth="1"/>
    <col min="6156" max="6400" width="9.140625" style="128"/>
    <col min="6401" max="6401" width="3.28515625" style="128" customWidth="1"/>
    <col min="6402" max="6402" width="17" style="128" customWidth="1"/>
    <col min="6403" max="6403" width="8.28515625" style="128" customWidth="1"/>
    <col min="6404" max="6404" width="30.140625" style="128" customWidth="1"/>
    <col min="6405" max="6405" width="12" style="128" customWidth="1"/>
    <col min="6406" max="6406" width="23.5703125" style="128" customWidth="1"/>
    <col min="6407" max="6407" width="12.28515625" style="128" customWidth="1"/>
    <col min="6408" max="6409" width="14.28515625" style="128" customWidth="1"/>
    <col min="6410" max="6410" width="19.7109375" style="128" customWidth="1"/>
    <col min="6411" max="6411" width="21.42578125" style="128" customWidth="1"/>
    <col min="6412" max="6656" width="9.140625" style="128"/>
    <col min="6657" max="6657" width="3.28515625" style="128" customWidth="1"/>
    <col min="6658" max="6658" width="17" style="128" customWidth="1"/>
    <col min="6659" max="6659" width="8.28515625" style="128" customWidth="1"/>
    <col min="6660" max="6660" width="30.140625" style="128" customWidth="1"/>
    <col min="6661" max="6661" width="12" style="128" customWidth="1"/>
    <col min="6662" max="6662" width="23.5703125" style="128" customWidth="1"/>
    <col min="6663" max="6663" width="12.28515625" style="128" customWidth="1"/>
    <col min="6664" max="6665" width="14.28515625" style="128" customWidth="1"/>
    <col min="6666" max="6666" width="19.7109375" style="128" customWidth="1"/>
    <col min="6667" max="6667" width="21.42578125" style="128" customWidth="1"/>
    <col min="6668" max="6912" width="9.140625" style="128"/>
    <col min="6913" max="6913" width="3.28515625" style="128" customWidth="1"/>
    <col min="6914" max="6914" width="17" style="128" customWidth="1"/>
    <col min="6915" max="6915" width="8.28515625" style="128" customWidth="1"/>
    <col min="6916" max="6916" width="30.140625" style="128" customWidth="1"/>
    <col min="6917" max="6917" width="12" style="128" customWidth="1"/>
    <col min="6918" max="6918" width="23.5703125" style="128" customWidth="1"/>
    <col min="6919" max="6919" width="12.28515625" style="128" customWidth="1"/>
    <col min="6920" max="6921" width="14.28515625" style="128" customWidth="1"/>
    <col min="6922" max="6922" width="19.7109375" style="128" customWidth="1"/>
    <col min="6923" max="6923" width="21.42578125" style="128" customWidth="1"/>
    <col min="6924" max="7168" width="9.140625" style="128"/>
    <col min="7169" max="7169" width="3.28515625" style="128" customWidth="1"/>
    <col min="7170" max="7170" width="17" style="128" customWidth="1"/>
    <col min="7171" max="7171" width="8.28515625" style="128" customWidth="1"/>
    <col min="7172" max="7172" width="30.140625" style="128" customWidth="1"/>
    <col min="7173" max="7173" width="12" style="128" customWidth="1"/>
    <col min="7174" max="7174" width="23.5703125" style="128" customWidth="1"/>
    <col min="7175" max="7175" width="12.28515625" style="128" customWidth="1"/>
    <col min="7176" max="7177" width="14.28515625" style="128" customWidth="1"/>
    <col min="7178" max="7178" width="19.7109375" style="128" customWidth="1"/>
    <col min="7179" max="7179" width="21.42578125" style="128" customWidth="1"/>
    <col min="7180" max="7424" width="9.140625" style="128"/>
    <col min="7425" max="7425" width="3.28515625" style="128" customWidth="1"/>
    <col min="7426" max="7426" width="17" style="128" customWidth="1"/>
    <col min="7427" max="7427" width="8.28515625" style="128" customWidth="1"/>
    <col min="7428" max="7428" width="30.140625" style="128" customWidth="1"/>
    <col min="7429" max="7429" width="12" style="128" customWidth="1"/>
    <col min="7430" max="7430" width="23.5703125" style="128" customWidth="1"/>
    <col min="7431" max="7431" width="12.28515625" style="128" customWidth="1"/>
    <col min="7432" max="7433" width="14.28515625" style="128" customWidth="1"/>
    <col min="7434" max="7434" width="19.7109375" style="128" customWidth="1"/>
    <col min="7435" max="7435" width="21.42578125" style="128" customWidth="1"/>
    <col min="7436" max="7680" width="9.140625" style="128"/>
    <col min="7681" max="7681" width="3.28515625" style="128" customWidth="1"/>
    <col min="7682" max="7682" width="17" style="128" customWidth="1"/>
    <col min="7683" max="7683" width="8.28515625" style="128" customWidth="1"/>
    <col min="7684" max="7684" width="30.140625" style="128" customWidth="1"/>
    <col min="7685" max="7685" width="12" style="128" customWidth="1"/>
    <col min="7686" max="7686" width="23.5703125" style="128" customWidth="1"/>
    <col min="7687" max="7687" width="12.28515625" style="128" customWidth="1"/>
    <col min="7688" max="7689" width="14.28515625" style="128" customWidth="1"/>
    <col min="7690" max="7690" width="19.7109375" style="128" customWidth="1"/>
    <col min="7691" max="7691" width="21.42578125" style="128" customWidth="1"/>
    <col min="7692" max="7936" width="9.140625" style="128"/>
    <col min="7937" max="7937" width="3.28515625" style="128" customWidth="1"/>
    <col min="7938" max="7938" width="17" style="128" customWidth="1"/>
    <col min="7939" max="7939" width="8.28515625" style="128" customWidth="1"/>
    <col min="7940" max="7940" width="30.140625" style="128" customWidth="1"/>
    <col min="7941" max="7941" width="12" style="128" customWidth="1"/>
    <col min="7942" max="7942" width="23.5703125" style="128" customWidth="1"/>
    <col min="7943" max="7943" width="12.28515625" style="128" customWidth="1"/>
    <col min="7944" max="7945" width="14.28515625" style="128" customWidth="1"/>
    <col min="7946" max="7946" width="19.7109375" style="128" customWidth="1"/>
    <col min="7947" max="7947" width="21.42578125" style="128" customWidth="1"/>
    <col min="7948" max="8192" width="9.140625" style="128"/>
    <col min="8193" max="8193" width="3.28515625" style="128" customWidth="1"/>
    <col min="8194" max="8194" width="17" style="128" customWidth="1"/>
    <col min="8195" max="8195" width="8.28515625" style="128" customWidth="1"/>
    <col min="8196" max="8196" width="30.140625" style="128" customWidth="1"/>
    <col min="8197" max="8197" width="12" style="128" customWidth="1"/>
    <col min="8198" max="8198" width="23.5703125" style="128" customWidth="1"/>
    <col min="8199" max="8199" width="12.28515625" style="128" customWidth="1"/>
    <col min="8200" max="8201" width="14.28515625" style="128" customWidth="1"/>
    <col min="8202" max="8202" width="19.7109375" style="128" customWidth="1"/>
    <col min="8203" max="8203" width="21.42578125" style="128" customWidth="1"/>
    <col min="8204" max="8448" width="9.140625" style="128"/>
    <col min="8449" max="8449" width="3.28515625" style="128" customWidth="1"/>
    <col min="8450" max="8450" width="17" style="128" customWidth="1"/>
    <col min="8451" max="8451" width="8.28515625" style="128" customWidth="1"/>
    <col min="8452" max="8452" width="30.140625" style="128" customWidth="1"/>
    <col min="8453" max="8453" width="12" style="128" customWidth="1"/>
    <col min="8454" max="8454" width="23.5703125" style="128" customWidth="1"/>
    <col min="8455" max="8455" width="12.28515625" style="128" customWidth="1"/>
    <col min="8456" max="8457" width="14.28515625" style="128" customWidth="1"/>
    <col min="8458" max="8458" width="19.7109375" style="128" customWidth="1"/>
    <col min="8459" max="8459" width="21.42578125" style="128" customWidth="1"/>
    <col min="8460" max="8704" width="9.140625" style="128"/>
    <col min="8705" max="8705" width="3.28515625" style="128" customWidth="1"/>
    <col min="8706" max="8706" width="17" style="128" customWidth="1"/>
    <col min="8707" max="8707" width="8.28515625" style="128" customWidth="1"/>
    <col min="8708" max="8708" width="30.140625" style="128" customWidth="1"/>
    <col min="8709" max="8709" width="12" style="128" customWidth="1"/>
    <col min="8710" max="8710" width="23.5703125" style="128" customWidth="1"/>
    <col min="8711" max="8711" width="12.28515625" style="128" customWidth="1"/>
    <col min="8712" max="8713" width="14.28515625" style="128" customWidth="1"/>
    <col min="8714" max="8714" width="19.7109375" style="128" customWidth="1"/>
    <col min="8715" max="8715" width="21.42578125" style="128" customWidth="1"/>
    <col min="8716" max="8960" width="9.140625" style="128"/>
    <col min="8961" max="8961" width="3.28515625" style="128" customWidth="1"/>
    <col min="8962" max="8962" width="17" style="128" customWidth="1"/>
    <col min="8963" max="8963" width="8.28515625" style="128" customWidth="1"/>
    <col min="8964" max="8964" width="30.140625" style="128" customWidth="1"/>
    <col min="8965" max="8965" width="12" style="128" customWidth="1"/>
    <col min="8966" max="8966" width="23.5703125" style="128" customWidth="1"/>
    <col min="8967" max="8967" width="12.28515625" style="128" customWidth="1"/>
    <col min="8968" max="8969" width="14.28515625" style="128" customWidth="1"/>
    <col min="8970" max="8970" width="19.7109375" style="128" customWidth="1"/>
    <col min="8971" max="8971" width="21.42578125" style="128" customWidth="1"/>
    <col min="8972" max="9216" width="9.140625" style="128"/>
    <col min="9217" max="9217" width="3.28515625" style="128" customWidth="1"/>
    <col min="9218" max="9218" width="17" style="128" customWidth="1"/>
    <col min="9219" max="9219" width="8.28515625" style="128" customWidth="1"/>
    <col min="9220" max="9220" width="30.140625" style="128" customWidth="1"/>
    <col min="9221" max="9221" width="12" style="128" customWidth="1"/>
    <col min="9222" max="9222" width="23.5703125" style="128" customWidth="1"/>
    <col min="9223" max="9223" width="12.28515625" style="128" customWidth="1"/>
    <col min="9224" max="9225" width="14.28515625" style="128" customWidth="1"/>
    <col min="9226" max="9226" width="19.7109375" style="128" customWidth="1"/>
    <col min="9227" max="9227" width="21.42578125" style="128" customWidth="1"/>
    <col min="9228" max="9472" width="9.140625" style="128"/>
    <col min="9473" max="9473" width="3.28515625" style="128" customWidth="1"/>
    <col min="9474" max="9474" width="17" style="128" customWidth="1"/>
    <col min="9475" max="9475" width="8.28515625" style="128" customWidth="1"/>
    <col min="9476" max="9476" width="30.140625" style="128" customWidth="1"/>
    <col min="9477" max="9477" width="12" style="128" customWidth="1"/>
    <col min="9478" max="9478" width="23.5703125" style="128" customWidth="1"/>
    <col min="9479" max="9479" width="12.28515625" style="128" customWidth="1"/>
    <col min="9480" max="9481" width="14.28515625" style="128" customWidth="1"/>
    <col min="9482" max="9482" width="19.7109375" style="128" customWidth="1"/>
    <col min="9483" max="9483" width="21.42578125" style="128" customWidth="1"/>
    <col min="9484" max="9728" width="9.140625" style="128"/>
    <col min="9729" max="9729" width="3.28515625" style="128" customWidth="1"/>
    <col min="9730" max="9730" width="17" style="128" customWidth="1"/>
    <col min="9731" max="9731" width="8.28515625" style="128" customWidth="1"/>
    <col min="9732" max="9732" width="30.140625" style="128" customWidth="1"/>
    <col min="9733" max="9733" width="12" style="128" customWidth="1"/>
    <col min="9734" max="9734" width="23.5703125" style="128" customWidth="1"/>
    <col min="9735" max="9735" width="12.28515625" style="128" customWidth="1"/>
    <col min="9736" max="9737" width="14.28515625" style="128" customWidth="1"/>
    <col min="9738" max="9738" width="19.7109375" style="128" customWidth="1"/>
    <col min="9739" max="9739" width="21.42578125" style="128" customWidth="1"/>
    <col min="9740" max="9984" width="9.140625" style="128"/>
    <col min="9985" max="9985" width="3.28515625" style="128" customWidth="1"/>
    <col min="9986" max="9986" width="17" style="128" customWidth="1"/>
    <col min="9987" max="9987" width="8.28515625" style="128" customWidth="1"/>
    <col min="9988" max="9988" width="30.140625" style="128" customWidth="1"/>
    <col min="9989" max="9989" width="12" style="128" customWidth="1"/>
    <col min="9990" max="9990" width="23.5703125" style="128" customWidth="1"/>
    <col min="9991" max="9991" width="12.28515625" style="128" customWidth="1"/>
    <col min="9992" max="9993" width="14.28515625" style="128" customWidth="1"/>
    <col min="9994" max="9994" width="19.7109375" style="128" customWidth="1"/>
    <col min="9995" max="9995" width="21.42578125" style="128" customWidth="1"/>
    <col min="9996" max="10240" width="9.140625" style="128"/>
    <col min="10241" max="10241" width="3.28515625" style="128" customWidth="1"/>
    <col min="10242" max="10242" width="17" style="128" customWidth="1"/>
    <col min="10243" max="10243" width="8.28515625" style="128" customWidth="1"/>
    <col min="10244" max="10244" width="30.140625" style="128" customWidth="1"/>
    <col min="10245" max="10245" width="12" style="128" customWidth="1"/>
    <col min="10246" max="10246" width="23.5703125" style="128" customWidth="1"/>
    <col min="10247" max="10247" width="12.28515625" style="128" customWidth="1"/>
    <col min="10248" max="10249" width="14.28515625" style="128" customWidth="1"/>
    <col min="10250" max="10250" width="19.7109375" style="128" customWidth="1"/>
    <col min="10251" max="10251" width="21.42578125" style="128" customWidth="1"/>
    <col min="10252" max="10496" width="9.140625" style="128"/>
    <col min="10497" max="10497" width="3.28515625" style="128" customWidth="1"/>
    <col min="10498" max="10498" width="17" style="128" customWidth="1"/>
    <col min="10499" max="10499" width="8.28515625" style="128" customWidth="1"/>
    <col min="10500" max="10500" width="30.140625" style="128" customWidth="1"/>
    <col min="10501" max="10501" width="12" style="128" customWidth="1"/>
    <col min="10502" max="10502" width="23.5703125" style="128" customWidth="1"/>
    <col min="10503" max="10503" width="12.28515625" style="128" customWidth="1"/>
    <col min="10504" max="10505" width="14.28515625" style="128" customWidth="1"/>
    <col min="10506" max="10506" width="19.7109375" style="128" customWidth="1"/>
    <col min="10507" max="10507" width="21.42578125" style="128" customWidth="1"/>
    <col min="10508" max="10752" width="9.140625" style="128"/>
    <col min="10753" max="10753" width="3.28515625" style="128" customWidth="1"/>
    <col min="10754" max="10754" width="17" style="128" customWidth="1"/>
    <col min="10755" max="10755" width="8.28515625" style="128" customWidth="1"/>
    <col min="10756" max="10756" width="30.140625" style="128" customWidth="1"/>
    <col min="10757" max="10757" width="12" style="128" customWidth="1"/>
    <col min="10758" max="10758" width="23.5703125" style="128" customWidth="1"/>
    <col min="10759" max="10759" width="12.28515625" style="128" customWidth="1"/>
    <col min="10760" max="10761" width="14.28515625" style="128" customWidth="1"/>
    <col min="10762" max="10762" width="19.7109375" style="128" customWidth="1"/>
    <col min="10763" max="10763" width="21.42578125" style="128" customWidth="1"/>
    <col min="10764" max="11008" width="9.140625" style="128"/>
    <col min="11009" max="11009" width="3.28515625" style="128" customWidth="1"/>
    <col min="11010" max="11010" width="17" style="128" customWidth="1"/>
    <col min="11011" max="11011" width="8.28515625" style="128" customWidth="1"/>
    <col min="11012" max="11012" width="30.140625" style="128" customWidth="1"/>
    <col min="11013" max="11013" width="12" style="128" customWidth="1"/>
    <col min="11014" max="11014" width="23.5703125" style="128" customWidth="1"/>
    <col min="11015" max="11015" width="12.28515625" style="128" customWidth="1"/>
    <col min="11016" max="11017" width="14.28515625" style="128" customWidth="1"/>
    <col min="11018" max="11018" width="19.7109375" style="128" customWidth="1"/>
    <col min="11019" max="11019" width="21.42578125" style="128" customWidth="1"/>
    <col min="11020" max="11264" width="9.140625" style="128"/>
    <col min="11265" max="11265" width="3.28515625" style="128" customWidth="1"/>
    <col min="11266" max="11266" width="17" style="128" customWidth="1"/>
    <col min="11267" max="11267" width="8.28515625" style="128" customWidth="1"/>
    <col min="11268" max="11268" width="30.140625" style="128" customWidth="1"/>
    <col min="11269" max="11269" width="12" style="128" customWidth="1"/>
    <col min="11270" max="11270" width="23.5703125" style="128" customWidth="1"/>
    <col min="11271" max="11271" width="12.28515625" style="128" customWidth="1"/>
    <col min="11272" max="11273" width="14.28515625" style="128" customWidth="1"/>
    <col min="11274" max="11274" width="19.7109375" style="128" customWidth="1"/>
    <col min="11275" max="11275" width="21.42578125" style="128" customWidth="1"/>
    <col min="11276" max="11520" width="9.140625" style="128"/>
    <col min="11521" max="11521" width="3.28515625" style="128" customWidth="1"/>
    <col min="11522" max="11522" width="17" style="128" customWidth="1"/>
    <col min="11523" max="11523" width="8.28515625" style="128" customWidth="1"/>
    <col min="11524" max="11524" width="30.140625" style="128" customWidth="1"/>
    <col min="11525" max="11525" width="12" style="128" customWidth="1"/>
    <col min="11526" max="11526" width="23.5703125" style="128" customWidth="1"/>
    <col min="11527" max="11527" width="12.28515625" style="128" customWidth="1"/>
    <col min="11528" max="11529" width="14.28515625" style="128" customWidth="1"/>
    <col min="11530" max="11530" width="19.7109375" style="128" customWidth="1"/>
    <col min="11531" max="11531" width="21.42578125" style="128" customWidth="1"/>
    <col min="11532" max="11776" width="9.140625" style="128"/>
    <col min="11777" max="11777" width="3.28515625" style="128" customWidth="1"/>
    <col min="11778" max="11778" width="17" style="128" customWidth="1"/>
    <col min="11779" max="11779" width="8.28515625" style="128" customWidth="1"/>
    <col min="11780" max="11780" width="30.140625" style="128" customWidth="1"/>
    <col min="11781" max="11781" width="12" style="128" customWidth="1"/>
    <col min="11782" max="11782" width="23.5703125" style="128" customWidth="1"/>
    <col min="11783" max="11783" width="12.28515625" style="128" customWidth="1"/>
    <col min="11784" max="11785" width="14.28515625" style="128" customWidth="1"/>
    <col min="11786" max="11786" width="19.7109375" style="128" customWidth="1"/>
    <col min="11787" max="11787" width="21.42578125" style="128" customWidth="1"/>
    <col min="11788" max="12032" width="9.140625" style="128"/>
    <col min="12033" max="12033" width="3.28515625" style="128" customWidth="1"/>
    <col min="12034" max="12034" width="17" style="128" customWidth="1"/>
    <col min="12035" max="12035" width="8.28515625" style="128" customWidth="1"/>
    <col min="12036" max="12036" width="30.140625" style="128" customWidth="1"/>
    <col min="12037" max="12037" width="12" style="128" customWidth="1"/>
    <col min="12038" max="12038" width="23.5703125" style="128" customWidth="1"/>
    <col min="12039" max="12039" width="12.28515625" style="128" customWidth="1"/>
    <col min="12040" max="12041" width="14.28515625" style="128" customWidth="1"/>
    <col min="12042" max="12042" width="19.7109375" style="128" customWidth="1"/>
    <col min="12043" max="12043" width="21.42578125" style="128" customWidth="1"/>
    <col min="12044" max="12288" width="9.140625" style="128"/>
    <col min="12289" max="12289" width="3.28515625" style="128" customWidth="1"/>
    <col min="12290" max="12290" width="17" style="128" customWidth="1"/>
    <col min="12291" max="12291" width="8.28515625" style="128" customWidth="1"/>
    <col min="12292" max="12292" width="30.140625" style="128" customWidth="1"/>
    <col min="12293" max="12293" width="12" style="128" customWidth="1"/>
    <col min="12294" max="12294" width="23.5703125" style="128" customWidth="1"/>
    <col min="12295" max="12295" width="12.28515625" style="128" customWidth="1"/>
    <col min="12296" max="12297" width="14.28515625" style="128" customWidth="1"/>
    <col min="12298" max="12298" width="19.7109375" style="128" customWidth="1"/>
    <col min="12299" max="12299" width="21.42578125" style="128" customWidth="1"/>
    <col min="12300" max="12544" width="9.140625" style="128"/>
    <col min="12545" max="12545" width="3.28515625" style="128" customWidth="1"/>
    <col min="12546" max="12546" width="17" style="128" customWidth="1"/>
    <col min="12547" max="12547" width="8.28515625" style="128" customWidth="1"/>
    <col min="12548" max="12548" width="30.140625" style="128" customWidth="1"/>
    <col min="12549" max="12549" width="12" style="128" customWidth="1"/>
    <col min="12550" max="12550" width="23.5703125" style="128" customWidth="1"/>
    <col min="12551" max="12551" width="12.28515625" style="128" customWidth="1"/>
    <col min="12552" max="12553" width="14.28515625" style="128" customWidth="1"/>
    <col min="12554" max="12554" width="19.7109375" style="128" customWidth="1"/>
    <col min="12555" max="12555" width="21.42578125" style="128" customWidth="1"/>
    <col min="12556" max="12800" width="9.140625" style="128"/>
    <col min="12801" max="12801" width="3.28515625" style="128" customWidth="1"/>
    <col min="12802" max="12802" width="17" style="128" customWidth="1"/>
    <col min="12803" max="12803" width="8.28515625" style="128" customWidth="1"/>
    <col min="12804" max="12804" width="30.140625" style="128" customWidth="1"/>
    <col min="12805" max="12805" width="12" style="128" customWidth="1"/>
    <col min="12806" max="12806" width="23.5703125" style="128" customWidth="1"/>
    <col min="12807" max="12807" width="12.28515625" style="128" customWidth="1"/>
    <col min="12808" max="12809" width="14.28515625" style="128" customWidth="1"/>
    <col min="12810" max="12810" width="19.7109375" style="128" customWidth="1"/>
    <col min="12811" max="12811" width="21.42578125" style="128" customWidth="1"/>
    <col min="12812" max="13056" width="9.140625" style="128"/>
    <col min="13057" max="13057" width="3.28515625" style="128" customWidth="1"/>
    <col min="13058" max="13058" width="17" style="128" customWidth="1"/>
    <col min="13059" max="13059" width="8.28515625" style="128" customWidth="1"/>
    <col min="13060" max="13060" width="30.140625" style="128" customWidth="1"/>
    <col min="13061" max="13061" width="12" style="128" customWidth="1"/>
    <col min="13062" max="13062" width="23.5703125" style="128" customWidth="1"/>
    <col min="13063" max="13063" width="12.28515625" style="128" customWidth="1"/>
    <col min="13064" max="13065" width="14.28515625" style="128" customWidth="1"/>
    <col min="13066" max="13066" width="19.7109375" style="128" customWidth="1"/>
    <col min="13067" max="13067" width="21.42578125" style="128" customWidth="1"/>
    <col min="13068" max="13312" width="9.140625" style="128"/>
    <col min="13313" max="13313" width="3.28515625" style="128" customWidth="1"/>
    <col min="13314" max="13314" width="17" style="128" customWidth="1"/>
    <col min="13315" max="13315" width="8.28515625" style="128" customWidth="1"/>
    <col min="13316" max="13316" width="30.140625" style="128" customWidth="1"/>
    <col min="13317" max="13317" width="12" style="128" customWidth="1"/>
    <col min="13318" max="13318" width="23.5703125" style="128" customWidth="1"/>
    <col min="13319" max="13319" width="12.28515625" style="128" customWidth="1"/>
    <col min="13320" max="13321" width="14.28515625" style="128" customWidth="1"/>
    <col min="13322" max="13322" width="19.7109375" style="128" customWidth="1"/>
    <col min="13323" max="13323" width="21.42578125" style="128" customWidth="1"/>
    <col min="13324" max="13568" width="9.140625" style="128"/>
    <col min="13569" max="13569" width="3.28515625" style="128" customWidth="1"/>
    <col min="13570" max="13570" width="17" style="128" customWidth="1"/>
    <col min="13571" max="13571" width="8.28515625" style="128" customWidth="1"/>
    <col min="13572" max="13572" width="30.140625" style="128" customWidth="1"/>
    <col min="13573" max="13573" width="12" style="128" customWidth="1"/>
    <col min="13574" max="13574" width="23.5703125" style="128" customWidth="1"/>
    <col min="13575" max="13575" width="12.28515625" style="128" customWidth="1"/>
    <col min="13576" max="13577" width="14.28515625" style="128" customWidth="1"/>
    <col min="13578" max="13578" width="19.7109375" style="128" customWidth="1"/>
    <col min="13579" max="13579" width="21.42578125" style="128" customWidth="1"/>
    <col min="13580" max="13824" width="9.140625" style="128"/>
    <col min="13825" max="13825" width="3.28515625" style="128" customWidth="1"/>
    <col min="13826" max="13826" width="17" style="128" customWidth="1"/>
    <col min="13827" max="13827" width="8.28515625" style="128" customWidth="1"/>
    <col min="13828" max="13828" width="30.140625" style="128" customWidth="1"/>
    <col min="13829" max="13829" width="12" style="128" customWidth="1"/>
    <col min="13830" max="13830" width="23.5703125" style="128" customWidth="1"/>
    <col min="13831" max="13831" width="12.28515625" style="128" customWidth="1"/>
    <col min="13832" max="13833" width="14.28515625" style="128" customWidth="1"/>
    <col min="13834" max="13834" width="19.7109375" style="128" customWidth="1"/>
    <col min="13835" max="13835" width="21.42578125" style="128" customWidth="1"/>
    <col min="13836" max="14080" width="9.140625" style="128"/>
    <col min="14081" max="14081" width="3.28515625" style="128" customWidth="1"/>
    <col min="14082" max="14082" width="17" style="128" customWidth="1"/>
    <col min="14083" max="14083" width="8.28515625" style="128" customWidth="1"/>
    <col min="14084" max="14084" width="30.140625" style="128" customWidth="1"/>
    <col min="14085" max="14085" width="12" style="128" customWidth="1"/>
    <col min="14086" max="14086" width="23.5703125" style="128" customWidth="1"/>
    <col min="14087" max="14087" width="12.28515625" style="128" customWidth="1"/>
    <col min="14088" max="14089" width="14.28515625" style="128" customWidth="1"/>
    <col min="14090" max="14090" width="19.7109375" style="128" customWidth="1"/>
    <col min="14091" max="14091" width="21.42578125" style="128" customWidth="1"/>
    <col min="14092" max="14336" width="9.140625" style="128"/>
    <col min="14337" max="14337" width="3.28515625" style="128" customWidth="1"/>
    <col min="14338" max="14338" width="17" style="128" customWidth="1"/>
    <col min="14339" max="14339" width="8.28515625" style="128" customWidth="1"/>
    <col min="14340" max="14340" width="30.140625" style="128" customWidth="1"/>
    <col min="14341" max="14341" width="12" style="128" customWidth="1"/>
    <col min="14342" max="14342" width="23.5703125" style="128" customWidth="1"/>
    <col min="14343" max="14343" width="12.28515625" style="128" customWidth="1"/>
    <col min="14344" max="14345" width="14.28515625" style="128" customWidth="1"/>
    <col min="14346" max="14346" width="19.7109375" style="128" customWidth="1"/>
    <col min="14347" max="14347" width="21.42578125" style="128" customWidth="1"/>
    <col min="14348" max="14592" width="9.140625" style="128"/>
    <col min="14593" max="14593" width="3.28515625" style="128" customWidth="1"/>
    <col min="14594" max="14594" width="17" style="128" customWidth="1"/>
    <col min="14595" max="14595" width="8.28515625" style="128" customWidth="1"/>
    <col min="14596" max="14596" width="30.140625" style="128" customWidth="1"/>
    <col min="14597" max="14597" width="12" style="128" customWidth="1"/>
    <col min="14598" max="14598" width="23.5703125" style="128" customWidth="1"/>
    <col min="14599" max="14599" width="12.28515625" style="128" customWidth="1"/>
    <col min="14600" max="14601" width="14.28515625" style="128" customWidth="1"/>
    <col min="14602" max="14602" width="19.7109375" style="128" customWidth="1"/>
    <col min="14603" max="14603" width="21.42578125" style="128" customWidth="1"/>
    <col min="14604" max="14848" width="9.140625" style="128"/>
    <col min="14849" max="14849" width="3.28515625" style="128" customWidth="1"/>
    <col min="14850" max="14850" width="17" style="128" customWidth="1"/>
    <col min="14851" max="14851" width="8.28515625" style="128" customWidth="1"/>
    <col min="14852" max="14852" width="30.140625" style="128" customWidth="1"/>
    <col min="14853" max="14853" width="12" style="128" customWidth="1"/>
    <col min="14854" max="14854" width="23.5703125" style="128" customWidth="1"/>
    <col min="14855" max="14855" width="12.28515625" style="128" customWidth="1"/>
    <col min="14856" max="14857" width="14.28515625" style="128" customWidth="1"/>
    <col min="14858" max="14858" width="19.7109375" style="128" customWidth="1"/>
    <col min="14859" max="14859" width="21.42578125" style="128" customWidth="1"/>
    <col min="14860" max="15104" width="9.140625" style="128"/>
    <col min="15105" max="15105" width="3.28515625" style="128" customWidth="1"/>
    <col min="15106" max="15106" width="17" style="128" customWidth="1"/>
    <col min="15107" max="15107" width="8.28515625" style="128" customWidth="1"/>
    <col min="15108" max="15108" width="30.140625" style="128" customWidth="1"/>
    <col min="15109" max="15109" width="12" style="128" customWidth="1"/>
    <col min="15110" max="15110" width="23.5703125" style="128" customWidth="1"/>
    <col min="15111" max="15111" width="12.28515625" style="128" customWidth="1"/>
    <col min="15112" max="15113" width="14.28515625" style="128" customWidth="1"/>
    <col min="15114" max="15114" width="19.7109375" style="128" customWidth="1"/>
    <col min="15115" max="15115" width="21.42578125" style="128" customWidth="1"/>
    <col min="15116" max="15360" width="9.140625" style="128"/>
    <col min="15361" max="15361" width="3.28515625" style="128" customWidth="1"/>
    <col min="15362" max="15362" width="17" style="128" customWidth="1"/>
    <col min="15363" max="15363" width="8.28515625" style="128" customWidth="1"/>
    <col min="15364" max="15364" width="30.140625" style="128" customWidth="1"/>
    <col min="15365" max="15365" width="12" style="128" customWidth="1"/>
    <col min="15366" max="15366" width="23.5703125" style="128" customWidth="1"/>
    <col min="15367" max="15367" width="12.28515625" style="128" customWidth="1"/>
    <col min="15368" max="15369" width="14.28515625" style="128" customWidth="1"/>
    <col min="15370" max="15370" width="19.7109375" style="128" customWidth="1"/>
    <col min="15371" max="15371" width="21.42578125" style="128" customWidth="1"/>
    <col min="15372" max="15616" width="9.140625" style="128"/>
    <col min="15617" max="15617" width="3.28515625" style="128" customWidth="1"/>
    <col min="15618" max="15618" width="17" style="128" customWidth="1"/>
    <col min="15619" max="15619" width="8.28515625" style="128" customWidth="1"/>
    <col min="15620" max="15620" width="30.140625" style="128" customWidth="1"/>
    <col min="15621" max="15621" width="12" style="128" customWidth="1"/>
    <col min="15622" max="15622" width="23.5703125" style="128" customWidth="1"/>
    <col min="15623" max="15623" width="12.28515625" style="128" customWidth="1"/>
    <col min="15624" max="15625" width="14.28515625" style="128" customWidth="1"/>
    <col min="15626" max="15626" width="19.7109375" style="128" customWidth="1"/>
    <col min="15627" max="15627" width="21.42578125" style="128" customWidth="1"/>
    <col min="15628" max="15872" width="9.140625" style="128"/>
    <col min="15873" max="15873" width="3.28515625" style="128" customWidth="1"/>
    <col min="15874" max="15874" width="17" style="128" customWidth="1"/>
    <col min="15875" max="15875" width="8.28515625" style="128" customWidth="1"/>
    <col min="15876" max="15876" width="30.140625" style="128" customWidth="1"/>
    <col min="15877" max="15877" width="12" style="128" customWidth="1"/>
    <col min="15878" max="15878" width="23.5703125" style="128" customWidth="1"/>
    <col min="15879" max="15879" width="12.28515625" style="128" customWidth="1"/>
    <col min="15880" max="15881" width="14.28515625" style="128" customWidth="1"/>
    <col min="15882" max="15882" width="19.7109375" style="128" customWidth="1"/>
    <col min="15883" max="15883" width="21.42578125" style="128" customWidth="1"/>
    <col min="15884" max="16128" width="9.140625" style="128"/>
    <col min="16129" max="16129" width="3.28515625" style="128" customWidth="1"/>
    <col min="16130" max="16130" width="17" style="128" customWidth="1"/>
    <col min="16131" max="16131" width="8.28515625" style="128" customWidth="1"/>
    <col min="16132" max="16132" width="30.140625" style="128" customWidth="1"/>
    <col min="16133" max="16133" width="12" style="128" customWidth="1"/>
    <col min="16134" max="16134" width="23.5703125" style="128" customWidth="1"/>
    <col min="16135" max="16135" width="12.28515625" style="128" customWidth="1"/>
    <col min="16136" max="16137" width="14.28515625" style="128" customWidth="1"/>
    <col min="16138" max="16138" width="19.7109375" style="128" customWidth="1"/>
    <col min="16139" max="16139" width="21.42578125" style="128" customWidth="1"/>
    <col min="16140" max="16384" width="9.140625" style="128"/>
  </cols>
  <sheetData>
    <row r="1" spans="1:11" s="127" customFormat="1" ht="23.25" customHeight="1">
      <c r="A1" s="321" t="s">
        <v>528</v>
      </c>
      <c r="B1" s="321"/>
      <c r="C1" s="321"/>
      <c r="D1" s="321"/>
      <c r="E1" s="321"/>
      <c r="F1" s="321"/>
      <c r="G1" s="321"/>
      <c r="H1" s="321"/>
      <c r="I1" s="321"/>
      <c r="J1" s="321"/>
      <c r="K1" s="321"/>
    </row>
    <row r="2" spans="1:11" s="127" customFormat="1" ht="31.5" customHeight="1">
      <c r="A2" s="327" t="s">
        <v>2589</v>
      </c>
      <c r="B2" s="327"/>
      <c r="C2" s="327"/>
      <c r="D2" s="327"/>
      <c r="E2" s="327"/>
      <c r="F2" s="327"/>
      <c r="G2" s="327"/>
      <c r="H2" s="327"/>
      <c r="I2" s="327"/>
      <c r="J2" s="327"/>
      <c r="K2" s="327"/>
    </row>
    <row r="3" spans="1:11" ht="24" customHeight="1">
      <c r="A3" s="327"/>
      <c r="B3" s="327"/>
      <c r="C3" s="327" t="s">
        <v>865</v>
      </c>
      <c r="D3" s="327"/>
      <c r="E3" s="349"/>
      <c r="F3" s="327"/>
      <c r="G3" s="327"/>
      <c r="H3" s="327"/>
      <c r="I3" s="327"/>
      <c r="J3" s="327"/>
      <c r="K3" s="327"/>
    </row>
    <row r="4" spans="1:11" s="129" customFormat="1" ht="45.75" customHeight="1">
      <c r="A4" s="329" t="s">
        <v>530</v>
      </c>
      <c r="B4" s="329"/>
      <c r="C4" s="329" t="s">
        <v>531</v>
      </c>
      <c r="D4" s="350"/>
      <c r="E4" s="210" t="s">
        <v>532</v>
      </c>
      <c r="F4" s="294" t="s">
        <v>533</v>
      </c>
      <c r="G4" s="148" t="s">
        <v>475</v>
      </c>
      <c r="H4" s="220" t="s">
        <v>1378</v>
      </c>
      <c r="I4" s="148" t="s">
        <v>2402</v>
      </c>
      <c r="J4" s="148" t="s">
        <v>2405</v>
      </c>
      <c r="K4" s="148" t="s">
        <v>2621</v>
      </c>
    </row>
    <row r="5" spans="1:11" ht="39" customHeight="1">
      <c r="A5" s="351">
        <v>1</v>
      </c>
      <c r="B5" s="352" t="s">
        <v>1297</v>
      </c>
      <c r="C5" s="147">
        <v>1.1000000000000001</v>
      </c>
      <c r="D5" s="147" t="s">
        <v>2702</v>
      </c>
      <c r="E5" s="27" t="s">
        <v>765</v>
      </c>
      <c r="F5" s="147" t="s">
        <v>2701</v>
      </c>
      <c r="G5" s="130">
        <v>100000</v>
      </c>
      <c r="H5" s="147" t="s">
        <v>1298</v>
      </c>
      <c r="I5" s="147"/>
      <c r="J5" s="147"/>
      <c r="K5" s="147" t="s">
        <v>404</v>
      </c>
    </row>
    <row r="6" spans="1:11" ht="55.5" customHeight="1">
      <c r="A6" s="351"/>
      <c r="B6" s="353"/>
      <c r="C6" s="147">
        <v>1.2</v>
      </c>
      <c r="D6" s="211" t="s">
        <v>2951</v>
      </c>
      <c r="E6" s="147" t="s">
        <v>1299</v>
      </c>
      <c r="F6" s="147" t="s">
        <v>2700</v>
      </c>
      <c r="G6" s="130">
        <v>54728</v>
      </c>
      <c r="H6" s="147" t="s">
        <v>409</v>
      </c>
      <c r="I6" s="147"/>
      <c r="J6" s="147"/>
      <c r="K6" s="147" t="s">
        <v>404</v>
      </c>
    </row>
    <row r="7" spans="1:11" ht="49.5">
      <c r="A7" s="351"/>
      <c r="B7" s="353"/>
      <c r="C7" s="147">
        <v>1.3</v>
      </c>
      <c r="D7" s="147" t="s">
        <v>1301</v>
      </c>
      <c r="E7" s="147" t="s">
        <v>277</v>
      </c>
      <c r="F7" s="147" t="s">
        <v>1302</v>
      </c>
      <c r="G7" s="130">
        <v>35000</v>
      </c>
      <c r="H7" s="147" t="s">
        <v>1241</v>
      </c>
      <c r="I7" s="147"/>
      <c r="J7" s="147"/>
      <c r="K7" s="147" t="s">
        <v>404</v>
      </c>
    </row>
    <row r="8" spans="1:11" ht="108" customHeight="1">
      <c r="A8" s="351"/>
      <c r="B8" s="353"/>
      <c r="C8" s="147">
        <v>1.4</v>
      </c>
      <c r="D8" s="211" t="s">
        <v>2949</v>
      </c>
      <c r="E8" s="147" t="s">
        <v>277</v>
      </c>
      <c r="F8" s="147" t="s">
        <v>2699</v>
      </c>
      <c r="G8" s="130">
        <v>5000</v>
      </c>
      <c r="H8" s="147" t="s">
        <v>1241</v>
      </c>
      <c r="I8" s="147"/>
      <c r="J8" s="147"/>
      <c r="K8" s="147" t="s">
        <v>404</v>
      </c>
    </row>
    <row r="9" spans="1:11" ht="115.5" customHeight="1">
      <c r="A9" s="351"/>
      <c r="B9" s="353"/>
      <c r="C9" s="147">
        <v>1.5</v>
      </c>
      <c r="D9" s="211" t="s">
        <v>2698</v>
      </c>
      <c r="E9" s="147" t="s">
        <v>668</v>
      </c>
      <c r="F9" s="147" t="s">
        <v>2697</v>
      </c>
      <c r="G9" s="130">
        <v>5000</v>
      </c>
      <c r="H9" s="147" t="s">
        <v>317</v>
      </c>
      <c r="I9" s="147"/>
      <c r="J9" s="147"/>
      <c r="K9" s="147" t="s">
        <v>404</v>
      </c>
    </row>
    <row r="10" spans="1:11" ht="86.25" customHeight="1">
      <c r="A10" s="351"/>
      <c r="B10" s="353"/>
      <c r="C10" s="147">
        <v>1.6</v>
      </c>
      <c r="D10" s="211" t="s">
        <v>2950</v>
      </c>
      <c r="E10" s="147" t="s">
        <v>1303</v>
      </c>
      <c r="F10" s="147" t="s">
        <v>2696</v>
      </c>
      <c r="G10" s="130">
        <v>5000</v>
      </c>
      <c r="H10" s="147" t="s">
        <v>1304</v>
      </c>
      <c r="I10" s="147"/>
      <c r="J10" s="147"/>
      <c r="K10" s="147" t="s">
        <v>404</v>
      </c>
    </row>
    <row r="11" spans="1:11" ht="37.5" customHeight="1">
      <c r="A11" s="351"/>
      <c r="B11" s="353"/>
      <c r="C11" s="147">
        <v>1.7</v>
      </c>
      <c r="D11" s="147" t="s">
        <v>2695</v>
      </c>
      <c r="E11" s="147" t="s">
        <v>1305</v>
      </c>
      <c r="F11" s="147" t="s">
        <v>2694</v>
      </c>
      <c r="G11" s="130">
        <v>81000</v>
      </c>
      <c r="H11" s="147" t="s">
        <v>1300</v>
      </c>
      <c r="I11" s="147"/>
      <c r="J11" s="147"/>
      <c r="K11" s="147" t="s">
        <v>404</v>
      </c>
    </row>
    <row r="12" spans="1:11" ht="56.25" customHeight="1">
      <c r="A12" s="351"/>
      <c r="B12" s="354"/>
      <c r="C12" s="147">
        <v>1.8</v>
      </c>
      <c r="D12" s="147" t="s">
        <v>1306</v>
      </c>
      <c r="E12" s="147" t="s">
        <v>400</v>
      </c>
      <c r="F12" s="147" t="s">
        <v>2693</v>
      </c>
      <c r="G12" s="130">
        <v>44500</v>
      </c>
      <c r="H12" s="147" t="s">
        <v>148</v>
      </c>
      <c r="I12" s="147"/>
      <c r="J12" s="147"/>
      <c r="K12" s="147" t="s">
        <v>404</v>
      </c>
    </row>
    <row r="13" spans="1:11" ht="42.75" customHeight="1">
      <c r="A13" s="351">
        <v>2</v>
      </c>
      <c r="B13" s="352" t="s">
        <v>2692</v>
      </c>
      <c r="C13" s="147">
        <v>2.1</v>
      </c>
      <c r="D13" s="147" t="s">
        <v>1307</v>
      </c>
      <c r="E13" s="147" t="s">
        <v>765</v>
      </c>
      <c r="F13" s="147" t="s">
        <v>2691</v>
      </c>
      <c r="G13" s="130">
        <v>150000</v>
      </c>
      <c r="H13" s="147" t="s">
        <v>1308</v>
      </c>
      <c r="I13" s="147"/>
      <c r="J13" s="147"/>
      <c r="K13" s="147" t="s">
        <v>404</v>
      </c>
    </row>
    <row r="14" spans="1:11" ht="72" customHeight="1">
      <c r="A14" s="351"/>
      <c r="B14" s="353"/>
      <c r="C14" s="147">
        <v>2.2000000000000002</v>
      </c>
      <c r="D14" s="147" t="s">
        <v>1309</v>
      </c>
      <c r="E14" s="147" t="s">
        <v>279</v>
      </c>
      <c r="F14" s="147" t="s">
        <v>1310</v>
      </c>
      <c r="G14" s="130">
        <v>3500000</v>
      </c>
      <c r="H14" s="211" t="s">
        <v>2952</v>
      </c>
      <c r="I14" s="147"/>
      <c r="J14" s="147"/>
      <c r="K14" s="147" t="s">
        <v>404</v>
      </c>
    </row>
    <row r="15" spans="1:11" ht="49.5">
      <c r="A15" s="351"/>
      <c r="B15" s="353"/>
      <c r="C15" s="147">
        <v>2.2999999999999998</v>
      </c>
      <c r="D15" s="147" t="s">
        <v>2690</v>
      </c>
      <c r="E15" s="147" t="s">
        <v>279</v>
      </c>
      <c r="F15" s="147" t="s">
        <v>2689</v>
      </c>
      <c r="G15" s="130">
        <v>50000</v>
      </c>
      <c r="H15" s="211" t="s">
        <v>2952</v>
      </c>
      <c r="I15" s="147"/>
      <c r="J15" s="147"/>
      <c r="K15" s="147" t="s">
        <v>404</v>
      </c>
    </row>
    <row r="16" spans="1:11" ht="49.5">
      <c r="A16" s="351"/>
      <c r="B16" s="353"/>
      <c r="C16" s="147">
        <v>2.4</v>
      </c>
      <c r="D16" s="147" t="s">
        <v>2688</v>
      </c>
      <c r="E16" s="147" t="s">
        <v>1311</v>
      </c>
      <c r="F16" s="147" t="s">
        <v>2687</v>
      </c>
      <c r="G16" s="130">
        <v>10000</v>
      </c>
      <c r="H16" s="147" t="s">
        <v>327</v>
      </c>
      <c r="I16" s="147"/>
      <c r="J16" s="147"/>
      <c r="K16" s="147" t="s">
        <v>404</v>
      </c>
    </row>
    <row r="17" spans="1:18" ht="66">
      <c r="A17" s="351"/>
      <c r="B17" s="354"/>
      <c r="C17" s="147">
        <v>2.5</v>
      </c>
      <c r="D17" s="147" t="s">
        <v>2686</v>
      </c>
      <c r="E17" s="147" t="s">
        <v>279</v>
      </c>
      <c r="F17" s="147" t="s">
        <v>2685</v>
      </c>
      <c r="G17" s="130">
        <v>50000</v>
      </c>
      <c r="H17" s="211" t="s">
        <v>2952</v>
      </c>
      <c r="I17" s="147"/>
      <c r="J17" s="147"/>
      <c r="K17" s="147" t="s">
        <v>404</v>
      </c>
    </row>
    <row r="18" spans="1:18" ht="84.75" customHeight="1">
      <c r="A18" s="351">
        <v>3</v>
      </c>
      <c r="B18" s="352" t="s">
        <v>2684</v>
      </c>
      <c r="C18" s="147">
        <v>3.1</v>
      </c>
      <c r="D18" s="147" t="s">
        <v>1312</v>
      </c>
      <c r="E18" s="147" t="s">
        <v>366</v>
      </c>
      <c r="F18" s="147" t="s">
        <v>2683</v>
      </c>
      <c r="G18" s="130">
        <v>15000</v>
      </c>
      <c r="H18" s="147" t="s">
        <v>327</v>
      </c>
      <c r="I18" s="147" t="s">
        <v>1313</v>
      </c>
      <c r="J18" s="147"/>
      <c r="K18" s="147" t="s">
        <v>404</v>
      </c>
      <c r="R18" s="131"/>
    </row>
    <row r="19" spans="1:18" ht="42.75" customHeight="1">
      <c r="A19" s="351"/>
      <c r="B19" s="353"/>
      <c r="C19" s="146">
        <v>3.2</v>
      </c>
      <c r="D19" s="146" t="s">
        <v>1314</v>
      </c>
      <c r="E19" s="146" t="s">
        <v>1303</v>
      </c>
      <c r="F19" s="146" t="s">
        <v>2682</v>
      </c>
      <c r="G19" s="132">
        <v>15000</v>
      </c>
      <c r="H19" s="146" t="s">
        <v>327</v>
      </c>
      <c r="I19" s="146"/>
      <c r="J19" s="146"/>
      <c r="K19" s="147" t="s">
        <v>404</v>
      </c>
      <c r="R19" s="131"/>
    </row>
    <row r="20" spans="1:18" ht="72" customHeight="1">
      <c r="A20" s="351"/>
      <c r="B20" s="353"/>
      <c r="C20" s="147">
        <v>3.3</v>
      </c>
      <c r="D20" s="147" t="s">
        <v>2681</v>
      </c>
      <c r="E20" s="147" t="s">
        <v>1315</v>
      </c>
      <c r="F20" s="147" t="s">
        <v>2680</v>
      </c>
      <c r="G20" s="130">
        <v>1800000</v>
      </c>
      <c r="H20" s="147" t="s">
        <v>1316</v>
      </c>
      <c r="I20" s="147" t="s">
        <v>1313</v>
      </c>
      <c r="J20" s="147"/>
      <c r="K20" s="147" t="s">
        <v>404</v>
      </c>
    </row>
    <row r="21" spans="1:18" ht="82.5">
      <c r="A21" s="351"/>
      <c r="B21" s="353"/>
      <c r="C21" s="147">
        <v>3.4</v>
      </c>
      <c r="D21" s="147" t="s">
        <v>2679</v>
      </c>
      <c r="E21" s="147" t="s">
        <v>1317</v>
      </c>
      <c r="F21" s="147" t="s">
        <v>2678</v>
      </c>
      <c r="G21" s="130">
        <v>15000</v>
      </c>
      <c r="H21" s="147" t="s">
        <v>327</v>
      </c>
      <c r="I21" s="147" t="s">
        <v>1313</v>
      </c>
      <c r="J21" s="147"/>
      <c r="K21" s="147" t="s">
        <v>404</v>
      </c>
    </row>
    <row r="22" spans="1:18" ht="82.5">
      <c r="A22" s="351"/>
      <c r="B22" s="353"/>
      <c r="C22" s="147">
        <v>3.5</v>
      </c>
      <c r="D22" s="147" t="s">
        <v>2677</v>
      </c>
      <c r="E22" s="147" t="s">
        <v>274</v>
      </c>
      <c r="F22" s="147" t="s">
        <v>2676</v>
      </c>
      <c r="G22" s="130">
        <v>15000</v>
      </c>
      <c r="H22" s="147" t="s">
        <v>327</v>
      </c>
      <c r="I22" s="147" t="s">
        <v>1313</v>
      </c>
      <c r="J22" s="147"/>
      <c r="K22" s="147" t="s">
        <v>404</v>
      </c>
    </row>
    <row r="23" spans="1:18" ht="49.5" customHeight="1">
      <c r="A23" s="351">
        <v>4</v>
      </c>
      <c r="B23" s="352" t="s">
        <v>2675</v>
      </c>
      <c r="C23" s="147">
        <v>4.0999999999999996</v>
      </c>
      <c r="D23" s="147" t="s">
        <v>1318</v>
      </c>
      <c r="E23" s="147" t="s">
        <v>686</v>
      </c>
      <c r="F23" s="147" t="s">
        <v>2674</v>
      </c>
      <c r="G23" s="130">
        <v>10000</v>
      </c>
      <c r="H23" s="147" t="s">
        <v>1319</v>
      </c>
      <c r="I23" s="147"/>
      <c r="J23" s="147"/>
      <c r="K23" s="147" t="s">
        <v>404</v>
      </c>
    </row>
    <row r="24" spans="1:18" ht="82.5">
      <c r="A24" s="351"/>
      <c r="B24" s="353"/>
      <c r="C24" s="147">
        <v>4.2</v>
      </c>
      <c r="D24" s="147" t="s">
        <v>1320</v>
      </c>
      <c r="E24" s="147" t="s">
        <v>1321</v>
      </c>
      <c r="F24" s="147" t="s">
        <v>1322</v>
      </c>
      <c r="G24" s="130">
        <v>10000</v>
      </c>
      <c r="H24" s="147" t="s">
        <v>189</v>
      </c>
      <c r="I24" s="147" t="s">
        <v>1313</v>
      </c>
      <c r="J24" s="147"/>
      <c r="K24" s="147" t="s">
        <v>404</v>
      </c>
    </row>
    <row r="25" spans="1:18" ht="37.5" customHeight="1">
      <c r="A25" s="351"/>
      <c r="B25" s="353"/>
      <c r="C25" s="147">
        <v>4.3</v>
      </c>
      <c r="D25" s="147" t="s">
        <v>1323</v>
      </c>
      <c r="E25" s="147" t="s">
        <v>957</v>
      </c>
      <c r="F25" s="147" t="s">
        <v>1324</v>
      </c>
      <c r="G25" s="130">
        <v>10000</v>
      </c>
      <c r="H25" s="147" t="s">
        <v>1325</v>
      </c>
      <c r="I25" s="147"/>
      <c r="J25" s="147"/>
      <c r="K25" s="147" t="s">
        <v>404</v>
      </c>
    </row>
    <row r="26" spans="1:18" ht="82.5">
      <c r="A26" s="351"/>
      <c r="B26" s="353"/>
      <c r="C26" s="147">
        <v>4.4000000000000004</v>
      </c>
      <c r="D26" s="147" t="s">
        <v>1326</v>
      </c>
      <c r="E26" s="147" t="s">
        <v>277</v>
      </c>
      <c r="F26" s="147" t="s">
        <v>1327</v>
      </c>
      <c r="G26" s="130">
        <v>55000</v>
      </c>
      <c r="H26" s="147" t="s">
        <v>1325</v>
      </c>
      <c r="I26" s="147" t="s">
        <v>1313</v>
      </c>
      <c r="J26" s="147"/>
      <c r="K26" s="147" t="s">
        <v>404</v>
      </c>
    </row>
    <row r="27" spans="1:18" ht="72.75" customHeight="1">
      <c r="A27" s="351"/>
      <c r="B27" s="353"/>
      <c r="C27" s="147">
        <v>4.5</v>
      </c>
      <c r="D27" s="147" t="s">
        <v>1328</v>
      </c>
      <c r="E27" s="147" t="s">
        <v>1321</v>
      </c>
      <c r="F27" s="147" t="s">
        <v>2673</v>
      </c>
      <c r="G27" s="130">
        <v>5000</v>
      </c>
      <c r="H27" s="147" t="s">
        <v>1329</v>
      </c>
      <c r="I27" s="147"/>
      <c r="J27" s="147"/>
      <c r="K27" s="147" t="s">
        <v>404</v>
      </c>
    </row>
    <row r="28" spans="1:18" ht="72.75" customHeight="1">
      <c r="A28" s="351"/>
      <c r="B28" s="353"/>
      <c r="C28" s="147">
        <v>4.5999999999999996</v>
      </c>
      <c r="D28" s="147" t="s">
        <v>2672</v>
      </c>
      <c r="E28" s="147" t="s">
        <v>1303</v>
      </c>
      <c r="F28" s="147" t="s">
        <v>2671</v>
      </c>
      <c r="G28" s="130">
        <v>5000</v>
      </c>
      <c r="H28" s="147" t="s">
        <v>1330</v>
      </c>
      <c r="I28" s="147"/>
      <c r="J28" s="147"/>
      <c r="K28" s="147" t="s">
        <v>404</v>
      </c>
    </row>
    <row r="29" spans="1:18" ht="72" customHeight="1">
      <c r="A29" s="351"/>
      <c r="B29" s="353"/>
      <c r="C29" s="147">
        <v>4.7</v>
      </c>
      <c r="D29" s="147" t="s">
        <v>2670</v>
      </c>
      <c r="E29" s="147" t="s">
        <v>279</v>
      </c>
      <c r="F29" s="147" t="s">
        <v>2669</v>
      </c>
      <c r="G29" s="130">
        <v>5000</v>
      </c>
      <c r="H29" s="147" t="s">
        <v>1329</v>
      </c>
      <c r="I29" s="147"/>
      <c r="J29" s="147"/>
      <c r="K29" s="147" t="s">
        <v>404</v>
      </c>
    </row>
    <row r="30" spans="1:18" ht="66">
      <c r="A30" s="351"/>
      <c r="B30" s="353"/>
      <c r="C30" s="147">
        <v>4.8</v>
      </c>
      <c r="D30" s="147" t="s">
        <v>1331</v>
      </c>
      <c r="E30" s="147" t="s">
        <v>1303</v>
      </c>
      <c r="F30" s="147" t="s">
        <v>2668</v>
      </c>
      <c r="G30" s="130">
        <v>5000</v>
      </c>
      <c r="H30" s="147" t="s">
        <v>407</v>
      </c>
      <c r="I30" s="147"/>
      <c r="J30" s="147"/>
      <c r="K30" s="147" t="s">
        <v>404</v>
      </c>
    </row>
    <row r="31" spans="1:18" ht="171.75" customHeight="1">
      <c r="A31" s="351"/>
      <c r="B31" s="353"/>
      <c r="C31" s="147">
        <v>4.9000000000000004</v>
      </c>
      <c r="D31" s="211" t="s">
        <v>2955</v>
      </c>
      <c r="E31" s="147" t="s">
        <v>1332</v>
      </c>
      <c r="F31" s="147" t="s">
        <v>2667</v>
      </c>
      <c r="G31" s="130">
        <v>10000</v>
      </c>
      <c r="H31" s="211" t="s">
        <v>2953</v>
      </c>
      <c r="I31" s="147"/>
      <c r="J31" s="147"/>
      <c r="K31" s="147" t="s">
        <v>404</v>
      </c>
    </row>
    <row r="32" spans="1:18" ht="92.25" customHeight="1">
      <c r="A32" s="351"/>
      <c r="B32" s="354"/>
      <c r="C32" s="31">
        <v>4.0999999999999996</v>
      </c>
      <c r="D32" s="147" t="s">
        <v>1334</v>
      </c>
      <c r="E32" s="147" t="s">
        <v>274</v>
      </c>
      <c r="F32" s="147" t="s">
        <v>1335</v>
      </c>
      <c r="G32" s="130">
        <v>20000</v>
      </c>
      <c r="H32" s="147" t="s">
        <v>1330</v>
      </c>
      <c r="I32" s="147" t="s">
        <v>1313</v>
      </c>
      <c r="J32" s="147"/>
      <c r="K32" s="147" t="s">
        <v>404</v>
      </c>
    </row>
    <row r="33" spans="1:11" ht="90" customHeight="1">
      <c r="A33" s="323">
        <v>5</v>
      </c>
      <c r="B33" s="352" t="s">
        <v>1336</v>
      </c>
      <c r="C33" s="147">
        <v>5.0999999999999996</v>
      </c>
      <c r="D33" s="211" t="s">
        <v>2954</v>
      </c>
      <c r="E33" s="147" t="s">
        <v>277</v>
      </c>
      <c r="F33" s="147" t="s">
        <v>2666</v>
      </c>
      <c r="G33" s="130">
        <v>5000</v>
      </c>
      <c r="H33" s="211" t="s">
        <v>2953</v>
      </c>
      <c r="I33" s="147" t="s">
        <v>1313</v>
      </c>
      <c r="J33" s="147"/>
      <c r="K33" s="147" t="s">
        <v>404</v>
      </c>
    </row>
    <row r="34" spans="1:11" ht="87" customHeight="1">
      <c r="A34" s="323"/>
      <c r="B34" s="353"/>
      <c r="C34" s="147">
        <v>5.2</v>
      </c>
      <c r="D34" s="147" t="s">
        <v>2665</v>
      </c>
      <c r="E34" s="147" t="s">
        <v>1337</v>
      </c>
      <c r="F34" s="147" t="s">
        <v>2664</v>
      </c>
      <c r="G34" s="130">
        <v>5000</v>
      </c>
      <c r="H34" s="147" t="s">
        <v>1338</v>
      </c>
      <c r="I34" s="147" t="s">
        <v>1313</v>
      </c>
      <c r="J34" s="147"/>
      <c r="K34" s="147" t="s">
        <v>404</v>
      </c>
    </row>
    <row r="35" spans="1:11" ht="82.5">
      <c r="A35" s="323"/>
      <c r="B35" s="353"/>
      <c r="C35" s="147">
        <v>5.3</v>
      </c>
      <c r="D35" s="147" t="s">
        <v>2663</v>
      </c>
      <c r="E35" s="147" t="s">
        <v>1337</v>
      </c>
      <c r="F35" s="147" t="s">
        <v>2662</v>
      </c>
      <c r="G35" s="130">
        <v>5000</v>
      </c>
      <c r="H35" s="147" t="s">
        <v>1339</v>
      </c>
      <c r="I35" s="147" t="s">
        <v>1313</v>
      </c>
      <c r="J35" s="147"/>
      <c r="K35" s="147" t="s">
        <v>404</v>
      </c>
    </row>
    <row r="36" spans="1:11" ht="387.75" customHeight="1">
      <c r="A36" s="323"/>
      <c r="B36" s="353"/>
      <c r="C36" s="147">
        <v>5.4</v>
      </c>
      <c r="D36" s="211" t="s">
        <v>2956</v>
      </c>
      <c r="E36" s="147" t="s">
        <v>277</v>
      </c>
      <c r="F36" s="147" t="s">
        <v>2661</v>
      </c>
      <c r="G36" s="130">
        <v>10000</v>
      </c>
      <c r="H36" s="211" t="s">
        <v>2953</v>
      </c>
      <c r="I36" s="147" t="s">
        <v>1313</v>
      </c>
      <c r="J36" s="147"/>
      <c r="K36" s="147" t="s">
        <v>404</v>
      </c>
    </row>
    <row r="37" spans="1:11" ht="322.5" customHeight="1">
      <c r="A37" s="323"/>
      <c r="B37" s="353"/>
      <c r="C37" s="147">
        <v>5.6</v>
      </c>
      <c r="D37" s="211" t="s">
        <v>2958</v>
      </c>
      <c r="E37" s="147" t="s">
        <v>277</v>
      </c>
      <c r="F37" s="147" t="s">
        <v>2660</v>
      </c>
      <c r="G37" s="130">
        <v>10000</v>
      </c>
      <c r="H37" s="211" t="s">
        <v>1333</v>
      </c>
      <c r="I37" s="211" t="s">
        <v>2957</v>
      </c>
      <c r="J37" s="147"/>
      <c r="K37" s="147" t="s">
        <v>404</v>
      </c>
    </row>
    <row r="38" spans="1:11" ht="156.75" customHeight="1">
      <c r="A38" s="323"/>
      <c r="B38" s="354"/>
      <c r="C38" s="147">
        <v>5.7</v>
      </c>
      <c r="D38" s="211" t="s">
        <v>2959</v>
      </c>
      <c r="E38" s="211" t="s">
        <v>2960</v>
      </c>
      <c r="F38" s="147" t="s">
        <v>2659</v>
      </c>
      <c r="G38" s="130">
        <v>10000</v>
      </c>
      <c r="H38" s="211" t="s">
        <v>2953</v>
      </c>
      <c r="I38" s="211" t="s">
        <v>2957</v>
      </c>
      <c r="J38" s="147"/>
      <c r="K38" s="147" t="s">
        <v>404</v>
      </c>
    </row>
  </sheetData>
  <mergeCells count="16">
    <mergeCell ref="A23:A32"/>
    <mergeCell ref="B23:B32"/>
    <mergeCell ref="A33:A38"/>
    <mergeCell ref="B33:B38"/>
    <mergeCell ref="A5:A12"/>
    <mergeCell ref="B5:B12"/>
    <mergeCell ref="A13:A17"/>
    <mergeCell ref="B13:B17"/>
    <mergeCell ref="A18:A22"/>
    <mergeCell ref="B18:B22"/>
    <mergeCell ref="A1:K1"/>
    <mergeCell ref="A2:K2"/>
    <mergeCell ref="A3:B3"/>
    <mergeCell ref="C3:K3"/>
    <mergeCell ref="A4:B4"/>
    <mergeCell ref="C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R67"/>
  <sheetViews>
    <sheetView zoomScale="90" zoomScaleNormal="90" workbookViewId="0">
      <selection sqref="A1:K1"/>
    </sheetView>
  </sheetViews>
  <sheetFormatPr defaultRowHeight="15"/>
  <cols>
    <col min="1" max="1" width="3.28515625" style="25" customWidth="1"/>
    <col min="2" max="2" width="14.42578125" style="69" customWidth="1"/>
    <col min="3" max="3" width="6.28515625" style="25" customWidth="1"/>
    <col min="4" max="4" width="21.85546875" style="25" customWidth="1"/>
    <col min="5" max="5" width="11.140625" style="25" customWidth="1"/>
    <col min="6" max="6" width="31.5703125" style="25" customWidth="1"/>
    <col min="7" max="7" width="13.7109375" style="69" customWidth="1"/>
    <col min="8" max="8" width="11.85546875" style="25" customWidth="1"/>
    <col min="9" max="9" width="13.42578125" style="25" customWidth="1"/>
    <col min="10" max="10" width="15" style="25" customWidth="1"/>
    <col min="11" max="11" width="24.85546875" style="25" customWidth="1"/>
    <col min="12" max="257" width="9.140625" style="25"/>
    <col min="258" max="258" width="3.28515625" style="25" customWidth="1"/>
    <col min="259" max="259" width="16" style="25" customWidth="1"/>
    <col min="260" max="260" width="5" style="25" customWidth="1"/>
    <col min="261" max="261" width="19" style="25" customWidth="1"/>
    <col min="262" max="262" width="14.7109375" style="25" customWidth="1"/>
    <col min="263" max="263" width="15.7109375" style="25" customWidth="1"/>
    <col min="264" max="264" width="11.85546875" style="25" customWidth="1"/>
    <col min="265" max="265" width="14.28515625" style="25" customWidth="1"/>
    <col min="266" max="266" width="15" style="25" customWidth="1"/>
    <col min="267" max="267" width="15.7109375" style="25" customWidth="1"/>
    <col min="268" max="513" width="9.140625" style="25"/>
    <col min="514" max="514" width="3.28515625" style="25" customWidth="1"/>
    <col min="515" max="515" width="16" style="25" customWidth="1"/>
    <col min="516" max="516" width="5" style="25" customWidth="1"/>
    <col min="517" max="517" width="19" style="25" customWidth="1"/>
    <col min="518" max="518" width="14.7109375" style="25" customWidth="1"/>
    <col min="519" max="519" width="15.7109375" style="25" customWidth="1"/>
    <col min="520" max="520" width="11.85546875" style="25" customWidth="1"/>
    <col min="521" max="521" width="14.28515625" style="25" customWidth="1"/>
    <col min="522" max="522" width="15" style="25" customWidth="1"/>
    <col min="523" max="523" width="15.7109375" style="25" customWidth="1"/>
    <col min="524" max="769" width="9.140625" style="25"/>
    <col min="770" max="770" width="3.28515625" style="25" customWidth="1"/>
    <col min="771" max="771" width="16" style="25" customWidth="1"/>
    <col min="772" max="772" width="5" style="25" customWidth="1"/>
    <col min="773" max="773" width="19" style="25" customWidth="1"/>
    <col min="774" max="774" width="14.7109375" style="25" customWidth="1"/>
    <col min="775" max="775" width="15.7109375" style="25" customWidth="1"/>
    <col min="776" max="776" width="11.85546875" style="25" customWidth="1"/>
    <col min="777" max="777" width="14.28515625" style="25" customWidth="1"/>
    <col min="778" max="778" width="15" style="25" customWidth="1"/>
    <col min="779" max="779" width="15.7109375" style="25" customWidth="1"/>
    <col min="780" max="1025" width="9.140625" style="25"/>
    <col min="1026" max="1026" width="3.28515625" style="25" customWidth="1"/>
    <col min="1027" max="1027" width="16" style="25" customWidth="1"/>
    <col min="1028" max="1028" width="5" style="25" customWidth="1"/>
    <col min="1029" max="1029" width="19" style="25" customWidth="1"/>
    <col min="1030" max="1030" width="14.7109375" style="25" customWidth="1"/>
    <col min="1031" max="1031" width="15.7109375" style="25" customWidth="1"/>
    <col min="1032" max="1032" width="11.85546875" style="25" customWidth="1"/>
    <col min="1033" max="1033" width="14.28515625" style="25" customWidth="1"/>
    <col min="1034" max="1034" width="15" style="25" customWidth="1"/>
    <col min="1035" max="1035" width="15.7109375" style="25" customWidth="1"/>
    <col min="1036" max="1281" width="9.140625" style="25"/>
    <col min="1282" max="1282" width="3.28515625" style="25" customWidth="1"/>
    <col min="1283" max="1283" width="16" style="25" customWidth="1"/>
    <col min="1284" max="1284" width="5" style="25" customWidth="1"/>
    <col min="1285" max="1285" width="19" style="25" customWidth="1"/>
    <col min="1286" max="1286" width="14.7109375" style="25" customWidth="1"/>
    <col min="1287" max="1287" width="15.7109375" style="25" customWidth="1"/>
    <col min="1288" max="1288" width="11.85546875" style="25" customWidth="1"/>
    <col min="1289" max="1289" width="14.28515625" style="25" customWidth="1"/>
    <col min="1290" max="1290" width="15" style="25" customWidth="1"/>
    <col min="1291" max="1291" width="15.7109375" style="25" customWidth="1"/>
    <col min="1292" max="1537" width="9.140625" style="25"/>
    <col min="1538" max="1538" width="3.28515625" style="25" customWidth="1"/>
    <col min="1539" max="1539" width="16" style="25" customWidth="1"/>
    <col min="1540" max="1540" width="5" style="25" customWidth="1"/>
    <col min="1541" max="1541" width="19" style="25" customWidth="1"/>
    <col min="1542" max="1542" width="14.7109375" style="25" customWidth="1"/>
    <col min="1543" max="1543" width="15.7109375" style="25" customWidth="1"/>
    <col min="1544" max="1544" width="11.85546875" style="25" customWidth="1"/>
    <col min="1545" max="1545" width="14.28515625" style="25" customWidth="1"/>
    <col min="1546" max="1546" width="15" style="25" customWidth="1"/>
    <col min="1547" max="1547" width="15.7109375" style="25" customWidth="1"/>
    <col min="1548" max="1793" width="9.140625" style="25"/>
    <col min="1794" max="1794" width="3.28515625" style="25" customWidth="1"/>
    <col min="1795" max="1795" width="16" style="25" customWidth="1"/>
    <col min="1796" max="1796" width="5" style="25" customWidth="1"/>
    <col min="1797" max="1797" width="19" style="25" customWidth="1"/>
    <col min="1798" max="1798" width="14.7109375" style="25" customWidth="1"/>
    <col min="1799" max="1799" width="15.7109375" style="25" customWidth="1"/>
    <col min="1800" max="1800" width="11.85546875" style="25" customWidth="1"/>
    <col min="1801" max="1801" width="14.28515625" style="25" customWidth="1"/>
    <col min="1802" max="1802" width="15" style="25" customWidth="1"/>
    <col min="1803" max="1803" width="15.7109375" style="25" customWidth="1"/>
    <col min="1804" max="2049" width="9.140625" style="25"/>
    <col min="2050" max="2050" width="3.28515625" style="25" customWidth="1"/>
    <col min="2051" max="2051" width="16" style="25" customWidth="1"/>
    <col min="2052" max="2052" width="5" style="25" customWidth="1"/>
    <col min="2053" max="2053" width="19" style="25" customWidth="1"/>
    <col min="2054" max="2054" width="14.7109375" style="25" customWidth="1"/>
    <col min="2055" max="2055" width="15.7109375" style="25" customWidth="1"/>
    <col min="2056" max="2056" width="11.85546875" style="25" customWidth="1"/>
    <col min="2057" max="2057" width="14.28515625" style="25" customWidth="1"/>
    <col min="2058" max="2058" width="15" style="25" customWidth="1"/>
    <col min="2059" max="2059" width="15.7109375" style="25" customWidth="1"/>
    <col min="2060" max="2305" width="9.140625" style="25"/>
    <col min="2306" max="2306" width="3.28515625" style="25" customWidth="1"/>
    <col min="2307" max="2307" width="16" style="25" customWidth="1"/>
    <col min="2308" max="2308" width="5" style="25" customWidth="1"/>
    <col min="2309" max="2309" width="19" style="25" customWidth="1"/>
    <col min="2310" max="2310" width="14.7109375" style="25" customWidth="1"/>
    <col min="2311" max="2311" width="15.7109375" style="25" customWidth="1"/>
    <col min="2312" max="2312" width="11.85546875" style="25" customWidth="1"/>
    <col min="2313" max="2313" width="14.28515625" style="25" customWidth="1"/>
    <col min="2314" max="2314" width="15" style="25" customWidth="1"/>
    <col min="2315" max="2315" width="15.7109375" style="25" customWidth="1"/>
    <col min="2316" max="2561" width="9.140625" style="25"/>
    <col min="2562" max="2562" width="3.28515625" style="25" customWidth="1"/>
    <col min="2563" max="2563" width="16" style="25" customWidth="1"/>
    <col min="2564" max="2564" width="5" style="25" customWidth="1"/>
    <col min="2565" max="2565" width="19" style="25" customWidth="1"/>
    <col min="2566" max="2566" width="14.7109375" style="25" customWidth="1"/>
    <col min="2567" max="2567" width="15.7109375" style="25" customWidth="1"/>
    <col min="2568" max="2568" width="11.85546875" style="25" customWidth="1"/>
    <col min="2569" max="2569" width="14.28515625" style="25" customWidth="1"/>
    <col min="2570" max="2570" width="15" style="25" customWidth="1"/>
    <col min="2571" max="2571" width="15.7109375" style="25" customWidth="1"/>
    <col min="2572" max="2817" width="9.140625" style="25"/>
    <col min="2818" max="2818" width="3.28515625" style="25" customWidth="1"/>
    <col min="2819" max="2819" width="16" style="25" customWidth="1"/>
    <col min="2820" max="2820" width="5" style="25" customWidth="1"/>
    <col min="2821" max="2821" width="19" style="25" customWidth="1"/>
    <col min="2822" max="2822" width="14.7109375" style="25" customWidth="1"/>
    <col min="2823" max="2823" width="15.7109375" style="25" customWidth="1"/>
    <col min="2824" max="2824" width="11.85546875" style="25" customWidth="1"/>
    <col min="2825" max="2825" width="14.28515625" style="25" customWidth="1"/>
    <col min="2826" max="2826" width="15" style="25" customWidth="1"/>
    <col min="2827" max="2827" width="15.7109375" style="25" customWidth="1"/>
    <col min="2828" max="3073" width="9.140625" style="25"/>
    <col min="3074" max="3074" width="3.28515625" style="25" customWidth="1"/>
    <col min="3075" max="3075" width="16" style="25" customWidth="1"/>
    <col min="3076" max="3076" width="5" style="25" customWidth="1"/>
    <col min="3077" max="3077" width="19" style="25" customWidth="1"/>
    <col min="3078" max="3078" width="14.7109375" style="25" customWidth="1"/>
    <col min="3079" max="3079" width="15.7109375" style="25" customWidth="1"/>
    <col min="3080" max="3080" width="11.85546875" style="25" customWidth="1"/>
    <col min="3081" max="3081" width="14.28515625" style="25" customWidth="1"/>
    <col min="3082" max="3082" width="15" style="25" customWidth="1"/>
    <col min="3083" max="3083" width="15.7109375" style="25" customWidth="1"/>
    <col min="3084" max="3329" width="9.140625" style="25"/>
    <col min="3330" max="3330" width="3.28515625" style="25" customWidth="1"/>
    <col min="3331" max="3331" width="16" style="25" customWidth="1"/>
    <col min="3332" max="3332" width="5" style="25" customWidth="1"/>
    <col min="3333" max="3333" width="19" style="25" customWidth="1"/>
    <col min="3334" max="3334" width="14.7109375" style="25" customWidth="1"/>
    <col min="3335" max="3335" width="15.7109375" style="25" customWidth="1"/>
    <col min="3336" max="3336" width="11.85546875" style="25" customWidth="1"/>
    <col min="3337" max="3337" width="14.28515625" style="25" customWidth="1"/>
    <col min="3338" max="3338" width="15" style="25" customWidth="1"/>
    <col min="3339" max="3339" width="15.7109375" style="25" customWidth="1"/>
    <col min="3340" max="3585" width="9.140625" style="25"/>
    <col min="3586" max="3586" width="3.28515625" style="25" customWidth="1"/>
    <col min="3587" max="3587" width="16" style="25" customWidth="1"/>
    <col min="3588" max="3588" width="5" style="25" customWidth="1"/>
    <col min="3589" max="3589" width="19" style="25" customWidth="1"/>
    <col min="3590" max="3590" width="14.7109375" style="25" customWidth="1"/>
    <col min="3591" max="3591" width="15.7109375" style="25" customWidth="1"/>
    <col min="3592" max="3592" width="11.85546875" style="25" customWidth="1"/>
    <col min="3593" max="3593" width="14.28515625" style="25" customWidth="1"/>
    <col min="3594" max="3594" width="15" style="25" customWidth="1"/>
    <col min="3595" max="3595" width="15.7109375" style="25" customWidth="1"/>
    <col min="3596" max="3841" width="9.140625" style="25"/>
    <col min="3842" max="3842" width="3.28515625" style="25" customWidth="1"/>
    <col min="3843" max="3843" width="16" style="25" customWidth="1"/>
    <col min="3844" max="3844" width="5" style="25" customWidth="1"/>
    <col min="3845" max="3845" width="19" style="25" customWidth="1"/>
    <col min="3846" max="3846" width="14.7109375" style="25" customWidth="1"/>
    <col min="3847" max="3847" width="15.7109375" style="25" customWidth="1"/>
    <col min="3848" max="3848" width="11.85546875" style="25" customWidth="1"/>
    <col min="3849" max="3849" width="14.28515625" style="25" customWidth="1"/>
    <col min="3850" max="3850" width="15" style="25" customWidth="1"/>
    <col min="3851" max="3851" width="15.7109375" style="25" customWidth="1"/>
    <col min="3852" max="4097" width="9.140625" style="25"/>
    <col min="4098" max="4098" width="3.28515625" style="25" customWidth="1"/>
    <col min="4099" max="4099" width="16" style="25" customWidth="1"/>
    <col min="4100" max="4100" width="5" style="25" customWidth="1"/>
    <col min="4101" max="4101" width="19" style="25" customWidth="1"/>
    <col min="4102" max="4102" width="14.7109375" style="25" customWidth="1"/>
    <col min="4103" max="4103" width="15.7109375" style="25" customWidth="1"/>
    <col min="4104" max="4104" width="11.85546875" style="25" customWidth="1"/>
    <col min="4105" max="4105" width="14.28515625" style="25" customWidth="1"/>
    <col min="4106" max="4106" width="15" style="25" customWidth="1"/>
    <col min="4107" max="4107" width="15.7109375" style="25" customWidth="1"/>
    <col min="4108" max="4353" width="9.140625" style="25"/>
    <col min="4354" max="4354" width="3.28515625" style="25" customWidth="1"/>
    <col min="4355" max="4355" width="16" style="25" customWidth="1"/>
    <col min="4356" max="4356" width="5" style="25" customWidth="1"/>
    <col min="4357" max="4357" width="19" style="25" customWidth="1"/>
    <col min="4358" max="4358" width="14.7109375" style="25" customWidth="1"/>
    <col min="4359" max="4359" width="15.7109375" style="25" customWidth="1"/>
    <col min="4360" max="4360" width="11.85546875" style="25" customWidth="1"/>
    <col min="4361" max="4361" width="14.28515625" style="25" customWidth="1"/>
    <col min="4362" max="4362" width="15" style="25" customWidth="1"/>
    <col min="4363" max="4363" width="15.7109375" style="25" customWidth="1"/>
    <col min="4364" max="4609" width="9.140625" style="25"/>
    <col min="4610" max="4610" width="3.28515625" style="25" customWidth="1"/>
    <col min="4611" max="4611" width="16" style="25" customWidth="1"/>
    <col min="4612" max="4612" width="5" style="25" customWidth="1"/>
    <col min="4613" max="4613" width="19" style="25" customWidth="1"/>
    <col min="4614" max="4614" width="14.7109375" style="25" customWidth="1"/>
    <col min="4615" max="4615" width="15.7109375" style="25" customWidth="1"/>
    <col min="4616" max="4616" width="11.85546875" style="25" customWidth="1"/>
    <col min="4617" max="4617" width="14.28515625" style="25" customWidth="1"/>
    <col min="4618" max="4618" width="15" style="25" customWidth="1"/>
    <col min="4619" max="4619" width="15.7109375" style="25" customWidth="1"/>
    <col min="4620" max="4865" width="9.140625" style="25"/>
    <col min="4866" max="4866" width="3.28515625" style="25" customWidth="1"/>
    <col min="4867" max="4867" width="16" style="25" customWidth="1"/>
    <col min="4868" max="4868" width="5" style="25" customWidth="1"/>
    <col min="4869" max="4869" width="19" style="25" customWidth="1"/>
    <col min="4870" max="4870" width="14.7109375" style="25" customWidth="1"/>
    <col min="4871" max="4871" width="15.7109375" style="25" customWidth="1"/>
    <col min="4872" max="4872" width="11.85546875" style="25" customWidth="1"/>
    <col min="4873" max="4873" width="14.28515625" style="25" customWidth="1"/>
    <col min="4874" max="4874" width="15" style="25" customWidth="1"/>
    <col min="4875" max="4875" width="15.7109375" style="25" customWidth="1"/>
    <col min="4876" max="5121" width="9.140625" style="25"/>
    <col min="5122" max="5122" width="3.28515625" style="25" customWidth="1"/>
    <col min="5123" max="5123" width="16" style="25" customWidth="1"/>
    <col min="5124" max="5124" width="5" style="25" customWidth="1"/>
    <col min="5125" max="5125" width="19" style="25" customWidth="1"/>
    <col min="5126" max="5126" width="14.7109375" style="25" customWidth="1"/>
    <col min="5127" max="5127" width="15.7109375" style="25" customWidth="1"/>
    <col min="5128" max="5128" width="11.85546875" style="25" customWidth="1"/>
    <col min="5129" max="5129" width="14.28515625" style="25" customWidth="1"/>
    <col min="5130" max="5130" width="15" style="25" customWidth="1"/>
    <col min="5131" max="5131" width="15.7109375" style="25" customWidth="1"/>
    <col min="5132" max="5377" width="9.140625" style="25"/>
    <col min="5378" max="5378" width="3.28515625" style="25" customWidth="1"/>
    <col min="5379" max="5379" width="16" style="25" customWidth="1"/>
    <col min="5380" max="5380" width="5" style="25" customWidth="1"/>
    <col min="5381" max="5381" width="19" style="25" customWidth="1"/>
    <col min="5382" max="5382" width="14.7109375" style="25" customWidth="1"/>
    <col min="5383" max="5383" width="15.7109375" style="25" customWidth="1"/>
    <col min="5384" max="5384" width="11.85546875" style="25" customWidth="1"/>
    <col min="5385" max="5385" width="14.28515625" style="25" customWidth="1"/>
    <col min="5386" max="5386" width="15" style="25" customWidth="1"/>
    <col min="5387" max="5387" width="15.7109375" style="25" customWidth="1"/>
    <col min="5388" max="5633" width="9.140625" style="25"/>
    <col min="5634" max="5634" width="3.28515625" style="25" customWidth="1"/>
    <col min="5635" max="5635" width="16" style="25" customWidth="1"/>
    <col min="5636" max="5636" width="5" style="25" customWidth="1"/>
    <col min="5637" max="5637" width="19" style="25" customWidth="1"/>
    <col min="5638" max="5638" width="14.7109375" style="25" customWidth="1"/>
    <col min="5639" max="5639" width="15.7109375" style="25" customWidth="1"/>
    <col min="5640" max="5640" width="11.85546875" style="25" customWidth="1"/>
    <col min="5641" max="5641" width="14.28515625" style="25" customWidth="1"/>
    <col min="5642" max="5642" width="15" style="25" customWidth="1"/>
    <col min="5643" max="5643" width="15.7109375" style="25" customWidth="1"/>
    <col min="5644" max="5889" width="9.140625" style="25"/>
    <col min="5890" max="5890" width="3.28515625" style="25" customWidth="1"/>
    <col min="5891" max="5891" width="16" style="25" customWidth="1"/>
    <col min="5892" max="5892" width="5" style="25" customWidth="1"/>
    <col min="5893" max="5893" width="19" style="25" customWidth="1"/>
    <col min="5894" max="5894" width="14.7109375" style="25" customWidth="1"/>
    <col min="5895" max="5895" width="15.7109375" style="25" customWidth="1"/>
    <col min="5896" max="5896" width="11.85546875" style="25" customWidth="1"/>
    <col min="5897" max="5897" width="14.28515625" style="25" customWidth="1"/>
    <col min="5898" max="5898" width="15" style="25" customWidth="1"/>
    <col min="5899" max="5899" width="15.7109375" style="25" customWidth="1"/>
    <col min="5900" max="6145" width="9.140625" style="25"/>
    <col min="6146" max="6146" width="3.28515625" style="25" customWidth="1"/>
    <col min="6147" max="6147" width="16" style="25" customWidth="1"/>
    <col min="6148" max="6148" width="5" style="25" customWidth="1"/>
    <col min="6149" max="6149" width="19" style="25" customWidth="1"/>
    <col min="6150" max="6150" width="14.7109375" style="25" customWidth="1"/>
    <col min="6151" max="6151" width="15.7109375" style="25" customWidth="1"/>
    <col min="6152" max="6152" width="11.85546875" style="25" customWidth="1"/>
    <col min="6153" max="6153" width="14.28515625" style="25" customWidth="1"/>
    <col min="6154" max="6154" width="15" style="25" customWidth="1"/>
    <col min="6155" max="6155" width="15.7109375" style="25" customWidth="1"/>
    <col min="6156" max="6401" width="9.140625" style="25"/>
    <col min="6402" max="6402" width="3.28515625" style="25" customWidth="1"/>
    <col min="6403" max="6403" width="16" style="25" customWidth="1"/>
    <col min="6404" max="6404" width="5" style="25" customWidth="1"/>
    <col min="6405" max="6405" width="19" style="25" customWidth="1"/>
    <col min="6406" max="6406" width="14.7109375" style="25" customWidth="1"/>
    <col min="6407" max="6407" width="15.7109375" style="25" customWidth="1"/>
    <col min="6408" max="6408" width="11.85546875" style="25" customWidth="1"/>
    <col min="6409" max="6409" width="14.28515625" style="25" customWidth="1"/>
    <col min="6410" max="6410" width="15" style="25" customWidth="1"/>
    <col min="6411" max="6411" width="15.7109375" style="25" customWidth="1"/>
    <col min="6412" max="6657" width="9.140625" style="25"/>
    <col min="6658" max="6658" width="3.28515625" style="25" customWidth="1"/>
    <col min="6659" max="6659" width="16" style="25" customWidth="1"/>
    <col min="6660" max="6660" width="5" style="25" customWidth="1"/>
    <col min="6661" max="6661" width="19" style="25" customWidth="1"/>
    <col min="6662" max="6662" width="14.7109375" style="25" customWidth="1"/>
    <col min="6663" max="6663" width="15.7109375" style="25" customWidth="1"/>
    <col min="6664" max="6664" width="11.85546875" style="25" customWidth="1"/>
    <col min="6665" max="6665" width="14.28515625" style="25" customWidth="1"/>
    <col min="6666" max="6666" width="15" style="25" customWidth="1"/>
    <col min="6667" max="6667" width="15.7109375" style="25" customWidth="1"/>
    <col min="6668" max="6913" width="9.140625" style="25"/>
    <col min="6914" max="6914" width="3.28515625" style="25" customWidth="1"/>
    <col min="6915" max="6915" width="16" style="25" customWidth="1"/>
    <col min="6916" max="6916" width="5" style="25" customWidth="1"/>
    <col min="6917" max="6917" width="19" style="25" customWidth="1"/>
    <col min="6918" max="6918" width="14.7109375" style="25" customWidth="1"/>
    <col min="6919" max="6919" width="15.7109375" style="25" customWidth="1"/>
    <col min="6920" max="6920" width="11.85546875" style="25" customWidth="1"/>
    <col min="6921" max="6921" width="14.28515625" style="25" customWidth="1"/>
    <col min="6922" max="6922" width="15" style="25" customWidth="1"/>
    <col min="6923" max="6923" width="15.7109375" style="25" customWidth="1"/>
    <col min="6924" max="7169" width="9.140625" style="25"/>
    <col min="7170" max="7170" width="3.28515625" style="25" customWidth="1"/>
    <col min="7171" max="7171" width="16" style="25" customWidth="1"/>
    <col min="7172" max="7172" width="5" style="25" customWidth="1"/>
    <col min="7173" max="7173" width="19" style="25" customWidth="1"/>
    <col min="7174" max="7174" width="14.7109375" style="25" customWidth="1"/>
    <col min="7175" max="7175" width="15.7109375" style="25" customWidth="1"/>
    <col min="7176" max="7176" width="11.85546875" style="25" customWidth="1"/>
    <col min="7177" max="7177" width="14.28515625" style="25" customWidth="1"/>
    <col min="7178" max="7178" width="15" style="25" customWidth="1"/>
    <col min="7179" max="7179" width="15.7109375" style="25" customWidth="1"/>
    <col min="7180" max="7425" width="9.140625" style="25"/>
    <col min="7426" max="7426" width="3.28515625" style="25" customWidth="1"/>
    <col min="7427" max="7427" width="16" style="25" customWidth="1"/>
    <col min="7428" max="7428" width="5" style="25" customWidth="1"/>
    <col min="7429" max="7429" width="19" style="25" customWidth="1"/>
    <col min="7430" max="7430" width="14.7109375" style="25" customWidth="1"/>
    <col min="7431" max="7431" width="15.7109375" style="25" customWidth="1"/>
    <col min="7432" max="7432" width="11.85546875" style="25" customWidth="1"/>
    <col min="7433" max="7433" width="14.28515625" style="25" customWidth="1"/>
    <col min="7434" max="7434" width="15" style="25" customWidth="1"/>
    <col min="7435" max="7435" width="15.7109375" style="25" customWidth="1"/>
    <col min="7436" max="7681" width="9.140625" style="25"/>
    <col min="7682" max="7682" width="3.28515625" style="25" customWidth="1"/>
    <col min="7683" max="7683" width="16" style="25" customWidth="1"/>
    <col min="7684" max="7684" width="5" style="25" customWidth="1"/>
    <col min="7685" max="7685" width="19" style="25" customWidth="1"/>
    <col min="7686" max="7686" width="14.7109375" style="25" customWidth="1"/>
    <col min="7687" max="7687" width="15.7109375" style="25" customWidth="1"/>
    <col min="7688" max="7688" width="11.85546875" style="25" customWidth="1"/>
    <col min="7689" max="7689" width="14.28515625" style="25" customWidth="1"/>
    <col min="7690" max="7690" width="15" style="25" customWidth="1"/>
    <col min="7691" max="7691" width="15.7109375" style="25" customWidth="1"/>
    <col min="7692" max="7937" width="9.140625" style="25"/>
    <col min="7938" max="7938" width="3.28515625" style="25" customWidth="1"/>
    <col min="7939" max="7939" width="16" style="25" customWidth="1"/>
    <col min="7940" max="7940" width="5" style="25" customWidth="1"/>
    <col min="7941" max="7941" width="19" style="25" customWidth="1"/>
    <col min="7942" max="7942" width="14.7109375" style="25" customWidth="1"/>
    <col min="7943" max="7943" width="15.7109375" style="25" customWidth="1"/>
    <col min="7944" max="7944" width="11.85546875" style="25" customWidth="1"/>
    <col min="7945" max="7945" width="14.28515625" style="25" customWidth="1"/>
    <col min="7946" max="7946" width="15" style="25" customWidth="1"/>
    <col min="7947" max="7947" width="15.7109375" style="25" customWidth="1"/>
    <col min="7948" max="8193" width="9.140625" style="25"/>
    <col min="8194" max="8194" width="3.28515625" style="25" customWidth="1"/>
    <col min="8195" max="8195" width="16" style="25" customWidth="1"/>
    <col min="8196" max="8196" width="5" style="25" customWidth="1"/>
    <col min="8197" max="8197" width="19" style="25" customWidth="1"/>
    <col min="8198" max="8198" width="14.7109375" style="25" customWidth="1"/>
    <col min="8199" max="8199" width="15.7109375" style="25" customWidth="1"/>
    <col min="8200" max="8200" width="11.85546875" style="25" customWidth="1"/>
    <col min="8201" max="8201" width="14.28515625" style="25" customWidth="1"/>
    <col min="8202" max="8202" width="15" style="25" customWidth="1"/>
    <col min="8203" max="8203" width="15.7109375" style="25" customWidth="1"/>
    <col min="8204" max="8449" width="9.140625" style="25"/>
    <col min="8450" max="8450" width="3.28515625" style="25" customWidth="1"/>
    <col min="8451" max="8451" width="16" style="25" customWidth="1"/>
    <col min="8452" max="8452" width="5" style="25" customWidth="1"/>
    <col min="8453" max="8453" width="19" style="25" customWidth="1"/>
    <col min="8454" max="8454" width="14.7109375" style="25" customWidth="1"/>
    <col min="8455" max="8455" width="15.7109375" style="25" customWidth="1"/>
    <col min="8456" max="8456" width="11.85546875" style="25" customWidth="1"/>
    <col min="8457" max="8457" width="14.28515625" style="25" customWidth="1"/>
    <col min="8458" max="8458" width="15" style="25" customWidth="1"/>
    <col min="8459" max="8459" width="15.7109375" style="25" customWidth="1"/>
    <col min="8460" max="8705" width="9.140625" style="25"/>
    <col min="8706" max="8706" width="3.28515625" style="25" customWidth="1"/>
    <col min="8707" max="8707" width="16" style="25" customWidth="1"/>
    <col min="8708" max="8708" width="5" style="25" customWidth="1"/>
    <col min="8709" max="8709" width="19" style="25" customWidth="1"/>
    <col min="8710" max="8710" width="14.7109375" style="25" customWidth="1"/>
    <col min="8711" max="8711" width="15.7109375" style="25" customWidth="1"/>
    <col min="8712" max="8712" width="11.85546875" style="25" customWidth="1"/>
    <col min="8713" max="8713" width="14.28515625" style="25" customWidth="1"/>
    <col min="8714" max="8714" width="15" style="25" customWidth="1"/>
    <col min="8715" max="8715" width="15.7109375" style="25" customWidth="1"/>
    <col min="8716" max="8961" width="9.140625" style="25"/>
    <col min="8962" max="8962" width="3.28515625" style="25" customWidth="1"/>
    <col min="8963" max="8963" width="16" style="25" customWidth="1"/>
    <col min="8964" max="8964" width="5" style="25" customWidth="1"/>
    <col min="8965" max="8965" width="19" style="25" customWidth="1"/>
    <col min="8966" max="8966" width="14.7109375" style="25" customWidth="1"/>
    <col min="8967" max="8967" width="15.7109375" style="25" customWidth="1"/>
    <col min="8968" max="8968" width="11.85546875" style="25" customWidth="1"/>
    <col min="8969" max="8969" width="14.28515625" style="25" customWidth="1"/>
    <col min="8970" max="8970" width="15" style="25" customWidth="1"/>
    <col min="8971" max="8971" width="15.7109375" style="25" customWidth="1"/>
    <col min="8972" max="9217" width="9.140625" style="25"/>
    <col min="9218" max="9218" width="3.28515625" style="25" customWidth="1"/>
    <col min="9219" max="9219" width="16" style="25" customWidth="1"/>
    <col min="9220" max="9220" width="5" style="25" customWidth="1"/>
    <col min="9221" max="9221" width="19" style="25" customWidth="1"/>
    <col min="9222" max="9222" width="14.7109375" style="25" customWidth="1"/>
    <col min="9223" max="9223" width="15.7109375" style="25" customWidth="1"/>
    <col min="9224" max="9224" width="11.85546875" style="25" customWidth="1"/>
    <col min="9225" max="9225" width="14.28515625" style="25" customWidth="1"/>
    <col min="9226" max="9226" width="15" style="25" customWidth="1"/>
    <col min="9227" max="9227" width="15.7109375" style="25" customWidth="1"/>
    <col min="9228" max="9473" width="9.140625" style="25"/>
    <col min="9474" max="9474" width="3.28515625" style="25" customWidth="1"/>
    <col min="9475" max="9475" width="16" style="25" customWidth="1"/>
    <col min="9476" max="9476" width="5" style="25" customWidth="1"/>
    <col min="9477" max="9477" width="19" style="25" customWidth="1"/>
    <col min="9478" max="9478" width="14.7109375" style="25" customWidth="1"/>
    <col min="9479" max="9479" width="15.7109375" style="25" customWidth="1"/>
    <col min="9480" max="9480" width="11.85546875" style="25" customWidth="1"/>
    <col min="9481" max="9481" width="14.28515625" style="25" customWidth="1"/>
    <col min="9482" max="9482" width="15" style="25" customWidth="1"/>
    <col min="9483" max="9483" width="15.7109375" style="25" customWidth="1"/>
    <col min="9484" max="9729" width="9.140625" style="25"/>
    <col min="9730" max="9730" width="3.28515625" style="25" customWidth="1"/>
    <col min="9731" max="9731" width="16" style="25" customWidth="1"/>
    <col min="9732" max="9732" width="5" style="25" customWidth="1"/>
    <col min="9733" max="9733" width="19" style="25" customWidth="1"/>
    <col min="9734" max="9734" width="14.7109375" style="25" customWidth="1"/>
    <col min="9735" max="9735" width="15.7109375" style="25" customWidth="1"/>
    <col min="9736" max="9736" width="11.85546875" style="25" customWidth="1"/>
    <col min="9737" max="9737" width="14.28515625" style="25" customWidth="1"/>
    <col min="9738" max="9738" width="15" style="25" customWidth="1"/>
    <col min="9739" max="9739" width="15.7109375" style="25" customWidth="1"/>
    <col min="9740" max="9985" width="9.140625" style="25"/>
    <col min="9986" max="9986" width="3.28515625" style="25" customWidth="1"/>
    <col min="9987" max="9987" width="16" style="25" customWidth="1"/>
    <col min="9988" max="9988" width="5" style="25" customWidth="1"/>
    <col min="9989" max="9989" width="19" style="25" customWidth="1"/>
    <col min="9990" max="9990" width="14.7109375" style="25" customWidth="1"/>
    <col min="9991" max="9991" width="15.7109375" style="25" customWidth="1"/>
    <col min="9992" max="9992" width="11.85546875" style="25" customWidth="1"/>
    <col min="9993" max="9993" width="14.28515625" style="25" customWidth="1"/>
    <col min="9994" max="9994" width="15" style="25" customWidth="1"/>
    <col min="9995" max="9995" width="15.7109375" style="25" customWidth="1"/>
    <col min="9996" max="10241" width="9.140625" style="25"/>
    <col min="10242" max="10242" width="3.28515625" style="25" customWidth="1"/>
    <col min="10243" max="10243" width="16" style="25" customWidth="1"/>
    <col min="10244" max="10244" width="5" style="25" customWidth="1"/>
    <col min="10245" max="10245" width="19" style="25" customWidth="1"/>
    <col min="10246" max="10246" width="14.7109375" style="25" customWidth="1"/>
    <col min="10247" max="10247" width="15.7109375" style="25" customWidth="1"/>
    <col min="10248" max="10248" width="11.85546875" style="25" customWidth="1"/>
    <col min="10249" max="10249" width="14.28515625" style="25" customWidth="1"/>
    <col min="10250" max="10250" width="15" style="25" customWidth="1"/>
    <col min="10251" max="10251" width="15.7109375" style="25" customWidth="1"/>
    <col min="10252" max="10497" width="9.140625" style="25"/>
    <col min="10498" max="10498" width="3.28515625" style="25" customWidth="1"/>
    <col min="10499" max="10499" width="16" style="25" customWidth="1"/>
    <col min="10500" max="10500" width="5" style="25" customWidth="1"/>
    <col min="10501" max="10501" width="19" style="25" customWidth="1"/>
    <col min="10502" max="10502" width="14.7109375" style="25" customWidth="1"/>
    <col min="10503" max="10503" width="15.7109375" style="25" customWidth="1"/>
    <col min="10504" max="10504" width="11.85546875" style="25" customWidth="1"/>
    <col min="10505" max="10505" width="14.28515625" style="25" customWidth="1"/>
    <col min="10506" max="10506" width="15" style="25" customWidth="1"/>
    <col min="10507" max="10507" width="15.7109375" style="25" customWidth="1"/>
    <col min="10508" max="10753" width="9.140625" style="25"/>
    <col min="10754" max="10754" width="3.28515625" style="25" customWidth="1"/>
    <col min="10755" max="10755" width="16" style="25" customWidth="1"/>
    <col min="10756" max="10756" width="5" style="25" customWidth="1"/>
    <col min="10757" max="10757" width="19" style="25" customWidth="1"/>
    <col min="10758" max="10758" width="14.7109375" style="25" customWidth="1"/>
    <col min="10759" max="10759" width="15.7109375" style="25" customWidth="1"/>
    <col min="10760" max="10760" width="11.85546875" style="25" customWidth="1"/>
    <col min="10761" max="10761" width="14.28515625" style="25" customWidth="1"/>
    <col min="10762" max="10762" width="15" style="25" customWidth="1"/>
    <col min="10763" max="10763" width="15.7109375" style="25" customWidth="1"/>
    <col min="10764" max="11009" width="9.140625" style="25"/>
    <col min="11010" max="11010" width="3.28515625" style="25" customWidth="1"/>
    <col min="11011" max="11011" width="16" style="25" customWidth="1"/>
    <col min="11012" max="11012" width="5" style="25" customWidth="1"/>
    <col min="11013" max="11013" width="19" style="25" customWidth="1"/>
    <col min="11014" max="11014" width="14.7109375" style="25" customWidth="1"/>
    <col min="11015" max="11015" width="15.7109375" style="25" customWidth="1"/>
    <col min="11016" max="11016" width="11.85546875" style="25" customWidth="1"/>
    <col min="11017" max="11017" width="14.28515625" style="25" customWidth="1"/>
    <col min="11018" max="11018" width="15" style="25" customWidth="1"/>
    <col min="11019" max="11019" width="15.7109375" style="25" customWidth="1"/>
    <col min="11020" max="11265" width="9.140625" style="25"/>
    <col min="11266" max="11266" width="3.28515625" style="25" customWidth="1"/>
    <col min="11267" max="11267" width="16" style="25" customWidth="1"/>
    <col min="11268" max="11268" width="5" style="25" customWidth="1"/>
    <col min="11269" max="11269" width="19" style="25" customWidth="1"/>
    <col min="11270" max="11270" width="14.7109375" style="25" customWidth="1"/>
    <col min="11271" max="11271" width="15.7109375" style="25" customWidth="1"/>
    <col min="11272" max="11272" width="11.85546875" style="25" customWidth="1"/>
    <col min="11273" max="11273" width="14.28515625" style="25" customWidth="1"/>
    <col min="11274" max="11274" width="15" style="25" customWidth="1"/>
    <col min="11275" max="11275" width="15.7109375" style="25" customWidth="1"/>
    <col min="11276" max="11521" width="9.140625" style="25"/>
    <col min="11522" max="11522" width="3.28515625" style="25" customWidth="1"/>
    <col min="11523" max="11523" width="16" style="25" customWidth="1"/>
    <col min="11524" max="11524" width="5" style="25" customWidth="1"/>
    <col min="11525" max="11525" width="19" style="25" customWidth="1"/>
    <col min="11526" max="11526" width="14.7109375" style="25" customWidth="1"/>
    <col min="11527" max="11527" width="15.7109375" style="25" customWidth="1"/>
    <col min="11528" max="11528" width="11.85546875" style="25" customWidth="1"/>
    <col min="11529" max="11529" width="14.28515625" style="25" customWidth="1"/>
    <col min="11530" max="11530" width="15" style="25" customWidth="1"/>
    <col min="11531" max="11531" width="15.7109375" style="25" customWidth="1"/>
    <col min="11532" max="11777" width="9.140625" style="25"/>
    <col min="11778" max="11778" width="3.28515625" style="25" customWidth="1"/>
    <col min="11779" max="11779" width="16" style="25" customWidth="1"/>
    <col min="11780" max="11780" width="5" style="25" customWidth="1"/>
    <col min="11781" max="11781" width="19" style="25" customWidth="1"/>
    <col min="11782" max="11782" width="14.7109375" style="25" customWidth="1"/>
    <col min="11783" max="11783" width="15.7109375" style="25" customWidth="1"/>
    <col min="11784" max="11784" width="11.85546875" style="25" customWidth="1"/>
    <col min="11785" max="11785" width="14.28515625" style="25" customWidth="1"/>
    <col min="11786" max="11786" width="15" style="25" customWidth="1"/>
    <col min="11787" max="11787" width="15.7109375" style="25" customWidth="1"/>
    <col min="11788" max="12033" width="9.140625" style="25"/>
    <col min="12034" max="12034" width="3.28515625" style="25" customWidth="1"/>
    <col min="12035" max="12035" width="16" style="25" customWidth="1"/>
    <col min="12036" max="12036" width="5" style="25" customWidth="1"/>
    <col min="12037" max="12037" width="19" style="25" customWidth="1"/>
    <col min="12038" max="12038" width="14.7109375" style="25" customWidth="1"/>
    <col min="12039" max="12039" width="15.7109375" style="25" customWidth="1"/>
    <col min="12040" max="12040" width="11.85546875" style="25" customWidth="1"/>
    <col min="12041" max="12041" width="14.28515625" style="25" customWidth="1"/>
    <col min="12042" max="12042" width="15" style="25" customWidth="1"/>
    <col min="12043" max="12043" width="15.7109375" style="25" customWidth="1"/>
    <col min="12044" max="12289" width="9.140625" style="25"/>
    <col min="12290" max="12290" width="3.28515625" style="25" customWidth="1"/>
    <col min="12291" max="12291" width="16" style="25" customWidth="1"/>
    <col min="12292" max="12292" width="5" style="25" customWidth="1"/>
    <col min="12293" max="12293" width="19" style="25" customWidth="1"/>
    <col min="12294" max="12294" width="14.7109375" style="25" customWidth="1"/>
    <col min="12295" max="12295" width="15.7109375" style="25" customWidth="1"/>
    <col min="12296" max="12296" width="11.85546875" style="25" customWidth="1"/>
    <col min="12297" max="12297" width="14.28515625" style="25" customWidth="1"/>
    <col min="12298" max="12298" width="15" style="25" customWidth="1"/>
    <col min="12299" max="12299" width="15.7109375" style="25" customWidth="1"/>
    <col min="12300" max="12545" width="9.140625" style="25"/>
    <col min="12546" max="12546" width="3.28515625" style="25" customWidth="1"/>
    <col min="12547" max="12547" width="16" style="25" customWidth="1"/>
    <col min="12548" max="12548" width="5" style="25" customWidth="1"/>
    <col min="12549" max="12549" width="19" style="25" customWidth="1"/>
    <col min="12550" max="12550" width="14.7109375" style="25" customWidth="1"/>
    <col min="12551" max="12551" width="15.7109375" style="25" customWidth="1"/>
    <col min="12552" max="12552" width="11.85546875" style="25" customWidth="1"/>
    <col min="12553" max="12553" width="14.28515625" style="25" customWidth="1"/>
    <col min="12554" max="12554" width="15" style="25" customWidth="1"/>
    <col min="12555" max="12555" width="15.7109375" style="25" customWidth="1"/>
    <col min="12556" max="12801" width="9.140625" style="25"/>
    <col min="12802" max="12802" width="3.28515625" style="25" customWidth="1"/>
    <col min="12803" max="12803" width="16" style="25" customWidth="1"/>
    <col min="12804" max="12804" width="5" style="25" customWidth="1"/>
    <col min="12805" max="12805" width="19" style="25" customWidth="1"/>
    <col min="12806" max="12806" width="14.7109375" style="25" customWidth="1"/>
    <col min="12807" max="12807" width="15.7109375" style="25" customWidth="1"/>
    <col min="12808" max="12808" width="11.85546875" style="25" customWidth="1"/>
    <col min="12809" max="12809" width="14.28515625" style="25" customWidth="1"/>
    <col min="12810" max="12810" width="15" style="25" customWidth="1"/>
    <col min="12811" max="12811" width="15.7109375" style="25" customWidth="1"/>
    <col min="12812" max="13057" width="9.140625" style="25"/>
    <col min="13058" max="13058" width="3.28515625" style="25" customWidth="1"/>
    <col min="13059" max="13059" width="16" style="25" customWidth="1"/>
    <col min="13060" max="13060" width="5" style="25" customWidth="1"/>
    <col min="13061" max="13061" width="19" style="25" customWidth="1"/>
    <col min="13062" max="13062" width="14.7109375" style="25" customWidth="1"/>
    <col min="13063" max="13063" width="15.7109375" style="25" customWidth="1"/>
    <col min="13064" max="13064" width="11.85546875" style="25" customWidth="1"/>
    <col min="13065" max="13065" width="14.28515625" style="25" customWidth="1"/>
    <col min="13066" max="13066" width="15" style="25" customWidth="1"/>
    <col min="13067" max="13067" width="15.7109375" style="25" customWidth="1"/>
    <col min="13068" max="13313" width="9.140625" style="25"/>
    <col min="13314" max="13314" width="3.28515625" style="25" customWidth="1"/>
    <col min="13315" max="13315" width="16" style="25" customWidth="1"/>
    <col min="13316" max="13316" width="5" style="25" customWidth="1"/>
    <col min="13317" max="13317" width="19" style="25" customWidth="1"/>
    <col min="13318" max="13318" width="14.7109375" style="25" customWidth="1"/>
    <col min="13319" max="13319" width="15.7109375" style="25" customWidth="1"/>
    <col min="13320" max="13320" width="11.85546875" style="25" customWidth="1"/>
    <col min="13321" max="13321" width="14.28515625" style="25" customWidth="1"/>
    <col min="13322" max="13322" width="15" style="25" customWidth="1"/>
    <col min="13323" max="13323" width="15.7109375" style="25" customWidth="1"/>
    <col min="13324" max="13569" width="9.140625" style="25"/>
    <col min="13570" max="13570" width="3.28515625" style="25" customWidth="1"/>
    <col min="13571" max="13571" width="16" style="25" customWidth="1"/>
    <col min="13572" max="13572" width="5" style="25" customWidth="1"/>
    <col min="13573" max="13573" width="19" style="25" customWidth="1"/>
    <col min="13574" max="13574" width="14.7109375" style="25" customWidth="1"/>
    <col min="13575" max="13575" width="15.7109375" style="25" customWidth="1"/>
    <col min="13576" max="13576" width="11.85546875" style="25" customWidth="1"/>
    <col min="13577" max="13577" width="14.28515625" style="25" customWidth="1"/>
    <col min="13578" max="13578" width="15" style="25" customWidth="1"/>
    <col min="13579" max="13579" width="15.7109375" style="25" customWidth="1"/>
    <col min="13580" max="13825" width="9.140625" style="25"/>
    <col min="13826" max="13826" width="3.28515625" style="25" customWidth="1"/>
    <col min="13827" max="13827" width="16" style="25" customWidth="1"/>
    <col min="13828" max="13828" width="5" style="25" customWidth="1"/>
    <col min="13829" max="13829" width="19" style="25" customWidth="1"/>
    <col min="13830" max="13830" width="14.7109375" style="25" customWidth="1"/>
    <col min="13831" max="13831" width="15.7109375" style="25" customWidth="1"/>
    <col min="13832" max="13832" width="11.85546875" style="25" customWidth="1"/>
    <col min="13833" max="13833" width="14.28515625" style="25" customWidth="1"/>
    <col min="13834" max="13834" width="15" style="25" customWidth="1"/>
    <col min="13835" max="13835" width="15.7109375" style="25" customWidth="1"/>
    <col min="13836" max="14081" width="9.140625" style="25"/>
    <col min="14082" max="14082" width="3.28515625" style="25" customWidth="1"/>
    <col min="14083" max="14083" width="16" style="25" customWidth="1"/>
    <col min="14084" max="14084" width="5" style="25" customWidth="1"/>
    <col min="14085" max="14085" width="19" style="25" customWidth="1"/>
    <col min="14086" max="14086" width="14.7109375" style="25" customWidth="1"/>
    <col min="14087" max="14087" width="15.7109375" style="25" customWidth="1"/>
    <col min="14088" max="14088" width="11.85546875" style="25" customWidth="1"/>
    <col min="14089" max="14089" width="14.28515625" style="25" customWidth="1"/>
    <col min="14090" max="14090" width="15" style="25" customWidth="1"/>
    <col min="14091" max="14091" width="15.7109375" style="25" customWidth="1"/>
    <col min="14092" max="14337" width="9.140625" style="25"/>
    <col min="14338" max="14338" width="3.28515625" style="25" customWidth="1"/>
    <col min="14339" max="14339" width="16" style="25" customWidth="1"/>
    <col min="14340" max="14340" width="5" style="25" customWidth="1"/>
    <col min="14341" max="14341" width="19" style="25" customWidth="1"/>
    <col min="14342" max="14342" width="14.7109375" style="25" customWidth="1"/>
    <col min="14343" max="14343" width="15.7109375" style="25" customWidth="1"/>
    <col min="14344" max="14344" width="11.85546875" style="25" customWidth="1"/>
    <col min="14345" max="14345" width="14.28515625" style="25" customWidth="1"/>
    <col min="14346" max="14346" width="15" style="25" customWidth="1"/>
    <col min="14347" max="14347" width="15.7109375" style="25" customWidth="1"/>
    <col min="14348" max="14593" width="9.140625" style="25"/>
    <col min="14594" max="14594" width="3.28515625" style="25" customWidth="1"/>
    <col min="14595" max="14595" width="16" style="25" customWidth="1"/>
    <col min="14596" max="14596" width="5" style="25" customWidth="1"/>
    <col min="14597" max="14597" width="19" style="25" customWidth="1"/>
    <col min="14598" max="14598" width="14.7109375" style="25" customWidth="1"/>
    <col min="14599" max="14599" width="15.7109375" style="25" customWidth="1"/>
    <col min="14600" max="14600" width="11.85546875" style="25" customWidth="1"/>
    <col min="14601" max="14601" width="14.28515625" style="25" customWidth="1"/>
    <col min="14602" max="14602" width="15" style="25" customWidth="1"/>
    <col min="14603" max="14603" width="15.7109375" style="25" customWidth="1"/>
    <col min="14604" max="14849" width="9.140625" style="25"/>
    <col min="14850" max="14850" width="3.28515625" style="25" customWidth="1"/>
    <col min="14851" max="14851" width="16" style="25" customWidth="1"/>
    <col min="14852" max="14852" width="5" style="25" customWidth="1"/>
    <col min="14853" max="14853" width="19" style="25" customWidth="1"/>
    <col min="14854" max="14854" width="14.7109375" style="25" customWidth="1"/>
    <col min="14855" max="14855" width="15.7109375" style="25" customWidth="1"/>
    <col min="14856" max="14856" width="11.85546875" style="25" customWidth="1"/>
    <col min="14857" max="14857" width="14.28515625" style="25" customWidth="1"/>
    <col min="14858" max="14858" width="15" style="25" customWidth="1"/>
    <col min="14859" max="14859" width="15.7109375" style="25" customWidth="1"/>
    <col min="14860" max="15105" width="9.140625" style="25"/>
    <col min="15106" max="15106" width="3.28515625" style="25" customWidth="1"/>
    <col min="15107" max="15107" width="16" style="25" customWidth="1"/>
    <col min="15108" max="15108" width="5" style="25" customWidth="1"/>
    <col min="15109" max="15109" width="19" style="25" customWidth="1"/>
    <col min="15110" max="15110" width="14.7109375" style="25" customWidth="1"/>
    <col min="15111" max="15111" width="15.7109375" style="25" customWidth="1"/>
    <col min="15112" max="15112" width="11.85546875" style="25" customWidth="1"/>
    <col min="15113" max="15113" width="14.28515625" style="25" customWidth="1"/>
    <col min="15114" max="15114" width="15" style="25" customWidth="1"/>
    <col min="15115" max="15115" width="15.7109375" style="25" customWidth="1"/>
    <col min="15116" max="15361" width="9.140625" style="25"/>
    <col min="15362" max="15362" width="3.28515625" style="25" customWidth="1"/>
    <col min="15363" max="15363" width="16" style="25" customWidth="1"/>
    <col min="15364" max="15364" width="5" style="25" customWidth="1"/>
    <col min="15365" max="15365" width="19" style="25" customWidth="1"/>
    <col min="15366" max="15366" width="14.7109375" style="25" customWidth="1"/>
    <col min="15367" max="15367" width="15.7109375" style="25" customWidth="1"/>
    <col min="15368" max="15368" width="11.85546875" style="25" customWidth="1"/>
    <col min="15369" max="15369" width="14.28515625" style="25" customWidth="1"/>
    <col min="15370" max="15370" width="15" style="25" customWidth="1"/>
    <col min="15371" max="15371" width="15.7109375" style="25" customWidth="1"/>
    <col min="15372" max="15617" width="9.140625" style="25"/>
    <col min="15618" max="15618" width="3.28515625" style="25" customWidth="1"/>
    <col min="15619" max="15619" width="16" style="25" customWidth="1"/>
    <col min="15620" max="15620" width="5" style="25" customWidth="1"/>
    <col min="15621" max="15621" width="19" style="25" customWidth="1"/>
    <col min="15622" max="15622" width="14.7109375" style="25" customWidth="1"/>
    <col min="15623" max="15623" width="15.7109375" style="25" customWidth="1"/>
    <col min="15624" max="15624" width="11.85546875" style="25" customWidth="1"/>
    <col min="15625" max="15625" width="14.28515625" style="25" customWidth="1"/>
    <col min="15626" max="15626" width="15" style="25" customWidth="1"/>
    <col min="15627" max="15627" width="15.7109375" style="25" customWidth="1"/>
    <col min="15628" max="15873" width="9.140625" style="25"/>
    <col min="15874" max="15874" width="3.28515625" style="25" customWidth="1"/>
    <col min="15875" max="15875" width="16" style="25" customWidth="1"/>
    <col min="15876" max="15876" width="5" style="25" customWidth="1"/>
    <col min="15877" max="15877" width="19" style="25" customWidth="1"/>
    <col min="15878" max="15878" width="14.7109375" style="25" customWidth="1"/>
    <col min="15879" max="15879" width="15.7109375" style="25" customWidth="1"/>
    <col min="15880" max="15880" width="11.85546875" style="25" customWidth="1"/>
    <col min="15881" max="15881" width="14.28515625" style="25" customWidth="1"/>
    <col min="15882" max="15882" width="15" style="25" customWidth="1"/>
    <col min="15883" max="15883" width="15.7109375" style="25" customWidth="1"/>
    <col min="15884" max="16129" width="9.140625" style="25"/>
    <col min="16130" max="16130" width="3.28515625" style="25" customWidth="1"/>
    <col min="16131" max="16131" width="16" style="25" customWidth="1"/>
    <col min="16132" max="16132" width="5" style="25" customWidth="1"/>
    <col min="16133" max="16133" width="19" style="25" customWidth="1"/>
    <col min="16134" max="16134" width="14.7109375" style="25" customWidth="1"/>
    <col min="16135" max="16135" width="15.7109375" style="25" customWidth="1"/>
    <col min="16136" max="16136" width="11.85546875" style="25" customWidth="1"/>
    <col min="16137" max="16137" width="14.28515625" style="25" customWidth="1"/>
    <col min="16138" max="16138" width="15" style="25" customWidth="1"/>
    <col min="16139" max="16139" width="15.7109375" style="25" customWidth="1"/>
    <col min="16140" max="16384" width="9.140625" style="25"/>
  </cols>
  <sheetData>
    <row r="1" spans="1:11" s="21" customFormat="1" ht="21" customHeight="1">
      <c r="A1" s="320" t="s">
        <v>1376</v>
      </c>
      <c r="B1" s="320"/>
      <c r="C1" s="320"/>
      <c r="D1" s="320"/>
      <c r="E1" s="320"/>
      <c r="F1" s="320"/>
      <c r="G1" s="320"/>
      <c r="H1" s="320"/>
      <c r="I1" s="320"/>
      <c r="J1" s="320"/>
      <c r="K1" s="320"/>
    </row>
    <row r="2" spans="1:11" s="22" customFormat="1" ht="18.75" customHeight="1">
      <c r="A2" s="321" t="s">
        <v>2565</v>
      </c>
      <c r="B2" s="321"/>
      <c r="C2" s="321"/>
      <c r="D2" s="321"/>
      <c r="E2" s="321"/>
      <c r="F2" s="321"/>
      <c r="G2" s="321"/>
      <c r="H2" s="321"/>
      <c r="I2" s="321"/>
      <c r="J2" s="321"/>
      <c r="K2" s="321"/>
    </row>
    <row r="3" spans="1:11" s="23" customFormat="1" ht="19.5" customHeight="1">
      <c r="A3" s="321" t="s">
        <v>260</v>
      </c>
      <c r="B3" s="321"/>
      <c r="C3" s="321" t="s">
        <v>1377</v>
      </c>
      <c r="D3" s="321"/>
      <c r="E3" s="321"/>
      <c r="F3" s="321"/>
      <c r="G3" s="321"/>
      <c r="H3" s="321"/>
      <c r="I3" s="321"/>
      <c r="J3" s="321"/>
      <c r="K3" s="321"/>
    </row>
    <row r="4" spans="1:11" s="133" customFormat="1" ht="41.25" customHeight="1">
      <c r="A4" s="322" t="s">
        <v>261</v>
      </c>
      <c r="B4" s="322"/>
      <c r="C4" s="322" t="s">
        <v>262</v>
      </c>
      <c r="D4" s="322"/>
      <c r="E4" s="220" t="s">
        <v>359</v>
      </c>
      <c r="F4" s="220" t="s">
        <v>533</v>
      </c>
      <c r="G4" s="225" t="s">
        <v>475</v>
      </c>
      <c r="H4" s="220" t="s">
        <v>1378</v>
      </c>
      <c r="I4" s="220" t="s">
        <v>2401</v>
      </c>
      <c r="J4" s="220" t="s">
        <v>2405</v>
      </c>
      <c r="K4" s="220" t="s">
        <v>2403</v>
      </c>
    </row>
    <row r="5" spans="1:11" ht="138.75" customHeight="1">
      <c r="A5" s="323">
        <v>1</v>
      </c>
      <c r="B5" s="323" t="s">
        <v>1379</v>
      </c>
      <c r="C5" s="189">
        <v>1.1000000000000001</v>
      </c>
      <c r="D5" s="34" t="s">
        <v>1380</v>
      </c>
      <c r="E5" s="189" t="s">
        <v>269</v>
      </c>
      <c r="F5" s="48" t="s">
        <v>2564</v>
      </c>
      <c r="G5" s="68" t="s">
        <v>229</v>
      </c>
      <c r="H5" s="191" t="s">
        <v>421</v>
      </c>
      <c r="I5" s="189"/>
      <c r="J5" s="189"/>
      <c r="K5" s="60" t="s">
        <v>2800</v>
      </c>
    </row>
    <row r="6" spans="1:11" ht="235.5" customHeight="1">
      <c r="A6" s="323"/>
      <c r="B6" s="323"/>
      <c r="C6" s="189">
        <v>1.2</v>
      </c>
      <c r="D6" s="34" t="s">
        <v>1381</v>
      </c>
      <c r="E6" s="189" t="s">
        <v>269</v>
      </c>
      <c r="F6" s="48" t="s">
        <v>1382</v>
      </c>
      <c r="G6" s="68"/>
      <c r="H6" s="191"/>
      <c r="I6" s="189"/>
      <c r="J6" s="189"/>
      <c r="K6" s="59" t="s">
        <v>2802</v>
      </c>
    </row>
    <row r="7" spans="1:11" ht="105" customHeight="1">
      <c r="A7" s="323"/>
      <c r="B7" s="323"/>
      <c r="C7" s="189">
        <v>1.3</v>
      </c>
      <c r="D7" s="190" t="s">
        <v>2563</v>
      </c>
      <c r="E7" s="189" t="s">
        <v>269</v>
      </c>
      <c r="F7" s="190" t="s">
        <v>1383</v>
      </c>
      <c r="G7" s="68" t="s">
        <v>1384</v>
      </c>
      <c r="H7" s="189" t="s">
        <v>1385</v>
      </c>
      <c r="I7" s="189"/>
      <c r="J7" s="189"/>
      <c r="K7" s="189" t="s">
        <v>1386</v>
      </c>
    </row>
    <row r="8" spans="1:11" ht="152.25" customHeight="1">
      <c r="A8" s="323"/>
      <c r="B8" s="323"/>
      <c r="C8" s="189">
        <v>1.3</v>
      </c>
      <c r="D8" s="190" t="s">
        <v>1387</v>
      </c>
      <c r="E8" s="189" t="s">
        <v>269</v>
      </c>
      <c r="F8" s="190" t="s">
        <v>1388</v>
      </c>
      <c r="G8" s="211" t="s">
        <v>1384</v>
      </c>
      <c r="H8" s="189" t="s">
        <v>1389</v>
      </c>
      <c r="I8" s="189"/>
      <c r="J8" s="189"/>
      <c r="K8" s="189"/>
    </row>
    <row r="9" spans="1:11" ht="154.5" customHeight="1">
      <c r="A9" s="323"/>
      <c r="B9" s="323"/>
      <c r="C9" s="189">
        <v>1.4</v>
      </c>
      <c r="D9" s="190" t="s">
        <v>1390</v>
      </c>
      <c r="E9" s="189" t="s">
        <v>269</v>
      </c>
      <c r="F9" s="190" t="s">
        <v>1391</v>
      </c>
      <c r="G9" s="211" t="s">
        <v>1384</v>
      </c>
      <c r="H9" s="189" t="s">
        <v>1392</v>
      </c>
      <c r="I9" s="189"/>
      <c r="J9" s="189"/>
      <c r="K9" s="189" t="s">
        <v>1393</v>
      </c>
    </row>
    <row r="10" spans="1:11" ht="172.5" customHeight="1">
      <c r="A10" s="323"/>
      <c r="B10" s="323"/>
      <c r="C10" s="189">
        <v>1.5</v>
      </c>
      <c r="D10" s="190" t="s">
        <v>1394</v>
      </c>
      <c r="E10" s="189" t="s">
        <v>269</v>
      </c>
      <c r="F10" s="34" t="s">
        <v>1395</v>
      </c>
      <c r="G10" s="211"/>
      <c r="H10" s="189" t="s">
        <v>2801</v>
      </c>
      <c r="I10" s="189"/>
      <c r="J10" s="189"/>
      <c r="K10" s="189" t="s">
        <v>1386</v>
      </c>
    </row>
    <row r="11" spans="1:11" ht="153" customHeight="1">
      <c r="A11" s="323"/>
      <c r="B11" s="323"/>
      <c r="C11" s="189">
        <v>1.6</v>
      </c>
      <c r="D11" s="189" t="s">
        <v>1396</v>
      </c>
      <c r="E11" s="189" t="s">
        <v>269</v>
      </c>
      <c r="F11" s="34" t="s">
        <v>2562</v>
      </c>
      <c r="G11" s="211" t="s">
        <v>327</v>
      </c>
      <c r="H11" s="189" t="s">
        <v>1397</v>
      </c>
      <c r="I11" s="189"/>
      <c r="J11" s="189"/>
      <c r="K11" s="189"/>
    </row>
    <row r="12" spans="1:11" ht="402.75" customHeight="1">
      <c r="A12" s="192"/>
      <c r="B12" s="192"/>
      <c r="C12" s="189">
        <v>1.7</v>
      </c>
      <c r="D12" s="189" t="s">
        <v>2803</v>
      </c>
      <c r="E12" s="189" t="s">
        <v>269</v>
      </c>
      <c r="F12" s="60" t="s">
        <v>2804</v>
      </c>
      <c r="G12" s="68" t="s">
        <v>225</v>
      </c>
      <c r="H12" s="189" t="s">
        <v>1398</v>
      </c>
      <c r="I12" s="189"/>
      <c r="J12" s="189"/>
      <c r="K12" s="189" t="s">
        <v>213</v>
      </c>
    </row>
    <row r="13" spans="1:11" ht="82.5">
      <c r="A13" s="192"/>
      <c r="B13" s="192"/>
      <c r="C13" s="189">
        <v>1.8</v>
      </c>
      <c r="D13" s="221" t="s">
        <v>1399</v>
      </c>
      <c r="E13" s="189" t="s">
        <v>325</v>
      </c>
      <c r="F13" s="43" t="s">
        <v>1400</v>
      </c>
      <c r="G13" s="68"/>
      <c r="H13" s="189"/>
      <c r="I13" s="189"/>
      <c r="J13" s="189"/>
      <c r="K13" s="189"/>
    </row>
    <row r="14" spans="1:11" ht="132" customHeight="1">
      <c r="A14" s="192">
        <v>2</v>
      </c>
      <c r="B14" s="323" t="s">
        <v>2561</v>
      </c>
      <c r="C14" s="189">
        <v>2.1</v>
      </c>
      <c r="D14" s="189" t="s">
        <v>2560</v>
      </c>
      <c r="E14" s="189" t="s">
        <v>1401</v>
      </c>
      <c r="F14" s="189" t="s">
        <v>1402</v>
      </c>
      <c r="G14" s="68"/>
      <c r="H14" s="189" t="s">
        <v>1403</v>
      </c>
      <c r="I14" s="189" t="s">
        <v>1404</v>
      </c>
      <c r="J14" s="2"/>
      <c r="K14" s="189" t="s">
        <v>1405</v>
      </c>
    </row>
    <row r="15" spans="1:11" ht="88.5" customHeight="1">
      <c r="A15" s="192"/>
      <c r="B15" s="323"/>
      <c r="C15" s="189">
        <v>2.2000000000000002</v>
      </c>
      <c r="D15" s="190" t="s">
        <v>2559</v>
      </c>
      <c r="E15" s="190" t="s">
        <v>272</v>
      </c>
      <c r="F15" s="190" t="s">
        <v>1406</v>
      </c>
      <c r="G15" s="211"/>
      <c r="H15" s="189" t="s">
        <v>1407</v>
      </c>
      <c r="I15" s="189" t="s">
        <v>1404</v>
      </c>
      <c r="J15" s="2"/>
      <c r="K15" s="189" t="s">
        <v>1408</v>
      </c>
    </row>
    <row r="16" spans="1:11" ht="119.25" customHeight="1">
      <c r="A16" s="192"/>
      <c r="B16" s="323"/>
      <c r="C16" s="189">
        <v>2.2999999999999998</v>
      </c>
      <c r="D16" s="190" t="s">
        <v>1409</v>
      </c>
      <c r="E16" s="190" t="s">
        <v>279</v>
      </c>
      <c r="F16" s="190" t="s">
        <v>1410</v>
      </c>
      <c r="G16" s="211"/>
      <c r="H16" s="189" t="s">
        <v>1411</v>
      </c>
      <c r="I16" s="189" t="s">
        <v>1404</v>
      </c>
      <c r="J16" s="2"/>
      <c r="K16" s="189"/>
    </row>
    <row r="17" spans="1:18" ht="121.5" customHeight="1">
      <c r="A17" s="192"/>
      <c r="B17" s="323"/>
      <c r="C17" s="189">
        <v>2.4</v>
      </c>
      <c r="D17" s="189" t="s">
        <v>2558</v>
      </c>
      <c r="E17" s="190" t="s">
        <v>277</v>
      </c>
      <c r="F17" s="190" t="s">
        <v>1412</v>
      </c>
      <c r="G17" s="222" t="s">
        <v>1413</v>
      </c>
      <c r="H17" s="189" t="s">
        <v>1414</v>
      </c>
      <c r="I17" s="189" t="s">
        <v>1415</v>
      </c>
      <c r="J17" s="2"/>
      <c r="K17" s="189" t="s">
        <v>1416</v>
      </c>
    </row>
    <row r="18" spans="1:18" ht="120.75" customHeight="1">
      <c r="A18" s="323">
        <v>2</v>
      </c>
      <c r="B18" s="323"/>
      <c r="C18" s="189">
        <v>2.5</v>
      </c>
      <c r="D18" s="190" t="s">
        <v>1417</v>
      </c>
      <c r="E18" s="190" t="s">
        <v>1401</v>
      </c>
      <c r="F18" s="190" t="s">
        <v>1418</v>
      </c>
      <c r="G18" s="222" t="s">
        <v>1413</v>
      </c>
      <c r="H18" s="189" t="s">
        <v>1419</v>
      </c>
      <c r="I18" s="189" t="s">
        <v>1415</v>
      </c>
      <c r="J18" s="2"/>
      <c r="K18" s="189" t="s">
        <v>1420</v>
      </c>
    </row>
    <row r="19" spans="1:18" ht="121.5" customHeight="1">
      <c r="A19" s="323"/>
      <c r="B19" s="323"/>
      <c r="C19" s="189">
        <v>2.6</v>
      </c>
      <c r="D19" s="189" t="s">
        <v>1421</v>
      </c>
      <c r="E19" s="189" t="s">
        <v>279</v>
      </c>
      <c r="F19" s="34" t="s">
        <v>2557</v>
      </c>
      <c r="G19" s="222" t="s">
        <v>1413</v>
      </c>
      <c r="H19" s="189" t="s">
        <v>1423</v>
      </c>
      <c r="I19" s="189" t="s">
        <v>1415</v>
      </c>
      <c r="J19" s="2"/>
      <c r="K19" s="189" t="s">
        <v>1424</v>
      </c>
    </row>
    <row r="20" spans="1:18" ht="121.5" customHeight="1">
      <c r="A20" s="323"/>
      <c r="B20" s="323"/>
      <c r="C20" s="189">
        <v>2.7</v>
      </c>
      <c r="D20" s="189" t="s">
        <v>1425</v>
      </c>
      <c r="E20" s="189" t="s">
        <v>1401</v>
      </c>
      <c r="F20" s="34" t="s">
        <v>1422</v>
      </c>
      <c r="G20" s="222" t="s">
        <v>1413</v>
      </c>
      <c r="H20" s="189" t="s">
        <v>1423</v>
      </c>
      <c r="I20" s="189" t="s">
        <v>1415</v>
      </c>
      <c r="J20" s="2"/>
      <c r="K20" s="189" t="s">
        <v>1426</v>
      </c>
    </row>
    <row r="21" spans="1:18" ht="186.75" customHeight="1">
      <c r="A21" s="323">
        <v>3</v>
      </c>
      <c r="B21" s="323" t="s">
        <v>1427</v>
      </c>
      <c r="C21" s="189">
        <v>3.1</v>
      </c>
      <c r="D21" s="189" t="s">
        <v>2556</v>
      </c>
      <c r="E21" s="189" t="s">
        <v>1401</v>
      </c>
      <c r="F21" s="190" t="s">
        <v>1428</v>
      </c>
      <c r="G21" s="211" t="s">
        <v>1429</v>
      </c>
      <c r="H21" s="46" t="s">
        <v>1430</v>
      </c>
      <c r="I21" s="189" t="s">
        <v>1404</v>
      </c>
      <c r="J21" s="2"/>
      <c r="K21" s="189" t="s">
        <v>1431</v>
      </c>
      <c r="R21" s="26"/>
    </row>
    <row r="22" spans="1:18" ht="219.75" customHeight="1">
      <c r="A22" s="323"/>
      <c r="B22" s="323"/>
      <c r="C22" s="189">
        <v>3.2</v>
      </c>
      <c r="D22" s="189" t="s">
        <v>1432</v>
      </c>
      <c r="E22" s="189" t="s">
        <v>683</v>
      </c>
      <c r="F22" s="190" t="s">
        <v>1433</v>
      </c>
      <c r="G22" s="211"/>
      <c r="H22" s="46" t="s">
        <v>1430</v>
      </c>
      <c r="I22" s="189" t="s">
        <v>2805</v>
      </c>
      <c r="J22" s="189"/>
      <c r="K22" s="189" t="s">
        <v>1434</v>
      </c>
    </row>
    <row r="23" spans="1:18" ht="171" customHeight="1">
      <c r="A23" s="323"/>
      <c r="B23" s="323"/>
      <c r="C23" s="189">
        <v>3.3</v>
      </c>
      <c r="D23" s="35" t="s">
        <v>1435</v>
      </c>
      <c r="E23" s="64" t="s">
        <v>400</v>
      </c>
      <c r="F23" s="64" t="s">
        <v>2555</v>
      </c>
      <c r="G23" s="226" t="s">
        <v>1436</v>
      </c>
      <c r="H23" s="64" t="s">
        <v>1437</v>
      </c>
      <c r="I23" s="189" t="s">
        <v>1404</v>
      </c>
      <c r="J23" s="49"/>
      <c r="K23" s="189"/>
    </row>
    <row r="24" spans="1:18" ht="103.5" customHeight="1">
      <c r="A24" s="323"/>
      <c r="B24" s="323"/>
      <c r="C24" s="189">
        <v>3.4</v>
      </c>
      <c r="D24" s="49" t="s">
        <v>2554</v>
      </c>
      <c r="E24" s="49" t="s">
        <v>400</v>
      </c>
      <c r="F24" s="49" t="s">
        <v>1438</v>
      </c>
      <c r="G24" s="35" t="s">
        <v>226</v>
      </c>
      <c r="H24" s="64" t="s">
        <v>1439</v>
      </c>
      <c r="I24" s="64" t="s">
        <v>1440</v>
      </c>
      <c r="J24" s="134"/>
      <c r="K24" s="189"/>
    </row>
    <row r="25" spans="1:18" ht="105" customHeight="1">
      <c r="A25" s="323"/>
      <c r="B25" s="323"/>
      <c r="C25" s="189">
        <v>3.5</v>
      </c>
      <c r="D25" s="49" t="s">
        <v>1441</v>
      </c>
      <c r="E25" s="49" t="s">
        <v>1311</v>
      </c>
      <c r="F25" s="49" t="s">
        <v>1442</v>
      </c>
      <c r="G25" s="227" t="s">
        <v>227</v>
      </c>
      <c r="H25" s="64" t="s">
        <v>1439</v>
      </c>
      <c r="I25" s="189" t="s">
        <v>1404</v>
      </c>
      <c r="J25" s="49"/>
      <c r="K25" s="189"/>
    </row>
    <row r="26" spans="1:18" ht="148.5">
      <c r="A26" s="323">
        <v>4</v>
      </c>
      <c r="B26" s="323" t="s">
        <v>1443</v>
      </c>
      <c r="C26" s="223">
        <v>4.0999999999999996</v>
      </c>
      <c r="D26" s="189" t="s">
        <v>2553</v>
      </c>
      <c r="E26" s="189" t="s">
        <v>272</v>
      </c>
      <c r="F26" s="189" t="s">
        <v>1444</v>
      </c>
      <c r="G26" s="68">
        <v>220000</v>
      </c>
      <c r="H26" s="189" t="s">
        <v>1445</v>
      </c>
      <c r="I26" s="189" t="s">
        <v>1446</v>
      </c>
      <c r="J26" s="189"/>
      <c r="K26" s="189" t="s">
        <v>2552</v>
      </c>
    </row>
    <row r="27" spans="1:18" ht="165">
      <c r="A27" s="323"/>
      <c r="B27" s="323"/>
      <c r="C27" s="189">
        <v>4.2</v>
      </c>
      <c r="D27" s="207" t="s">
        <v>2806</v>
      </c>
      <c r="E27" s="189" t="s">
        <v>1447</v>
      </c>
      <c r="F27" s="189" t="s">
        <v>1448</v>
      </c>
      <c r="G27" s="211" t="s">
        <v>1449</v>
      </c>
      <c r="H27" s="189" t="s">
        <v>2551</v>
      </c>
      <c r="I27" s="189" t="s">
        <v>2550</v>
      </c>
      <c r="J27" s="189"/>
      <c r="K27" s="189"/>
    </row>
    <row r="28" spans="1:18" ht="106.5" customHeight="1">
      <c r="A28" s="323"/>
      <c r="B28" s="323"/>
      <c r="C28" s="189">
        <v>4.3</v>
      </c>
      <c r="D28" s="189" t="s">
        <v>1450</v>
      </c>
      <c r="E28" s="189" t="s">
        <v>1451</v>
      </c>
      <c r="F28" s="189" t="s">
        <v>1452</v>
      </c>
      <c r="G28" s="68"/>
      <c r="H28" s="189" t="s">
        <v>1453</v>
      </c>
      <c r="I28" s="189" t="s">
        <v>1454</v>
      </c>
      <c r="J28" s="189"/>
      <c r="K28" s="189" t="s">
        <v>1455</v>
      </c>
    </row>
    <row r="29" spans="1:18" ht="119.25" customHeight="1">
      <c r="A29" s="323"/>
      <c r="B29" s="323"/>
      <c r="C29" s="189">
        <v>4.4000000000000004</v>
      </c>
      <c r="D29" s="189" t="s">
        <v>1456</v>
      </c>
      <c r="E29" s="189" t="s">
        <v>272</v>
      </c>
      <c r="F29" s="189" t="s">
        <v>1457</v>
      </c>
      <c r="G29" s="68"/>
      <c r="H29" s="189" t="s">
        <v>1458</v>
      </c>
      <c r="I29" s="189" t="s">
        <v>1459</v>
      </c>
      <c r="J29" s="189"/>
      <c r="K29" s="189"/>
    </row>
    <row r="30" spans="1:18" ht="82.5">
      <c r="A30" s="323"/>
      <c r="B30" s="323"/>
      <c r="C30" s="189">
        <v>4.5</v>
      </c>
      <c r="D30" s="189" t="s">
        <v>2549</v>
      </c>
      <c r="E30" s="189" t="s">
        <v>272</v>
      </c>
      <c r="F30" s="189" t="s">
        <v>1460</v>
      </c>
      <c r="G30" s="68"/>
      <c r="H30" s="189" t="s">
        <v>1461</v>
      </c>
      <c r="I30" s="189" t="s">
        <v>1462</v>
      </c>
      <c r="J30" s="189"/>
      <c r="K30" s="189"/>
    </row>
    <row r="31" spans="1:18" ht="106.5" customHeight="1">
      <c r="A31" s="323">
        <v>5</v>
      </c>
      <c r="B31" s="323" t="s">
        <v>2548</v>
      </c>
      <c r="C31" s="189">
        <v>5.0999999999999996</v>
      </c>
      <c r="D31" s="189" t="s">
        <v>1463</v>
      </c>
      <c r="E31" s="189" t="s">
        <v>272</v>
      </c>
      <c r="F31" s="190" t="s">
        <v>2547</v>
      </c>
      <c r="G31" s="68">
        <v>20000</v>
      </c>
      <c r="H31" s="189" t="s">
        <v>1464</v>
      </c>
      <c r="I31" s="189" t="s">
        <v>1465</v>
      </c>
      <c r="J31" s="189"/>
      <c r="K31" s="189"/>
    </row>
    <row r="32" spans="1:18" ht="66">
      <c r="A32" s="323"/>
      <c r="B32" s="323"/>
      <c r="C32" s="189">
        <v>5.2</v>
      </c>
      <c r="D32" s="189" t="s">
        <v>2546</v>
      </c>
      <c r="E32" s="189" t="s">
        <v>272</v>
      </c>
      <c r="F32" s="190" t="s">
        <v>2545</v>
      </c>
      <c r="G32" s="228">
        <v>100000</v>
      </c>
      <c r="H32" s="189" t="s">
        <v>1466</v>
      </c>
      <c r="I32" s="189"/>
      <c r="J32" s="189"/>
      <c r="K32" s="189"/>
    </row>
    <row r="33" spans="1:11" ht="99">
      <c r="A33" s="323"/>
      <c r="B33" s="323"/>
      <c r="C33" s="207">
        <v>5.3</v>
      </c>
      <c r="D33" s="189" t="s">
        <v>1467</v>
      </c>
      <c r="E33" s="189" t="s">
        <v>272</v>
      </c>
      <c r="F33" s="190" t="s">
        <v>2544</v>
      </c>
      <c r="G33" s="228">
        <v>30000</v>
      </c>
      <c r="H33" s="189" t="s">
        <v>1468</v>
      </c>
      <c r="I33" s="189" t="s">
        <v>1465</v>
      </c>
      <c r="J33" s="189"/>
      <c r="K33" s="189"/>
    </row>
    <row r="34" spans="1:11" ht="139.5" customHeight="1">
      <c r="A34" s="323"/>
      <c r="B34" s="323"/>
      <c r="C34" s="189">
        <v>5.4</v>
      </c>
      <c r="D34" s="189" t="s">
        <v>2543</v>
      </c>
      <c r="E34" s="189" t="s">
        <v>272</v>
      </c>
      <c r="F34" s="189" t="s">
        <v>1469</v>
      </c>
      <c r="G34" s="229">
        <v>50000</v>
      </c>
      <c r="H34" s="189" t="s">
        <v>1470</v>
      </c>
      <c r="I34" s="189"/>
      <c r="J34" s="189"/>
      <c r="K34" s="189"/>
    </row>
    <row r="35" spans="1:11" ht="402.75" customHeight="1">
      <c r="A35" s="323">
        <v>6</v>
      </c>
      <c r="B35" s="324" t="s">
        <v>2807</v>
      </c>
      <c r="C35" s="190">
        <v>6.1</v>
      </c>
      <c r="D35" s="189" t="s">
        <v>1471</v>
      </c>
      <c r="E35" s="189" t="s">
        <v>272</v>
      </c>
      <c r="F35" s="207" t="s">
        <v>2808</v>
      </c>
      <c r="G35" s="68"/>
      <c r="H35" s="211" t="s">
        <v>1472</v>
      </c>
      <c r="I35" s="189" t="s">
        <v>1473</v>
      </c>
      <c r="J35" s="189"/>
      <c r="K35" s="207" t="s">
        <v>2809</v>
      </c>
    </row>
    <row r="36" spans="1:11" ht="135" customHeight="1">
      <c r="A36" s="323"/>
      <c r="B36" s="324"/>
      <c r="C36" s="190">
        <v>6.2</v>
      </c>
      <c r="D36" s="189" t="s">
        <v>1474</v>
      </c>
      <c r="E36" s="189" t="s">
        <v>272</v>
      </c>
      <c r="F36" s="189" t="s">
        <v>1475</v>
      </c>
      <c r="G36" s="68"/>
      <c r="H36" s="189" t="s">
        <v>1476</v>
      </c>
      <c r="I36" s="60"/>
      <c r="J36" s="60"/>
      <c r="K36" s="60"/>
    </row>
    <row r="37" spans="1:11" ht="174" customHeight="1">
      <c r="A37" s="323"/>
      <c r="B37" s="324"/>
      <c r="C37" s="190">
        <v>6.3</v>
      </c>
      <c r="D37" s="189" t="s">
        <v>1477</v>
      </c>
      <c r="E37" s="189" t="s">
        <v>272</v>
      </c>
      <c r="F37" s="207" t="s">
        <v>2810</v>
      </c>
      <c r="G37" s="68"/>
      <c r="H37" s="207" t="s">
        <v>2811</v>
      </c>
      <c r="I37" s="189"/>
      <c r="J37" s="189"/>
      <c r="K37" s="211" t="s">
        <v>2812</v>
      </c>
    </row>
    <row r="38" spans="1:11" ht="185.25" customHeight="1">
      <c r="A38" s="323"/>
      <c r="B38" s="324"/>
      <c r="C38" s="34">
        <v>6.4</v>
      </c>
      <c r="D38" s="2" t="s">
        <v>2813</v>
      </c>
      <c r="E38" s="2" t="s">
        <v>272</v>
      </c>
      <c r="F38" s="2" t="s">
        <v>1478</v>
      </c>
      <c r="G38" s="230"/>
      <c r="H38" s="2" t="s">
        <v>1479</v>
      </c>
      <c r="I38" s="2"/>
      <c r="J38" s="2"/>
      <c r="K38" s="36"/>
    </row>
    <row r="39" spans="1:11" ht="165">
      <c r="A39" s="323"/>
      <c r="B39" s="324"/>
      <c r="C39" s="190">
        <v>6.5</v>
      </c>
      <c r="D39" s="189" t="s">
        <v>1480</v>
      </c>
      <c r="E39" s="189" t="s">
        <v>272</v>
      </c>
      <c r="F39" s="189" t="s">
        <v>1481</v>
      </c>
      <c r="G39" s="68"/>
      <c r="H39" s="189" t="s">
        <v>1482</v>
      </c>
      <c r="I39" s="189"/>
      <c r="J39" s="189"/>
      <c r="K39" s="60"/>
    </row>
    <row r="40" spans="1:11" ht="148.5">
      <c r="A40" s="323"/>
      <c r="B40" s="324"/>
      <c r="C40" s="190">
        <v>6.6</v>
      </c>
      <c r="D40" s="189" t="s">
        <v>1483</v>
      </c>
      <c r="E40" s="189" t="s">
        <v>272</v>
      </c>
      <c r="F40" s="34" t="s">
        <v>1484</v>
      </c>
      <c r="G40" s="68">
        <v>7900</v>
      </c>
      <c r="H40" s="189" t="s">
        <v>1485</v>
      </c>
      <c r="I40" s="189"/>
      <c r="J40" s="189"/>
      <c r="K40" s="189"/>
    </row>
    <row r="41" spans="1:11" ht="66">
      <c r="A41" s="323"/>
      <c r="B41" s="324"/>
      <c r="C41" s="190">
        <v>6.7</v>
      </c>
      <c r="D41" s="190" t="s">
        <v>1486</v>
      </c>
      <c r="E41" s="190" t="s">
        <v>272</v>
      </c>
      <c r="F41" s="190" t="s">
        <v>1487</v>
      </c>
      <c r="G41" s="68">
        <v>45000</v>
      </c>
      <c r="H41" s="189" t="s">
        <v>421</v>
      </c>
      <c r="I41" s="189"/>
      <c r="J41" s="189"/>
      <c r="K41" s="189"/>
    </row>
    <row r="42" spans="1:11" ht="136.5" customHeight="1">
      <c r="A42" s="323"/>
      <c r="B42" s="324"/>
      <c r="C42" s="190">
        <v>6.8</v>
      </c>
      <c r="D42" s="190" t="s">
        <v>2814</v>
      </c>
      <c r="E42" s="190" t="s">
        <v>272</v>
      </c>
      <c r="F42" s="190" t="s">
        <v>1488</v>
      </c>
      <c r="G42" s="68">
        <v>31000</v>
      </c>
      <c r="H42" s="189" t="s">
        <v>421</v>
      </c>
      <c r="I42" s="189"/>
      <c r="J42" s="189"/>
      <c r="K42" s="189"/>
    </row>
    <row r="43" spans="1:11" ht="82.5">
      <c r="A43" s="323">
        <v>7</v>
      </c>
      <c r="B43" s="323" t="s">
        <v>1489</v>
      </c>
      <c r="C43" s="189">
        <v>7.1</v>
      </c>
      <c r="D43" s="189" t="s">
        <v>1490</v>
      </c>
      <c r="E43" s="189" t="s">
        <v>272</v>
      </c>
      <c r="F43" s="2" t="s">
        <v>1491</v>
      </c>
      <c r="G43" s="68">
        <v>5000</v>
      </c>
      <c r="H43" s="189" t="s">
        <v>1492</v>
      </c>
      <c r="I43" s="189"/>
      <c r="J43" s="189"/>
      <c r="K43" s="189"/>
    </row>
    <row r="44" spans="1:11" ht="120" customHeight="1">
      <c r="A44" s="323"/>
      <c r="B44" s="323"/>
      <c r="C44" s="189">
        <v>7.2</v>
      </c>
      <c r="D44" s="189" t="s">
        <v>1493</v>
      </c>
      <c r="E44" s="189" t="s">
        <v>272</v>
      </c>
      <c r="F44" s="189" t="s">
        <v>2542</v>
      </c>
      <c r="G44" s="68">
        <v>1000</v>
      </c>
      <c r="H44" s="189" t="s">
        <v>1494</v>
      </c>
      <c r="I44" s="189"/>
      <c r="J44" s="189"/>
      <c r="K44" s="189"/>
    </row>
    <row r="45" spans="1:11" ht="136.5" customHeight="1">
      <c r="A45" s="323"/>
      <c r="B45" s="323"/>
      <c r="C45" s="189">
        <v>7.3</v>
      </c>
      <c r="D45" s="189" t="s">
        <v>2541</v>
      </c>
      <c r="E45" s="189" t="s">
        <v>272</v>
      </c>
      <c r="F45" s="189" t="s">
        <v>1495</v>
      </c>
      <c r="G45" s="68">
        <v>83000</v>
      </c>
      <c r="H45" s="189" t="s">
        <v>1496</v>
      </c>
      <c r="I45" s="189"/>
      <c r="J45" s="189"/>
      <c r="K45" s="189"/>
    </row>
    <row r="46" spans="1:11" ht="115.5">
      <c r="A46" s="323"/>
      <c r="B46" s="323"/>
      <c r="C46" s="189">
        <v>7.4</v>
      </c>
      <c r="D46" s="189" t="s">
        <v>1497</v>
      </c>
      <c r="E46" s="189" t="s">
        <v>272</v>
      </c>
      <c r="F46" s="189" t="s">
        <v>1498</v>
      </c>
      <c r="G46" s="68">
        <v>52000</v>
      </c>
      <c r="H46" s="189" t="s">
        <v>1496</v>
      </c>
      <c r="I46" s="189"/>
      <c r="J46" s="189"/>
      <c r="K46" s="189"/>
    </row>
    <row r="47" spans="1:11" ht="172.5" customHeight="1">
      <c r="A47" s="323">
        <v>8</v>
      </c>
      <c r="B47" s="323" t="s">
        <v>1499</v>
      </c>
      <c r="C47" s="189">
        <v>8.1</v>
      </c>
      <c r="D47" s="190" t="s">
        <v>2540</v>
      </c>
      <c r="E47" s="190" t="s">
        <v>272</v>
      </c>
      <c r="F47" s="190" t="s">
        <v>2815</v>
      </c>
      <c r="G47" s="68" t="s">
        <v>228</v>
      </c>
      <c r="H47" s="189" t="s">
        <v>1500</v>
      </c>
      <c r="I47" s="189"/>
      <c r="J47" s="189"/>
      <c r="K47" s="189"/>
    </row>
    <row r="48" spans="1:11" ht="54" customHeight="1">
      <c r="A48" s="323"/>
      <c r="B48" s="323"/>
      <c r="C48" s="189">
        <v>8.1999999999999993</v>
      </c>
      <c r="D48" s="190" t="s">
        <v>1501</v>
      </c>
      <c r="E48" s="190" t="s">
        <v>1401</v>
      </c>
      <c r="F48" s="190" t="s">
        <v>1502</v>
      </c>
      <c r="G48" s="68">
        <v>50000</v>
      </c>
      <c r="H48" s="189" t="s">
        <v>1500</v>
      </c>
      <c r="I48" s="189"/>
      <c r="J48" s="189"/>
      <c r="K48" s="189"/>
    </row>
    <row r="49" spans="1:11" ht="87" customHeight="1">
      <c r="A49" s="323"/>
      <c r="B49" s="323"/>
      <c r="C49" s="189">
        <v>8.3000000000000007</v>
      </c>
      <c r="D49" s="190" t="s">
        <v>2816</v>
      </c>
      <c r="E49" s="190" t="s">
        <v>272</v>
      </c>
      <c r="F49" s="190" t="s">
        <v>1503</v>
      </c>
      <c r="G49" s="68">
        <v>500000</v>
      </c>
      <c r="H49" s="189" t="s">
        <v>1504</v>
      </c>
      <c r="I49" s="189"/>
      <c r="J49" s="189"/>
      <c r="K49" s="189"/>
    </row>
    <row r="50" spans="1:11" ht="99">
      <c r="A50" s="323"/>
      <c r="B50" s="323"/>
      <c r="C50" s="189">
        <v>8.4</v>
      </c>
      <c r="D50" s="190" t="s">
        <v>1505</v>
      </c>
      <c r="E50" s="190" t="s">
        <v>272</v>
      </c>
      <c r="F50" s="190" t="s">
        <v>1506</v>
      </c>
      <c r="G50" s="68">
        <v>150000</v>
      </c>
      <c r="H50" s="189" t="s">
        <v>1507</v>
      </c>
      <c r="I50" s="189"/>
      <c r="J50" s="189"/>
      <c r="K50" s="189"/>
    </row>
    <row r="51" spans="1:11" ht="99">
      <c r="A51" s="323"/>
      <c r="B51" s="323"/>
      <c r="C51" s="189">
        <v>8.5</v>
      </c>
      <c r="D51" s="190" t="s">
        <v>1508</v>
      </c>
      <c r="E51" s="190" t="s">
        <v>272</v>
      </c>
      <c r="F51" s="190" t="s">
        <v>1509</v>
      </c>
      <c r="G51" s="68">
        <v>300000</v>
      </c>
      <c r="H51" s="189" t="s">
        <v>1504</v>
      </c>
      <c r="I51" s="189"/>
      <c r="J51" s="189"/>
      <c r="K51" s="189"/>
    </row>
    <row r="52" spans="1:11" ht="73.5" customHeight="1">
      <c r="A52" s="323">
        <v>9</v>
      </c>
      <c r="B52" s="323" t="s">
        <v>1510</v>
      </c>
      <c r="C52" s="189">
        <v>9.1</v>
      </c>
      <c r="D52" s="2" t="s">
        <v>2817</v>
      </c>
      <c r="E52" s="189" t="s">
        <v>1511</v>
      </c>
      <c r="F52" s="189" t="s">
        <v>1512</v>
      </c>
      <c r="G52" s="68" t="s">
        <v>1513</v>
      </c>
      <c r="H52" s="189" t="s">
        <v>1514</v>
      </c>
      <c r="I52" s="189" t="s">
        <v>1515</v>
      </c>
      <c r="J52" s="34" t="s">
        <v>1516</v>
      </c>
      <c r="K52" s="135"/>
    </row>
    <row r="53" spans="1:11" ht="171" customHeight="1">
      <c r="A53" s="323"/>
      <c r="B53" s="323"/>
      <c r="C53" s="189">
        <v>9.1999999999999993</v>
      </c>
      <c r="D53" s="189" t="s">
        <v>1517</v>
      </c>
      <c r="E53" s="189" t="s">
        <v>272</v>
      </c>
      <c r="F53" s="207" t="s">
        <v>2819</v>
      </c>
      <c r="G53" s="228" t="s">
        <v>2818</v>
      </c>
      <c r="H53" s="189" t="s">
        <v>229</v>
      </c>
      <c r="I53" s="189" t="s">
        <v>1515</v>
      </c>
      <c r="J53" s="2"/>
      <c r="K53" s="189" t="s">
        <v>1518</v>
      </c>
    </row>
    <row r="54" spans="1:11" ht="49.5">
      <c r="A54" s="323"/>
      <c r="B54" s="323"/>
      <c r="C54" s="189">
        <v>9.3000000000000007</v>
      </c>
      <c r="D54" s="136" t="s">
        <v>2539</v>
      </c>
      <c r="E54" s="189" t="s">
        <v>1519</v>
      </c>
      <c r="F54" s="190" t="s">
        <v>2538</v>
      </c>
      <c r="G54" s="228">
        <v>3000</v>
      </c>
      <c r="H54" s="189"/>
      <c r="I54" s="189" t="s">
        <v>1515</v>
      </c>
      <c r="J54" s="189"/>
      <c r="K54" s="189" t="s">
        <v>1518</v>
      </c>
    </row>
    <row r="55" spans="1:11" ht="71.25" customHeight="1">
      <c r="A55" s="323"/>
      <c r="B55" s="323"/>
      <c r="C55" s="189">
        <v>9.4</v>
      </c>
      <c r="D55" s="34" t="s">
        <v>1520</v>
      </c>
      <c r="E55" s="34" t="s">
        <v>1519</v>
      </c>
      <c r="F55" s="34" t="s">
        <v>1521</v>
      </c>
      <c r="G55" s="211" t="s">
        <v>1522</v>
      </c>
      <c r="H55" s="189" t="s">
        <v>229</v>
      </c>
      <c r="I55" s="189" t="s">
        <v>1515</v>
      </c>
      <c r="J55" s="34" t="s">
        <v>1516</v>
      </c>
      <c r="K55" s="189" t="s">
        <v>1518</v>
      </c>
    </row>
    <row r="56" spans="1:11" ht="69" customHeight="1">
      <c r="A56" s="323"/>
      <c r="B56" s="323"/>
      <c r="C56" s="189">
        <v>9.5</v>
      </c>
      <c r="D56" s="190" t="s">
        <v>1523</v>
      </c>
      <c r="E56" s="190" t="s">
        <v>1072</v>
      </c>
      <c r="F56" s="190" t="s">
        <v>1524</v>
      </c>
      <c r="G56" s="222" t="s">
        <v>230</v>
      </c>
      <c r="H56" s="189" t="s">
        <v>1525</v>
      </c>
      <c r="I56" s="189" t="s">
        <v>1515</v>
      </c>
      <c r="J56" s="2"/>
      <c r="K56" s="189" t="s">
        <v>1518</v>
      </c>
    </row>
    <row r="57" spans="1:11" ht="99">
      <c r="A57" s="323"/>
      <c r="B57" s="323"/>
      <c r="C57" s="189">
        <v>9.6</v>
      </c>
      <c r="D57" s="190" t="s">
        <v>1526</v>
      </c>
      <c r="E57" s="190" t="s">
        <v>272</v>
      </c>
      <c r="F57" s="190" t="s">
        <v>1527</v>
      </c>
      <c r="G57" s="222" t="s">
        <v>231</v>
      </c>
      <c r="H57" s="189"/>
      <c r="I57" s="189" t="s">
        <v>1515</v>
      </c>
      <c r="J57" s="2"/>
      <c r="K57" s="189" t="s">
        <v>1518</v>
      </c>
    </row>
    <row r="58" spans="1:11" ht="115.5">
      <c r="A58" s="323"/>
      <c r="B58" s="323"/>
      <c r="C58" s="189">
        <v>9.6999999999999993</v>
      </c>
      <c r="D58" s="190" t="s">
        <v>1528</v>
      </c>
      <c r="E58" s="190" t="s">
        <v>272</v>
      </c>
      <c r="F58" s="190" t="s">
        <v>1529</v>
      </c>
      <c r="G58" s="211" t="s">
        <v>232</v>
      </c>
      <c r="H58" s="189" t="s">
        <v>1514</v>
      </c>
      <c r="I58" s="189" t="s">
        <v>1515</v>
      </c>
      <c r="J58" s="2"/>
      <c r="K58" s="189" t="s">
        <v>1518</v>
      </c>
    </row>
    <row r="59" spans="1:11" ht="66">
      <c r="A59" s="323"/>
      <c r="B59" s="323"/>
      <c r="C59" s="189">
        <v>9.8000000000000007</v>
      </c>
      <c r="D59" s="189" t="s">
        <v>1530</v>
      </c>
      <c r="E59" s="189" t="s">
        <v>279</v>
      </c>
      <c r="F59" s="189" t="s">
        <v>1531</v>
      </c>
      <c r="G59" s="211" t="s">
        <v>233</v>
      </c>
      <c r="H59" s="189" t="s">
        <v>1514</v>
      </c>
      <c r="I59" s="189" t="s">
        <v>1515</v>
      </c>
      <c r="J59" s="2"/>
      <c r="K59" s="189" t="s">
        <v>1518</v>
      </c>
    </row>
    <row r="60" spans="1:11" ht="66">
      <c r="A60" s="323"/>
      <c r="B60" s="323"/>
      <c r="C60" s="189">
        <v>9.9</v>
      </c>
      <c r="D60" s="34" t="s">
        <v>1532</v>
      </c>
      <c r="E60" s="34" t="s">
        <v>1533</v>
      </c>
      <c r="F60" s="34" t="s">
        <v>1534</v>
      </c>
      <c r="G60" s="211" t="s">
        <v>234</v>
      </c>
      <c r="H60" s="189" t="s">
        <v>229</v>
      </c>
      <c r="I60" s="189" t="s">
        <v>1515</v>
      </c>
      <c r="J60" s="34" t="s">
        <v>1516</v>
      </c>
      <c r="K60" s="189" t="s">
        <v>1518</v>
      </c>
    </row>
    <row r="61" spans="1:11" ht="66" customHeight="1">
      <c r="A61" s="323">
        <v>10</v>
      </c>
      <c r="B61" s="323" t="s">
        <v>1535</v>
      </c>
      <c r="C61" s="189">
        <v>10.1</v>
      </c>
      <c r="D61" s="189" t="s">
        <v>1536</v>
      </c>
      <c r="E61" s="189" t="s">
        <v>1537</v>
      </c>
      <c r="F61" s="189" t="s">
        <v>1538</v>
      </c>
      <c r="G61" s="228" t="s">
        <v>235</v>
      </c>
      <c r="H61" s="189" t="s">
        <v>229</v>
      </c>
      <c r="I61" s="189" t="s">
        <v>1515</v>
      </c>
      <c r="J61" s="2"/>
      <c r="K61" s="189"/>
    </row>
    <row r="62" spans="1:11" ht="115.5">
      <c r="A62" s="323"/>
      <c r="B62" s="323"/>
      <c r="C62" s="189">
        <v>10.199999999999999</v>
      </c>
      <c r="D62" s="190" t="s">
        <v>1539</v>
      </c>
      <c r="E62" s="190" t="s">
        <v>272</v>
      </c>
      <c r="F62" s="190" t="s">
        <v>1540</v>
      </c>
      <c r="G62" s="211" t="s">
        <v>236</v>
      </c>
      <c r="H62" s="189" t="s">
        <v>1541</v>
      </c>
      <c r="I62" s="189" t="s">
        <v>1515</v>
      </c>
      <c r="J62" s="34" t="s">
        <v>1516</v>
      </c>
      <c r="K62" s="189" t="s">
        <v>1518</v>
      </c>
    </row>
    <row r="63" spans="1:11" ht="99">
      <c r="A63" s="323"/>
      <c r="B63" s="323"/>
      <c r="C63" s="189">
        <v>10.3</v>
      </c>
      <c r="D63" s="190" t="s">
        <v>1542</v>
      </c>
      <c r="E63" s="190"/>
      <c r="F63" s="190" t="s">
        <v>1543</v>
      </c>
      <c r="G63" s="211" t="s">
        <v>237</v>
      </c>
      <c r="H63" s="189" t="s">
        <v>1544</v>
      </c>
      <c r="I63" s="189" t="s">
        <v>1515</v>
      </c>
      <c r="J63" s="34" t="s">
        <v>1516</v>
      </c>
      <c r="K63" s="189" t="s">
        <v>1545</v>
      </c>
    </row>
    <row r="64" spans="1:11" ht="220.5" customHeight="1">
      <c r="A64" s="323">
        <v>11</v>
      </c>
      <c r="B64" s="323" t="s">
        <v>2820</v>
      </c>
      <c r="C64" s="189">
        <v>11.1</v>
      </c>
      <c r="D64" s="189" t="s">
        <v>1546</v>
      </c>
      <c r="E64" s="189" t="s">
        <v>666</v>
      </c>
      <c r="F64" s="190" t="s">
        <v>1547</v>
      </c>
      <c r="G64" s="211" t="s">
        <v>238</v>
      </c>
      <c r="H64" s="189" t="s">
        <v>1548</v>
      </c>
      <c r="I64" s="189" t="s">
        <v>1549</v>
      </c>
      <c r="J64" s="189"/>
      <c r="K64" s="189"/>
    </row>
    <row r="65" spans="1:11" ht="54" customHeight="1">
      <c r="A65" s="323"/>
      <c r="B65" s="323"/>
      <c r="C65" s="189">
        <v>11.2</v>
      </c>
      <c r="D65" s="189" t="s">
        <v>1550</v>
      </c>
      <c r="E65" s="189" t="s">
        <v>274</v>
      </c>
      <c r="F65" s="189" t="s">
        <v>1551</v>
      </c>
      <c r="G65" s="130">
        <v>2500000</v>
      </c>
      <c r="H65" s="189" t="s">
        <v>1552</v>
      </c>
      <c r="I65" s="189" t="s">
        <v>1549</v>
      </c>
      <c r="J65" s="189"/>
      <c r="K65" s="189"/>
    </row>
    <row r="66" spans="1:11" ht="303.75" customHeight="1">
      <c r="A66" s="323"/>
      <c r="B66" s="323"/>
      <c r="C66" s="189">
        <v>11.3</v>
      </c>
      <c r="D66" s="189" t="s">
        <v>1553</v>
      </c>
      <c r="E66" s="189" t="s">
        <v>274</v>
      </c>
      <c r="F66" s="34" t="s">
        <v>2821</v>
      </c>
      <c r="G66" s="68">
        <v>1550000</v>
      </c>
      <c r="H66" s="189" t="s">
        <v>1554</v>
      </c>
      <c r="I66" s="189" t="s">
        <v>1549</v>
      </c>
      <c r="J66" s="189"/>
      <c r="K66" s="189"/>
    </row>
    <row r="67" spans="1:11" ht="188.25" customHeight="1">
      <c r="A67" s="323"/>
      <c r="B67" s="323"/>
      <c r="C67" s="189">
        <v>11.4</v>
      </c>
      <c r="D67" s="190" t="s">
        <v>1555</v>
      </c>
      <c r="E67" s="189" t="s">
        <v>274</v>
      </c>
      <c r="F67" s="190" t="s">
        <v>1556</v>
      </c>
      <c r="G67" s="68">
        <v>350000</v>
      </c>
      <c r="H67" s="189" t="s">
        <v>239</v>
      </c>
      <c r="I67" s="189" t="s">
        <v>1549</v>
      </c>
      <c r="J67" s="189"/>
      <c r="K67" s="189"/>
    </row>
  </sheetData>
  <mergeCells count="28">
    <mergeCell ref="A61:A63"/>
    <mergeCell ref="B61:B63"/>
    <mergeCell ref="A64:A67"/>
    <mergeCell ref="B64:B67"/>
    <mergeCell ref="A43:A46"/>
    <mergeCell ref="B43:B46"/>
    <mergeCell ref="A47:A51"/>
    <mergeCell ref="B47:B51"/>
    <mergeCell ref="A52:A60"/>
    <mergeCell ref="B52:B60"/>
    <mergeCell ref="A26:A30"/>
    <mergeCell ref="B26:B30"/>
    <mergeCell ref="A31:A34"/>
    <mergeCell ref="B31:B34"/>
    <mergeCell ref="A35:A42"/>
    <mergeCell ref="B35:B42"/>
    <mergeCell ref="A5:A11"/>
    <mergeCell ref="B5:B11"/>
    <mergeCell ref="B14:B20"/>
    <mergeCell ref="A18:A20"/>
    <mergeCell ref="A21:A25"/>
    <mergeCell ref="B21:B25"/>
    <mergeCell ref="A1:K1"/>
    <mergeCell ref="A2:K2"/>
    <mergeCell ref="A3:B3"/>
    <mergeCell ref="C3:K3"/>
    <mergeCell ref="A4:B4"/>
    <mergeCell ref="C4: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dimension ref="A1:R25"/>
  <sheetViews>
    <sheetView zoomScale="90" zoomScaleNormal="90" workbookViewId="0">
      <selection sqref="A1:K1"/>
    </sheetView>
  </sheetViews>
  <sheetFormatPr defaultRowHeight="15"/>
  <cols>
    <col min="1" max="1" width="3.28515625" style="25" customWidth="1"/>
    <col min="2" max="2" width="17.28515625" style="52" customWidth="1"/>
    <col min="3" max="3" width="7.42578125" style="25" customWidth="1"/>
    <col min="4" max="4" width="22.5703125" style="25" customWidth="1"/>
    <col min="5" max="5" width="11.42578125" style="25" customWidth="1"/>
    <col min="6" max="6" width="53.5703125" style="25" customWidth="1"/>
    <col min="7" max="7" width="13.7109375" style="69" customWidth="1"/>
    <col min="8" max="8" width="12.28515625" style="25" customWidth="1"/>
    <col min="9" max="9" width="17" style="25" customWidth="1"/>
    <col min="10" max="10" width="14.140625" style="25" customWidth="1"/>
    <col min="11" max="11" width="18" style="25" customWidth="1"/>
    <col min="12" max="256" width="9.140625" style="25"/>
    <col min="257" max="257" width="3.28515625" style="25" customWidth="1"/>
    <col min="258" max="258" width="35" style="25" customWidth="1"/>
    <col min="259" max="259" width="6.85546875" style="25" customWidth="1"/>
    <col min="260" max="260" width="33.5703125" style="25" customWidth="1"/>
    <col min="261" max="261" width="11.42578125" style="25" customWidth="1"/>
    <col min="262" max="262" width="59.7109375" style="25" customWidth="1"/>
    <col min="263" max="263" width="16.28515625" style="25" customWidth="1"/>
    <col min="264" max="264" width="16.85546875" style="25" customWidth="1"/>
    <col min="265" max="265" width="20.85546875" style="25" customWidth="1"/>
    <col min="266" max="266" width="18" style="25" customWidth="1"/>
    <col min="267" max="267" width="21.7109375" style="25" customWidth="1"/>
    <col min="268" max="512" width="9.140625" style="25"/>
    <col min="513" max="513" width="3.28515625" style="25" customWidth="1"/>
    <col min="514" max="514" width="35" style="25" customWidth="1"/>
    <col min="515" max="515" width="6.85546875" style="25" customWidth="1"/>
    <col min="516" max="516" width="33.5703125" style="25" customWidth="1"/>
    <col min="517" max="517" width="11.42578125" style="25" customWidth="1"/>
    <col min="518" max="518" width="59.7109375" style="25" customWidth="1"/>
    <col min="519" max="519" width="16.28515625" style="25" customWidth="1"/>
    <col min="520" max="520" width="16.85546875" style="25" customWidth="1"/>
    <col min="521" max="521" width="20.85546875" style="25" customWidth="1"/>
    <col min="522" max="522" width="18" style="25" customWidth="1"/>
    <col min="523" max="523" width="21.7109375" style="25" customWidth="1"/>
    <col min="524" max="768" width="9.140625" style="25"/>
    <col min="769" max="769" width="3.28515625" style="25" customWidth="1"/>
    <col min="770" max="770" width="35" style="25" customWidth="1"/>
    <col min="771" max="771" width="6.85546875" style="25" customWidth="1"/>
    <col min="772" max="772" width="33.5703125" style="25" customWidth="1"/>
    <col min="773" max="773" width="11.42578125" style="25" customWidth="1"/>
    <col min="774" max="774" width="59.7109375" style="25" customWidth="1"/>
    <col min="775" max="775" width="16.28515625" style="25" customWidth="1"/>
    <col min="776" max="776" width="16.85546875" style="25" customWidth="1"/>
    <col min="777" max="777" width="20.85546875" style="25" customWidth="1"/>
    <col min="778" max="778" width="18" style="25" customWidth="1"/>
    <col min="779" max="779" width="21.7109375" style="25" customWidth="1"/>
    <col min="780" max="1024" width="9.140625" style="25"/>
    <col min="1025" max="1025" width="3.28515625" style="25" customWidth="1"/>
    <col min="1026" max="1026" width="35" style="25" customWidth="1"/>
    <col min="1027" max="1027" width="6.85546875" style="25" customWidth="1"/>
    <col min="1028" max="1028" width="33.5703125" style="25" customWidth="1"/>
    <col min="1029" max="1029" width="11.42578125" style="25" customWidth="1"/>
    <col min="1030" max="1030" width="59.7109375" style="25" customWidth="1"/>
    <col min="1031" max="1031" width="16.28515625" style="25" customWidth="1"/>
    <col min="1032" max="1032" width="16.85546875" style="25" customWidth="1"/>
    <col min="1033" max="1033" width="20.85546875" style="25" customWidth="1"/>
    <col min="1034" max="1034" width="18" style="25" customWidth="1"/>
    <col min="1035" max="1035" width="21.7109375" style="25" customWidth="1"/>
    <col min="1036" max="1280" width="9.140625" style="25"/>
    <col min="1281" max="1281" width="3.28515625" style="25" customWidth="1"/>
    <col min="1282" max="1282" width="35" style="25" customWidth="1"/>
    <col min="1283" max="1283" width="6.85546875" style="25" customWidth="1"/>
    <col min="1284" max="1284" width="33.5703125" style="25" customWidth="1"/>
    <col min="1285" max="1285" width="11.42578125" style="25" customWidth="1"/>
    <col min="1286" max="1286" width="59.7109375" style="25" customWidth="1"/>
    <col min="1287" max="1287" width="16.28515625" style="25" customWidth="1"/>
    <col min="1288" max="1288" width="16.85546875" style="25" customWidth="1"/>
    <col min="1289" max="1289" width="20.85546875" style="25" customWidth="1"/>
    <col min="1290" max="1290" width="18" style="25" customWidth="1"/>
    <col min="1291" max="1291" width="21.7109375" style="25" customWidth="1"/>
    <col min="1292" max="1536" width="9.140625" style="25"/>
    <col min="1537" max="1537" width="3.28515625" style="25" customWidth="1"/>
    <col min="1538" max="1538" width="35" style="25" customWidth="1"/>
    <col min="1539" max="1539" width="6.85546875" style="25" customWidth="1"/>
    <col min="1540" max="1540" width="33.5703125" style="25" customWidth="1"/>
    <col min="1541" max="1541" width="11.42578125" style="25" customWidth="1"/>
    <col min="1542" max="1542" width="59.7109375" style="25" customWidth="1"/>
    <col min="1543" max="1543" width="16.28515625" style="25" customWidth="1"/>
    <col min="1544" max="1544" width="16.85546875" style="25" customWidth="1"/>
    <col min="1545" max="1545" width="20.85546875" style="25" customWidth="1"/>
    <col min="1546" max="1546" width="18" style="25" customWidth="1"/>
    <col min="1547" max="1547" width="21.7109375" style="25" customWidth="1"/>
    <col min="1548" max="1792" width="9.140625" style="25"/>
    <col min="1793" max="1793" width="3.28515625" style="25" customWidth="1"/>
    <col min="1794" max="1794" width="35" style="25" customWidth="1"/>
    <col min="1795" max="1795" width="6.85546875" style="25" customWidth="1"/>
    <col min="1796" max="1796" width="33.5703125" style="25" customWidth="1"/>
    <col min="1797" max="1797" width="11.42578125" style="25" customWidth="1"/>
    <col min="1798" max="1798" width="59.7109375" style="25" customWidth="1"/>
    <col min="1799" max="1799" width="16.28515625" style="25" customWidth="1"/>
    <col min="1800" max="1800" width="16.85546875" style="25" customWidth="1"/>
    <col min="1801" max="1801" width="20.85546875" style="25" customWidth="1"/>
    <col min="1802" max="1802" width="18" style="25" customWidth="1"/>
    <col min="1803" max="1803" width="21.7109375" style="25" customWidth="1"/>
    <col min="1804" max="2048" width="9.140625" style="25"/>
    <col min="2049" max="2049" width="3.28515625" style="25" customWidth="1"/>
    <col min="2050" max="2050" width="35" style="25" customWidth="1"/>
    <col min="2051" max="2051" width="6.85546875" style="25" customWidth="1"/>
    <col min="2052" max="2052" width="33.5703125" style="25" customWidth="1"/>
    <col min="2053" max="2053" width="11.42578125" style="25" customWidth="1"/>
    <col min="2054" max="2054" width="59.7109375" style="25" customWidth="1"/>
    <col min="2055" max="2055" width="16.28515625" style="25" customWidth="1"/>
    <col min="2056" max="2056" width="16.85546875" style="25" customWidth="1"/>
    <col min="2057" max="2057" width="20.85546875" style="25" customWidth="1"/>
    <col min="2058" max="2058" width="18" style="25" customWidth="1"/>
    <col min="2059" max="2059" width="21.7109375" style="25" customWidth="1"/>
    <col min="2060" max="2304" width="9.140625" style="25"/>
    <col min="2305" max="2305" width="3.28515625" style="25" customWidth="1"/>
    <col min="2306" max="2306" width="35" style="25" customWidth="1"/>
    <col min="2307" max="2307" width="6.85546875" style="25" customWidth="1"/>
    <col min="2308" max="2308" width="33.5703125" style="25" customWidth="1"/>
    <col min="2309" max="2309" width="11.42578125" style="25" customWidth="1"/>
    <col min="2310" max="2310" width="59.7109375" style="25" customWidth="1"/>
    <col min="2311" max="2311" width="16.28515625" style="25" customWidth="1"/>
    <col min="2312" max="2312" width="16.85546875" style="25" customWidth="1"/>
    <col min="2313" max="2313" width="20.85546875" style="25" customWidth="1"/>
    <col min="2314" max="2314" width="18" style="25" customWidth="1"/>
    <col min="2315" max="2315" width="21.7109375" style="25" customWidth="1"/>
    <col min="2316" max="2560" width="9.140625" style="25"/>
    <col min="2561" max="2561" width="3.28515625" style="25" customWidth="1"/>
    <col min="2562" max="2562" width="35" style="25" customWidth="1"/>
    <col min="2563" max="2563" width="6.85546875" style="25" customWidth="1"/>
    <col min="2564" max="2564" width="33.5703125" style="25" customWidth="1"/>
    <col min="2565" max="2565" width="11.42578125" style="25" customWidth="1"/>
    <col min="2566" max="2566" width="59.7109375" style="25" customWidth="1"/>
    <col min="2567" max="2567" width="16.28515625" style="25" customWidth="1"/>
    <col min="2568" max="2568" width="16.85546875" style="25" customWidth="1"/>
    <col min="2569" max="2569" width="20.85546875" style="25" customWidth="1"/>
    <col min="2570" max="2570" width="18" style="25" customWidth="1"/>
    <col min="2571" max="2571" width="21.7109375" style="25" customWidth="1"/>
    <col min="2572" max="2816" width="9.140625" style="25"/>
    <col min="2817" max="2817" width="3.28515625" style="25" customWidth="1"/>
    <col min="2818" max="2818" width="35" style="25" customWidth="1"/>
    <col min="2819" max="2819" width="6.85546875" style="25" customWidth="1"/>
    <col min="2820" max="2820" width="33.5703125" style="25" customWidth="1"/>
    <col min="2821" max="2821" width="11.42578125" style="25" customWidth="1"/>
    <col min="2822" max="2822" width="59.7109375" style="25" customWidth="1"/>
    <col min="2823" max="2823" width="16.28515625" style="25" customWidth="1"/>
    <col min="2824" max="2824" width="16.85546875" style="25" customWidth="1"/>
    <col min="2825" max="2825" width="20.85546875" style="25" customWidth="1"/>
    <col min="2826" max="2826" width="18" style="25" customWidth="1"/>
    <col min="2827" max="2827" width="21.7109375" style="25" customWidth="1"/>
    <col min="2828" max="3072" width="9.140625" style="25"/>
    <col min="3073" max="3073" width="3.28515625" style="25" customWidth="1"/>
    <col min="3074" max="3074" width="35" style="25" customWidth="1"/>
    <col min="3075" max="3075" width="6.85546875" style="25" customWidth="1"/>
    <col min="3076" max="3076" width="33.5703125" style="25" customWidth="1"/>
    <col min="3077" max="3077" width="11.42578125" style="25" customWidth="1"/>
    <col min="3078" max="3078" width="59.7109375" style="25" customWidth="1"/>
    <col min="3079" max="3079" width="16.28515625" style="25" customWidth="1"/>
    <col min="3080" max="3080" width="16.85546875" style="25" customWidth="1"/>
    <col min="3081" max="3081" width="20.85546875" style="25" customWidth="1"/>
    <col min="3082" max="3082" width="18" style="25" customWidth="1"/>
    <col min="3083" max="3083" width="21.7109375" style="25" customWidth="1"/>
    <col min="3084" max="3328" width="9.140625" style="25"/>
    <col min="3329" max="3329" width="3.28515625" style="25" customWidth="1"/>
    <col min="3330" max="3330" width="35" style="25" customWidth="1"/>
    <col min="3331" max="3331" width="6.85546875" style="25" customWidth="1"/>
    <col min="3332" max="3332" width="33.5703125" style="25" customWidth="1"/>
    <col min="3333" max="3333" width="11.42578125" style="25" customWidth="1"/>
    <col min="3334" max="3334" width="59.7109375" style="25" customWidth="1"/>
    <col min="3335" max="3335" width="16.28515625" style="25" customWidth="1"/>
    <col min="3336" max="3336" width="16.85546875" style="25" customWidth="1"/>
    <col min="3337" max="3337" width="20.85546875" style="25" customWidth="1"/>
    <col min="3338" max="3338" width="18" style="25" customWidth="1"/>
    <col min="3339" max="3339" width="21.7109375" style="25" customWidth="1"/>
    <col min="3340" max="3584" width="9.140625" style="25"/>
    <col min="3585" max="3585" width="3.28515625" style="25" customWidth="1"/>
    <col min="3586" max="3586" width="35" style="25" customWidth="1"/>
    <col min="3587" max="3587" width="6.85546875" style="25" customWidth="1"/>
    <col min="3588" max="3588" width="33.5703125" style="25" customWidth="1"/>
    <col min="3589" max="3589" width="11.42578125" style="25" customWidth="1"/>
    <col min="3590" max="3590" width="59.7109375" style="25" customWidth="1"/>
    <col min="3591" max="3591" width="16.28515625" style="25" customWidth="1"/>
    <col min="3592" max="3592" width="16.85546875" style="25" customWidth="1"/>
    <col min="3593" max="3593" width="20.85546875" style="25" customWidth="1"/>
    <col min="3594" max="3594" width="18" style="25" customWidth="1"/>
    <col min="3595" max="3595" width="21.7109375" style="25" customWidth="1"/>
    <col min="3596" max="3840" width="9.140625" style="25"/>
    <col min="3841" max="3841" width="3.28515625" style="25" customWidth="1"/>
    <col min="3842" max="3842" width="35" style="25" customWidth="1"/>
    <col min="3843" max="3843" width="6.85546875" style="25" customWidth="1"/>
    <col min="3844" max="3844" width="33.5703125" style="25" customWidth="1"/>
    <col min="3845" max="3845" width="11.42578125" style="25" customWidth="1"/>
    <col min="3846" max="3846" width="59.7109375" style="25" customWidth="1"/>
    <col min="3847" max="3847" width="16.28515625" style="25" customWidth="1"/>
    <col min="3848" max="3848" width="16.85546875" style="25" customWidth="1"/>
    <col min="3849" max="3849" width="20.85546875" style="25" customWidth="1"/>
    <col min="3850" max="3850" width="18" style="25" customWidth="1"/>
    <col min="3851" max="3851" width="21.7109375" style="25" customWidth="1"/>
    <col min="3852" max="4096" width="9.140625" style="25"/>
    <col min="4097" max="4097" width="3.28515625" style="25" customWidth="1"/>
    <col min="4098" max="4098" width="35" style="25" customWidth="1"/>
    <col min="4099" max="4099" width="6.85546875" style="25" customWidth="1"/>
    <col min="4100" max="4100" width="33.5703125" style="25" customWidth="1"/>
    <col min="4101" max="4101" width="11.42578125" style="25" customWidth="1"/>
    <col min="4102" max="4102" width="59.7109375" style="25" customWidth="1"/>
    <col min="4103" max="4103" width="16.28515625" style="25" customWidth="1"/>
    <col min="4104" max="4104" width="16.85546875" style="25" customWidth="1"/>
    <col min="4105" max="4105" width="20.85546875" style="25" customWidth="1"/>
    <col min="4106" max="4106" width="18" style="25" customWidth="1"/>
    <col min="4107" max="4107" width="21.7109375" style="25" customWidth="1"/>
    <col min="4108" max="4352" width="9.140625" style="25"/>
    <col min="4353" max="4353" width="3.28515625" style="25" customWidth="1"/>
    <col min="4354" max="4354" width="35" style="25" customWidth="1"/>
    <col min="4355" max="4355" width="6.85546875" style="25" customWidth="1"/>
    <col min="4356" max="4356" width="33.5703125" style="25" customWidth="1"/>
    <col min="4357" max="4357" width="11.42578125" style="25" customWidth="1"/>
    <col min="4358" max="4358" width="59.7109375" style="25" customWidth="1"/>
    <col min="4359" max="4359" width="16.28515625" style="25" customWidth="1"/>
    <col min="4360" max="4360" width="16.85546875" style="25" customWidth="1"/>
    <col min="4361" max="4361" width="20.85546875" style="25" customWidth="1"/>
    <col min="4362" max="4362" width="18" style="25" customWidth="1"/>
    <col min="4363" max="4363" width="21.7109375" style="25" customWidth="1"/>
    <col min="4364" max="4608" width="9.140625" style="25"/>
    <col min="4609" max="4609" width="3.28515625" style="25" customWidth="1"/>
    <col min="4610" max="4610" width="35" style="25" customWidth="1"/>
    <col min="4611" max="4611" width="6.85546875" style="25" customWidth="1"/>
    <col min="4612" max="4612" width="33.5703125" style="25" customWidth="1"/>
    <col min="4613" max="4613" width="11.42578125" style="25" customWidth="1"/>
    <col min="4614" max="4614" width="59.7109375" style="25" customWidth="1"/>
    <col min="4615" max="4615" width="16.28515625" style="25" customWidth="1"/>
    <col min="4616" max="4616" width="16.85546875" style="25" customWidth="1"/>
    <col min="4617" max="4617" width="20.85546875" style="25" customWidth="1"/>
    <col min="4618" max="4618" width="18" style="25" customWidth="1"/>
    <col min="4619" max="4619" width="21.7109375" style="25" customWidth="1"/>
    <col min="4620" max="4864" width="9.140625" style="25"/>
    <col min="4865" max="4865" width="3.28515625" style="25" customWidth="1"/>
    <col min="4866" max="4866" width="35" style="25" customWidth="1"/>
    <col min="4867" max="4867" width="6.85546875" style="25" customWidth="1"/>
    <col min="4868" max="4868" width="33.5703125" style="25" customWidth="1"/>
    <col min="4869" max="4869" width="11.42578125" style="25" customWidth="1"/>
    <col min="4870" max="4870" width="59.7109375" style="25" customWidth="1"/>
    <col min="4871" max="4871" width="16.28515625" style="25" customWidth="1"/>
    <col min="4872" max="4872" width="16.85546875" style="25" customWidth="1"/>
    <col min="4873" max="4873" width="20.85546875" style="25" customWidth="1"/>
    <col min="4874" max="4874" width="18" style="25" customWidth="1"/>
    <col min="4875" max="4875" width="21.7109375" style="25" customWidth="1"/>
    <col min="4876" max="5120" width="9.140625" style="25"/>
    <col min="5121" max="5121" width="3.28515625" style="25" customWidth="1"/>
    <col min="5122" max="5122" width="35" style="25" customWidth="1"/>
    <col min="5123" max="5123" width="6.85546875" style="25" customWidth="1"/>
    <col min="5124" max="5124" width="33.5703125" style="25" customWidth="1"/>
    <col min="5125" max="5125" width="11.42578125" style="25" customWidth="1"/>
    <col min="5126" max="5126" width="59.7109375" style="25" customWidth="1"/>
    <col min="5127" max="5127" width="16.28515625" style="25" customWidth="1"/>
    <col min="5128" max="5128" width="16.85546875" style="25" customWidth="1"/>
    <col min="5129" max="5129" width="20.85546875" style="25" customWidth="1"/>
    <col min="5130" max="5130" width="18" style="25" customWidth="1"/>
    <col min="5131" max="5131" width="21.7109375" style="25" customWidth="1"/>
    <col min="5132" max="5376" width="9.140625" style="25"/>
    <col min="5377" max="5377" width="3.28515625" style="25" customWidth="1"/>
    <col min="5378" max="5378" width="35" style="25" customWidth="1"/>
    <col min="5379" max="5379" width="6.85546875" style="25" customWidth="1"/>
    <col min="5380" max="5380" width="33.5703125" style="25" customWidth="1"/>
    <col min="5381" max="5381" width="11.42578125" style="25" customWidth="1"/>
    <col min="5382" max="5382" width="59.7109375" style="25" customWidth="1"/>
    <col min="5383" max="5383" width="16.28515625" style="25" customWidth="1"/>
    <col min="5384" max="5384" width="16.85546875" style="25" customWidth="1"/>
    <col min="5385" max="5385" width="20.85546875" style="25" customWidth="1"/>
    <col min="5386" max="5386" width="18" style="25" customWidth="1"/>
    <col min="5387" max="5387" width="21.7109375" style="25" customWidth="1"/>
    <col min="5388" max="5632" width="9.140625" style="25"/>
    <col min="5633" max="5633" width="3.28515625" style="25" customWidth="1"/>
    <col min="5634" max="5634" width="35" style="25" customWidth="1"/>
    <col min="5635" max="5635" width="6.85546875" style="25" customWidth="1"/>
    <col min="5636" max="5636" width="33.5703125" style="25" customWidth="1"/>
    <col min="5637" max="5637" width="11.42578125" style="25" customWidth="1"/>
    <col min="5638" max="5638" width="59.7109375" style="25" customWidth="1"/>
    <col min="5639" max="5639" width="16.28515625" style="25" customWidth="1"/>
    <col min="5640" max="5640" width="16.85546875" style="25" customWidth="1"/>
    <col min="5641" max="5641" width="20.85546875" style="25" customWidth="1"/>
    <col min="5642" max="5642" width="18" style="25" customWidth="1"/>
    <col min="5643" max="5643" width="21.7109375" style="25" customWidth="1"/>
    <col min="5644" max="5888" width="9.140625" style="25"/>
    <col min="5889" max="5889" width="3.28515625" style="25" customWidth="1"/>
    <col min="5890" max="5890" width="35" style="25" customWidth="1"/>
    <col min="5891" max="5891" width="6.85546875" style="25" customWidth="1"/>
    <col min="5892" max="5892" width="33.5703125" style="25" customWidth="1"/>
    <col min="5893" max="5893" width="11.42578125" style="25" customWidth="1"/>
    <col min="5894" max="5894" width="59.7109375" style="25" customWidth="1"/>
    <col min="5895" max="5895" width="16.28515625" style="25" customWidth="1"/>
    <col min="5896" max="5896" width="16.85546875" style="25" customWidth="1"/>
    <col min="5897" max="5897" width="20.85546875" style="25" customWidth="1"/>
    <col min="5898" max="5898" width="18" style="25" customWidth="1"/>
    <col min="5899" max="5899" width="21.7109375" style="25" customWidth="1"/>
    <col min="5900" max="6144" width="9.140625" style="25"/>
    <col min="6145" max="6145" width="3.28515625" style="25" customWidth="1"/>
    <col min="6146" max="6146" width="35" style="25" customWidth="1"/>
    <col min="6147" max="6147" width="6.85546875" style="25" customWidth="1"/>
    <col min="6148" max="6148" width="33.5703125" style="25" customWidth="1"/>
    <col min="6149" max="6149" width="11.42578125" style="25" customWidth="1"/>
    <col min="6150" max="6150" width="59.7109375" style="25" customWidth="1"/>
    <col min="6151" max="6151" width="16.28515625" style="25" customWidth="1"/>
    <col min="6152" max="6152" width="16.85546875" style="25" customWidth="1"/>
    <col min="6153" max="6153" width="20.85546875" style="25" customWidth="1"/>
    <col min="6154" max="6154" width="18" style="25" customWidth="1"/>
    <col min="6155" max="6155" width="21.7109375" style="25" customWidth="1"/>
    <col min="6156" max="6400" width="9.140625" style="25"/>
    <col min="6401" max="6401" width="3.28515625" style="25" customWidth="1"/>
    <col min="6402" max="6402" width="35" style="25" customWidth="1"/>
    <col min="6403" max="6403" width="6.85546875" style="25" customWidth="1"/>
    <col min="6404" max="6404" width="33.5703125" style="25" customWidth="1"/>
    <col min="6405" max="6405" width="11.42578125" style="25" customWidth="1"/>
    <col min="6406" max="6406" width="59.7109375" style="25" customWidth="1"/>
    <col min="6407" max="6407" width="16.28515625" style="25" customWidth="1"/>
    <col min="6408" max="6408" width="16.85546875" style="25" customWidth="1"/>
    <col min="6409" max="6409" width="20.85546875" style="25" customWidth="1"/>
    <col min="6410" max="6410" width="18" style="25" customWidth="1"/>
    <col min="6411" max="6411" width="21.7109375" style="25" customWidth="1"/>
    <col min="6412" max="6656" width="9.140625" style="25"/>
    <col min="6657" max="6657" width="3.28515625" style="25" customWidth="1"/>
    <col min="6658" max="6658" width="35" style="25" customWidth="1"/>
    <col min="6659" max="6659" width="6.85546875" style="25" customWidth="1"/>
    <col min="6660" max="6660" width="33.5703125" style="25" customWidth="1"/>
    <col min="6661" max="6661" width="11.42578125" style="25" customWidth="1"/>
    <col min="6662" max="6662" width="59.7109375" style="25" customWidth="1"/>
    <col min="6663" max="6663" width="16.28515625" style="25" customWidth="1"/>
    <col min="6664" max="6664" width="16.85546875" style="25" customWidth="1"/>
    <col min="6665" max="6665" width="20.85546875" style="25" customWidth="1"/>
    <col min="6666" max="6666" width="18" style="25" customWidth="1"/>
    <col min="6667" max="6667" width="21.7109375" style="25" customWidth="1"/>
    <col min="6668" max="6912" width="9.140625" style="25"/>
    <col min="6913" max="6913" width="3.28515625" style="25" customWidth="1"/>
    <col min="6914" max="6914" width="35" style="25" customWidth="1"/>
    <col min="6915" max="6915" width="6.85546875" style="25" customWidth="1"/>
    <col min="6916" max="6916" width="33.5703125" style="25" customWidth="1"/>
    <col min="6917" max="6917" width="11.42578125" style="25" customWidth="1"/>
    <col min="6918" max="6918" width="59.7109375" style="25" customWidth="1"/>
    <col min="6919" max="6919" width="16.28515625" style="25" customWidth="1"/>
    <col min="6920" max="6920" width="16.85546875" style="25" customWidth="1"/>
    <col min="6921" max="6921" width="20.85546875" style="25" customWidth="1"/>
    <col min="6922" max="6922" width="18" style="25" customWidth="1"/>
    <col min="6923" max="6923" width="21.7109375" style="25" customWidth="1"/>
    <col min="6924" max="7168" width="9.140625" style="25"/>
    <col min="7169" max="7169" width="3.28515625" style="25" customWidth="1"/>
    <col min="7170" max="7170" width="35" style="25" customWidth="1"/>
    <col min="7171" max="7171" width="6.85546875" style="25" customWidth="1"/>
    <col min="7172" max="7172" width="33.5703125" style="25" customWidth="1"/>
    <col min="7173" max="7173" width="11.42578125" style="25" customWidth="1"/>
    <col min="7174" max="7174" width="59.7109375" style="25" customWidth="1"/>
    <col min="7175" max="7175" width="16.28515625" style="25" customWidth="1"/>
    <col min="7176" max="7176" width="16.85546875" style="25" customWidth="1"/>
    <col min="7177" max="7177" width="20.85546875" style="25" customWidth="1"/>
    <col min="7178" max="7178" width="18" style="25" customWidth="1"/>
    <col min="7179" max="7179" width="21.7109375" style="25" customWidth="1"/>
    <col min="7180" max="7424" width="9.140625" style="25"/>
    <col min="7425" max="7425" width="3.28515625" style="25" customWidth="1"/>
    <col min="7426" max="7426" width="35" style="25" customWidth="1"/>
    <col min="7427" max="7427" width="6.85546875" style="25" customWidth="1"/>
    <col min="7428" max="7428" width="33.5703125" style="25" customWidth="1"/>
    <col min="7429" max="7429" width="11.42578125" style="25" customWidth="1"/>
    <col min="7430" max="7430" width="59.7109375" style="25" customWidth="1"/>
    <col min="7431" max="7431" width="16.28515625" style="25" customWidth="1"/>
    <col min="7432" max="7432" width="16.85546875" style="25" customWidth="1"/>
    <col min="7433" max="7433" width="20.85546875" style="25" customWidth="1"/>
    <col min="7434" max="7434" width="18" style="25" customWidth="1"/>
    <col min="7435" max="7435" width="21.7109375" style="25" customWidth="1"/>
    <col min="7436" max="7680" width="9.140625" style="25"/>
    <col min="7681" max="7681" width="3.28515625" style="25" customWidth="1"/>
    <col min="7682" max="7682" width="35" style="25" customWidth="1"/>
    <col min="7683" max="7683" width="6.85546875" style="25" customWidth="1"/>
    <col min="7684" max="7684" width="33.5703125" style="25" customWidth="1"/>
    <col min="7685" max="7685" width="11.42578125" style="25" customWidth="1"/>
    <col min="7686" max="7686" width="59.7109375" style="25" customWidth="1"/>
    <col min="7687" max="7687" width="16.28515625" style="25" customWidth="1"/>
    <col min="7688" max="7688" width="16.85546875" style="25" customWidth="1"/>
    <col min="7689" max="7689" width="20.85546875" style="25" customWidth="1"/>
    <col min="7690" max="7690" width="18" style="25" customWidth="1"/>
    <col min="7691" max="7691" width="21.7109375" style="25" customWidth="1"/>
    <col min="7692" max="7936" width="9.140625" style="25"/>
    <col min="7937" max="7937" width="3.28515625" style="25" customWidth="1"/>
    <col min="7938" max="7938" width="35" style="25" customWidth="1"/>
    <col min="7939" max="7939" width="6.85546875" style="25" customWidth="1"/>
    <col min="7940" max="7940" width="33.5703125" style="25" customWidth="1"/>
    <col min="7941" max="7941" width="11.42578125" style="25" customWidth="1"/>
    <col min="7942" max="7942" width="59.7109375" style="25" customWidth="1"/>
    <col min="7943" max="7943" width="16.28515625" style="25" customWidth="1"/>
    <col min="7944" max="7944" width="16.85546875" style="25" customWidth="1"/>
    <col min="7945" max="7945" width="20.85546875" style="25" customWidth="1"/>
    <col min="7946" max="7946" width="18" style="25" customWidth="1"/>
    <col min="7947" max="7947" width="21.7109375" style="25" customWidth="1"/>
    <col min="7948" max="8192" width="9.140625" style="25"/>
    <col min="8193" max="8193" width="3.28515625" style="25" customWidth="1"/>
    <col min="8194" max="8194" width="35" style="25" customWidth="1"/>
    <col min="8195" max="8195" width="6.85546875" style="25" customWidth="1"/>
    <col min="8196" max="8196" width="33.5703125" style="25" customWidth="1"/>
    <col min="8197" max="8197" width="11.42578125" style="25" customWidth="1"/>
    <col min="8198" max="8198" width="59.7109375" style="25" customWidth="1"/>
    <col min="8199" max="8199" width="16.28515625" style="25" customWidth="1"/>
    <col min="8200" max="8200" width="16.85546875" style="25" customWidth="1"/>
    <col min="8201" max="8201" width="20.85546875" style="25" customWidth="1"/>
    <col min="8202" max="8202" width="18" style="25" customWidth="1"/>
    <col min="8203" max="8203" width="21.7109375" style="25" customWidth="1"/>
    <col min="8204" max="8448" width="9.140625" style="25"/>
    <col min="8449" max="8449" width="3.28515625" style="25" customWidth="1"/>
    <col min="8450" max="8450" width="35" style="25" customWidth="1"/>
    <col min="8451" max="8451" width="6.85546875" style="25" customWidth="1"/>
    <col min="8452" max="8452" width="33.5703125" style="25" customWidth="1"/>
    <col min="8453" max="8453" width="11.42578125" style="25" customWidth="1"/>
    <col min="8454" max="8454" width="59.7109375" style="25" customWidth="1"/>
    <col min="8455" max="8455" width="16.28515625" style="25" customWidth="1"/>
    <col min="8456" max="8456" width="16.85546875" style="25" customWidth="1"/>
    <col min="8457" max="8457" width="20.85546875" style="25" customWidth="1"/>
    <col min="8458" max="8458" width="18" style="25" customWidth="1"/>
    <col min="8459" max="8459" width="21.7109375" style="25" customWidth="1"/>
    <col min="8460" max="8704" width="9.140625" style="25"/>
    <col min="8705" max="8705" width="3.28515625" style="25" customWidth="1"/>
    <col min="8706" max="8706" width="35" style="25" customWidth="1"/>
    <col min="8707" max="8707" width="6.85546875" style="25" customWidth="1"/>
    <col min="8708" max="8708" width="33.5703125" style="25" customWidth="1"/>
    <col min="8709" max="8709" width="11.42578125" style="25" customWidth="1"/>
    <col min="8710" max="8710" width="59.7109375" style="25" customWidth="1"/>
    <col min="8711" max="8711" width="16.28515625" style="25" customWidth="1"/>
    <col min="8712" max="8712" width="16.85546875" style="25" customWidth="1"/>
    <col min="8713" max="8713" width="20.85546875" style="25" customWidth="1"/>
    <col min="8714" max="8714" width="18" style="25" customWidth="1"/>
    <col min="8715" max="8715" width="21.7109375" style="25" customWidth="1"/>
    <col min="8716" max="8960" width="9.140625" style="25"/>
    <col min="8961" max="8961" width="3.28515625" style="25" customWidth="1"/>
    <col min="8962" max="8962" width="35" style="25" customWidth="1"/>
    <col min="8963" max="8963" width="6.85546875" style="25" customWidth="1"/>
    <col min="8964" max="8964" width="33.5703125" style="25" customWidth="1"/>
    <col min="8965" max="8965" width="11.42578125" style="25" customWidth="1"/>
    <col min="8966" max="8966" width="59.7109375" style="25" customWidth="1"/>
    <col min="8967" max="8967" width="16.28515625" style="25" customWidth="1"/>
    <col min="8968" max="8968" width="16.85546875" style="25" customWidth="1"/>
    <col min="8969" max="8969" width="20.85546875" style="25" customWidth="1"/>
    <col min="8970" max="8970" width="18" style="25" customWidth="1"/>
    <col min="8971" max="8971" width="21.7109375" style="25" customWidth="1"/>
    <col min="8972" max="9216" width="9.140625" style="25"/>
    <col min="9217" max="9217" width="3.28515625" style="25" customWidth="1"/>
    <col min="9218" max="9218" width="35" style="25" customWidth="1"/>
    <col min="9219" max="9219" width="6.85546875" style="25" customWidth="1"/>
    <col min="9220" max="9220" width="33.5703125" style="25" customWidth="1"/>
    <col min="9221" max="9221" width="11.42578125" style="25" customWidth="1"/>
    <col min="9222" max="9222" width="59.7109375" style="25" customWidth="1"/>
    <col min="9223" max="9223" width="16.28515625" style="25" customWidth="1"/>
    <col min="9224" max="9224" width="16.85546875" style="25" customWidth="1"/>
    <col min="9225" max="9225" width="20.85546875" style="25" customWidth="1"/>
    <col min="9226" max="9226" width="18" style="25" customWidth="1"/>
    <col min="9227" max="9227" width="21.7109375" style="25" customWidth="1"/>
    <col min="9228" max="9472" width="9.140625" style="25"/>
    <col min="9473" max="9473" width="3.28515625" style="25" customWidth="1"/>
    <col min="9474" max="9474" width="35" style="25" customWidth="1"/>
    <col min="9475" max="9475" width="6.85546875" style="25" customWidth="1"/>
    <col min="9476" max="9476" width="33.5703125" style="25" customWidth="1"/>
    <col min="9477" max="9477" width="11.42578125" style="25" customWidth="1"/>
    <col min="9478" max="9478" width="59.7109375" style="25" customWidth="1"/>
    <col min="9479" max="9479" width="16.28515625" style="25" customWidth="1"/>
    <col min="9480" max="9480" width="16.85546875" style="25" customWidth="1"/>
    <col min="9481" max="9481" width="20.85546875" style="25" customWidth="1"/>
    <col min="9482" max="9482" width="18" style="25" customWidth="1"/>
    <col min="9483" max="9483" width="21.7109375" style="25" customWidth="1"/>
    <col min="9484" max="9728" width="9.140625" style="25"/>
    <col min="9729" max="9729" width="3.28515625" style="25" customWidth="1"/>
    <col min="9730" max="9730" width="35" style="25" customWidth="1"/>
    <col min="9731" max="9731" width="6.85546875" style="25" customWidth="1"/>
    <col min="9732" max="9732" width="33.5703125" style="25" customWidth="1"/>
    <col min="9733" max="9733" width="11.42578125" style="25" customWidth="1"/>
    <col min="9734" max="9734" width="59.7109375" style="25" customWidth="1"/>
    <col min="9735" max="9735" width="16.28515625" style="25" customWidth="1"/>
    <col min="9736" max="9736" width="16.85546875" style="25" customWidth="1"/>
    <col min="9737" max="9737" width="20.85546875" style="25" customWidth="1"/>
    <col min="9738" max="9738" width="18" style="25" customWidth="1"/>
    <col min="9739" max="9739" width="21.7109375" style="25" customWidth="1"/>
    <col min="9740" max="9984" width="9.140625" style="25"/>
    <col min="9985" max="9985" width="3.28515625" style="25" customWidth="1"/>
    <col min="9986" max="9986" width="35" style="25" customWidth="1"/>
    <col min="9987" max="9987" width="6.85546875" style="25" customWidth="1"/>
    <col min="9988" max="9988" width="33.5703125" style="25" customWidth="1"/>
    <col min="9989" max="9989" width="11.42578125" style="25" customWidth="1"/>
    <col min="9990" max="9990" width="59.7109375" style="25" customWidth="1"/>
    <col min="9991" max="9991" width="16.28515625" style="25" customWidth="1"/>
    <col min="9992" max="9992" width="16.85546875" style="25" customWidth="1"/>
    <col min="9993" max="9993" width="20.85546875" style="25" customWidth="1"/>
    <col min="9994" max="9994" width="18" style="25" customWidth="1"/>
    <col min="9995" max="9995" width="21.7109375" style="25" customWidth="1"/>
    <col min="9996" max="10240" width="9.140625" style="25"/>
    <col min="10241" max="10241" width="3.28515625" style="25" customWidth="1"/>
    <col min="10242" max="10242" width="35" style="25" customWidth="1"/>
    <col min="10243" max="10243" width="6.85546875" style="25" customWidth="1"/>
    <col min="10244" max="10244" width="33.5703125" style="25" customWidth="1"/>
    <col min="10245" max="10245" width="11.42578125" style="25" customWidth="1"/>
    <col min="10246" max="10246" width="59.7109375" style="25" customWidth="1"/>
    <col min="10247" max="10247" width="16.28515625" style="25" customWidth="1"/>
    <col min="10248" max="10248" width="16.85546875" style="25" customWidth="1"/>
    <col min="10249" max="10249" width="20.85546875" style="25" customWidth="1"/>
    <col min="10250" max="10250" width="18" style="25" customWidth="1"/>
    <col min="10251" max="10251" width="21.7109375" style="25" customWidth="1"/>
    <col min="10252" max="10496" width="9.140625" style="25"/>
    <col min="10497" max="10497" width="3.28515625" style="25" customWidth="1"/>
    <col min="10498" max="10498" width="35" style="25" customWidth="1"/>
    <col min="10499" max="10499" width="6.85546875" style="25" customWidth="1"/>
    <col min="10500" max="10500" width="33.5703125" style="25" customWidth="1"/>
    <col min="10501" max="10501" width="11.42578125" style="25" customWidth="1"/>
    <col min="10502" max="10502" width="59.7109375" style="25" customWidth="1"/>
    <col min="10503" max="10503" width="16.28515625" style="25" customWidth="1"/>
    <col min="10504" max="10504" width="16.85546875" style="25" customWidth="1"/>
    <col min="10505" max="10505" width="20.85546875" style="25" customWidth="1"/>
    <col min="10506" max="10506" width="18" style="25" customWidth="1"/>
    <col min="10507" max="10507" width="21.7109375" style="25" customWidth="1"/>
    <col min="10508" max="10752" width="9.140625" style="25"/>
    <col min="10753" max="10753" width="3.28515625" style="25" customWidth="1"/>
    <col min="10754" max="10754" width="35" style="25" customWidth="1"/>
    <col min="10755" max="10755" width="6.85546875" style="25" customWidth="1"/>
    <col min="10756" max="10756" width="33.5703125" style="25" customWidth="1"/>
    <col min="10757" max="10757" width="11.42578125" style="25" customWidth="1"/>
    <col min="10758" max="10758" width="59.7109375" style="25" customWidth="1"/>
    <col min="10759" max="10759" width="16.28515625" style="25" customWidth="1"/>
    <col min="10760" max="10760" width="16.85546875" style="25" customWidth="1"/>
    <col min="10761" max="10761" width="20.85546875" style="25" customWidth="1"/>
    <col min="10762" max="10762" width="18" style="25" customWidth="1"/>
    <col min="10763" max="10763" width="21.7109375" style="25" customWidth="1"/>
    <col min="10764" max="11008" width="9.140625" style="25"/>
    <col min="11009" max="11009" width="3.28515625" style="25" customWidth="1"/>
    <col min="11010" max="11010" width="35" style="25" customWidth="1"/>
    <col min="11011" max="11011" width="6.85546875" style="25" customWidth="1"/>
    <col min="11012" max="11012" width="33.5703125" style="25" customWidth="1"/>
    <col min="11013" max="11013" width="11.42578125" style="25" customWidth="1"/>
    <col min="11014" max="11014" width="59.7109375" style="25" customWidth="1"/>
    <col min="11015" max="11015" width="16.28515625" style="25" customWidth="1"/>
    <col min="11016" max="11016" width="16.85546875" style="25" customWidth="1"/>
    <col min="11017" max="11017" width="20.85546875" style="25" customWidth="1"/>
    <col min="11018" max="11018" width="18" style="25" customWidth="1"/>
    <col min="11019" max="11019" width="21.7109375" style="25" customWidth="1"/>
    <col min="11020" max="11264" width="9.140625" style="25"/>
    <col min="11265" max="11265" width="3.28515625" style="25" customWidth="1"/>
    <col min="11266" max="11266" width="35" style="25" customWidth="1"/>
    <col min="11267" max="11267" width="6.85546875" style="25" customWidth="1"/>
    <col min="11268" max="11268" width="33.5703125" style="25" customWidth="1"/>
    <col min="11269" max="11269" width="11.42578125" style="25" customWidth="1"/>
    <col min="11270" max="11270" width="59.7109375" style="25" customWidth="1"/>
    <col min="11271" max="11271" width="16.28515625" style="25" customWidth="1"/>
    <col min="11272" max="11272" width="16.85546875" style="25" customWidth="1"/>
    <col min="11273" max="11273" width="20.85546875" style="25" customWidth="1"/>
    <col min="11274" max="11274" width="18" style="25" customWidth="1"/>
    <col min="11275" max="11275" width="21.7109375" style="25" customWidth="1"/>
    <col min="11276" max="11520" width="9.140625" style="25"/>
    <col min="11521" max="11521" width="3.28515625" style="25" customWidth="1"/>
    <col min="11522" max="11522" width="35" style="25" customWidth="1"/>
    <col min="11523" max="11523" width="6.85546875" style="25" customWidth="1"/>
    <col min="11524" max="11524" width="33.5703125" style="25" customWidth="1"/>
    <col min="11525" max="11525" width="11.42578125" style="25" customWidth="1"/>
    <col min="11526" max="11526" width="59.7109375" style="25" customWidth="1"/>
    <col min="11527" max="11527" width="16.28515625" style="25" customWidth="1"/>
    <col min="11528" max="11528" width="16.85546875" style="25" customWidth="1"/>
    <col min="11529" max="11529" width="20.85546875" style="25" customWidth="1"/>
    <col min="11530" max="11530" width="18" style="25" customWidth="1"/>
    <col min="11531" max="11531" width="21.7109375" style="25" customWidth="1"/>
    <col min="11532" max="11776" width="9.140625" style="25"/>
    <col min="11777" max="11777" width="3.28515625" style="25" customWidth="1"/>
    <col min="11778" max="11778" width="35" style="25" customWidth="1"/>
    <col min="11779" max="11779" width="6.85546875" style="25" customWidth="1"/>
    <col min="11780" max="11780" width="33.5703125" style="25" customWidth="1"/>
    <col min="11781" max="11781" width="11.42578125" style="25" customWidth="1"/>
    <col min="11782" max="11782" width="59.7109375" style="25" customWidth="1"/>
    <col min="11783" max="11783" width="16.28515625" style="25" customWidth="1"/>
    <col min="11784" max="11784" width="16.85546875" style="25" customWidth="1"/>
    <col min="11785" max="11785" width="20.85546875" style="25" customWidth="1"/>
    <col min="11786" max="11786" width="18" style="25" customWidth="1"/>
    <col min="11787" max="11787" width="21.7109375" style="25" customWidth="1"/>
    <col min="11788" max="12032" width="9.140625" style="25"/>
    <col min="12033" max="12033" width="3.28515625" style="25" customWidth="1"/>
    <col min="12034" max="12034" width="35" style="25" customWidth="1"/>
    <col min="12035" max="12035" width="6.85546875" style="25" customWidth="1"/>
    <col min="12036" max="12036" width="33.5703125" style="25" customWidth="1"/>
    <col min="12037" max="12037" width="11.42578125" style="25" customWidth="1"/>
    <col min="12038" max="12038" width="59.7109375" style="25" customWidth="1"/>
    <col min="12039" max="12039" width="16.28515625" style="25" customWidth="1"/>
    <col min="12040" max="12040" width="16.85546875" style="25" customWidth="1"/>
    <col min="12041" max="12041" width="20.85546875" style="25" customWidth="1"/>
    <col min="12042" max="12042" width="18" style="25" customWidth="1"/>
    <col min="12043" max="12043" width="21.7109375" style="25" customWidth="1"/>
    <col min="12044" max="12288" width="9.140625" style="25"/>
    <col min="12289" max="12289" width="3.28515625" style="25" customWidth="1"/>
    <col min="12290" max="12290" width="35" style="25" customWidth="1"/>
    <col min="12291" max="12291" width="6.85546875" style="25" customWidth="1"/>
    <col min="12292" max="12292" width="33.5703125" style="25" customWidth="1"/>
    <col min="12293" max="12293" width="11.42578125" style="25" customWidth="1"/>
    <col min="12294" max="12294" width="59.7109375" style="25" customWidth="1"/>
    <col min="12295" max="12295" width="16.28515625" style="25" customWidth="1"/>
    <col min="12296" max="12296" width="16.85546875" style="25" customWidth="1"/>
    <col min="12297" max="12297" width="20.85546875" style="25" customWidth="1"/>
    <col min="12298" max="12298" width="18" style="25" customWidth="1"/>
    <col min="12299" max="12299" width="21.7109375" style="25" customWidth="1"/>
    <col min="12300" max="12544" width="9.140625" style="25"/>
    <col min="12545" max="12545" width="3.28515625" style="25" customWidth="1"/>
    <col min="12546" max="12546" width="35" style="25" customWidth="1"/>
    <col min="12547" max="12547" width="6.85546875" style="25" customWidth="1"/>
    <col min="12548" max="12548" width="33.5703125" style="25" customWidth="1"/>
    <col min="12549" max="12549" width="11.42578125" style="25" customWidth="1"/>
    <col min="12550" max="12550" width="59.7109375" style="25" customWidth="1"/>
    <col min="12551" max="12551" width="16.28515625" style="25" customWidth="1"/>
    <col min="12552" max="12552" width="16.85546875" style="25" customWidth="1"/>
    <col min="12553" max="12553" width="20.85546875" style="25" customWidth="1"/>
    <col min="12554" max="12554" width="18" style="25" customWidth="1"/>
    <col min="12555" max="12555" width="21.7109375" style="25" customWidth="1"/>
    <col min="12556" max="12800" width="9.140625" style="25"/>
    <col min="12801" max="12801" width="3.28515625" style="25" customWidth="1"/>
    <col min="12802" max="12802" width="35" style="25" customWidth="1"/>
    <col min="12803" max="12803" width="6.85546875" style="25" customWidth="1"/>
    <col min="12804" max="12804" width="33.5703125" style="25" customWidth="1"/>
    <col min="12805" max="12805" width="11.42578125" style="25" customWidth="1"/>
    <col min="12806" max="12806" width="59.7109375" style="25" customWidth="1"/>
    <col min="12807" max="12807" width="16.28515625" style="25" customWidth="1"/>
    <col min="12808" max="12808" width="16.85546875" style="25" customWidth="1"/>
    <col min="12809" max="12809" width="20.85546875" style="25" customWidth="1"/>
    <col min="12810" max="12810" width="18" style="25" customWidth="1"/>
    <col min="12811" max="12811" width="21.7109375" style="25" customWidth="1"/>
    <col min="12812" max="13056" width="9.140625" style="25"/>
    <col min="13057" max="13057" width="3.28515625" style="25" customWidth="1"/>
    <col min="13058" max="13058" width="35" style="25" customWidth="1"/>
    <col min="13059" max="13059" width="6.85546875" style="25" customWidth="1"/>
    <col min="13060" max="13060" width="33.5703125" style="25" customWidth="1"/>
    <col min="13061" max="13061" width="11.42578125" style="25" customWidth="1"/>
    <col min="13062" max="13062" width="59.7109375" style="25" customWidth="1"/>
    <col min="13063" max="13063" width="16.28515625" style="25" customWidth="1"/>
    <col min="13064" max="13064" width="16.85546875" style="25" customWidth="1"/>
    <col min="13065" max="13065" width="20.85546875" style="25" customWidth="1"/>
    <col min="13066" max="13066" width="18" style="25" customWidth="1"/>
    <col min="13067" max="13067" width="21.7109375" style="25" customWidth="1"/>
    <col min="13068" max="13312" width="9.140625" style="25"/>
    <col min="13313" max="13313" width="3.28515625" style="25" customWidth="1"/>
    <col min="13314" max="13314" width="35" style="25" customWidth="1"/>
    <col min="13315" max="13315" width="6.85546875" style="25" customWidth="1"/>
    <col min="13316" max="13316" width="33.5703125" style="25" customWidth="1"/>
    <col min="13317" max="13317" width="11.42578125" style="25" customWidth="1"/>
    <col min="13318" max="13318" width="59.7109375" style="25" customWidth="1"/>
    <col min="13319" max="13319" width="16.28515625" style="25" customWidth="1"/>
    <col min="13320" max="13320" width="16.85546875" style="25" customWidth="1"/>
    <col min="13321" max="13321" width="20.85546875" style="25" customWidth="1"/>
    <col min="13322" max="13322" width="18" style="25" customWidth="1"/>
    <col min="13323" max="13323" width="21.7109375" style="25" customWidth="1"/>
    <col min="13324" max="13568" width="9.140625" style="25"/>
    <col min="13569" max="13569" width="3.28515625" style="25" customWidth="1"/>
    <col min="13570" max="13570" width="35" style="25" customWidth="1"/>
    <col min="13571" max="13571" width="6.85546875" style="25" customWidth="1"/>
    <col min="13572" max="13572" width="33.5703125" style="25" customWidth="1"/>
    <col min="13573" max="13573" width="11.42578125" style="25" customWidth="1"/>
    <col min="13574" max="13574" width="59.7109375" style="25" customWidth="1"/>
    <col min="13575" max="13575" width="16.28515625" style="25" customWidth="1"/>
    <col min="13576" max="13576" width="16.85546875" style="25" customWidth="1"/>
    <col min="13577" max="13577" width="20.85546875" style="25" customWidth="1"/>
    <col min="13578" max="13578" width="18" style="25" customWidth="1"/>
    <col min="13579" max="13579" width="21.7109375" style="25" customWidth="1"/>
    <col min="13580" max="13824" width="9.140625" style="25"/>
    <col min="13825" max="13825" width="3.28515625" style="25" customWidth="1"/>
    <col min="13826" max="13826" width="35" style="25" customWidth="1"/>
    <col min="13827" max="13827" width="6.85546875" style="25" customWidth="1"/>
    <col min="13828" max="13828" width="33.5703125" style="25" customWidth="1"/>
    <col min="13829" max="13829" width="11.42578125" style="25" customWidth="1"/>
    <col min="13830" max="13830" width="59.7109375" style="25" customWidth="1"/>
    <col min="13831" max="13831" width="16.28515625" style="25" customWidth="1"/>
    <col min="13832" max="13832" width="16.85546875" style="25" customWidth="1"/>
    <col min="13833" max="13833" width="20.85546875" style="25" customWidth="1"/>
    <col min="13834" max="13834" width="18" style="25" customWidth="1"/>
    <col min="13835" max="13835" width="21.7109375" style="25" customWidth="1"/>
    <col min="13836" max="14080" width="9.140625" style="25"/>
    <col min="14081" max="14081" width="3.28515625" style="25" customWidth="1"/>
    <col min="14082" max="14082" width="35" style="25" customWidth="1"/>
    <col min="14083" max="14083" width="6.85546875" style="25" customWidth="1"/>
    <col min="14084" max="14084" width="33.5703125" style="25" customWidth="1"/>
    <col min="14085" max="14085" width="11.42578125" style="25" customWidth="1"/>
    <col min="14086" max="14086" width="59.7109375" style="25" customWidth="1"/>
    <col min="14087" max="14087" width="16.28515625" style="25" customWidth="1"/>
    <col min="14088" max="14088" width="16.85546875" style="25" customWidth="1"/>
    <col min="14089" max="14089" width="20.85546875" style="25" customWidth="1"/>
    <col min="14090" max="14090" width="18" style="25" customWidth="1"/>
    <col min="14091" max="14091" width="21.7109375" style="25" customWidth="1"/>
    <col min="14092" max="14336" width="9.140625" style="25"/>
    <col min="14337" max="14337" width="3.28515625" style="25" customWidth="1"/>
    <col min="14338" max="14338" width="35" style="25" customWidth="1"/>
    <col min="14339" max="14339" width="6.85546875" style="25" customWidth="1"/>
    <col min="14340" max="14340" width="33.5703125" style="25" customWidth="1"/>
    <col min="14341" max="14341" width="11.42578125" style="25" customWidth="1"/>
    <col min="14342" max="14342" width="59.7109375" style="25" customWidth="1"/>
    <col min="14343" max="14343" width="16.28515625" style="25" customWidth="1"/>
    <col min="14344" max="14344" width="16.85546875" style="25" customWidth="1"/>
    <col min="14345" max="14345" width="20.85546875" style="25" customWidth="1"/>
    <col min="14346" max="14346" width="18" style="25" customWidth="1"/>
    <col min="14347" max="14347" width="21.7109375" style="25" customWidth="1"/>
    <col min="14348" max="14592" width="9.140625" style="25"/>
    <col min="14593" max="14593" width="3.28515625" style="25" customWidth="1"/>
    <col min="14594" max="14594" width="35" style="25" customWidth="1"/>
    <col min="14595" max="14595" width="6.85546875" style="25" customWidth="1"/>
    <col min="14596" max="14596" width="33.5703125" style="25" customWidth="1"/>
    <col min="14597" max="14597" width="11.42578125" style="25" customWidth="1"/>
    <col min="14598" max="14598" width="59.7109375" style="25" customWidth="1"/>
    <col min="14599" max="14599" width="16.28515625" style="25" customWidth="1"/>
    <col min="14600" max="14600" width="16.85546875" style="25" customWidth="1"/>
    <col min="14601" max="14601" width="20.85546875" style="25" customWidth="1"/>
    <col min="14602" max="14602" width="18" style="25" customWidth="1"/>
    <col min="14603" max="14603" width="21.7109375" style="25" customWidth="1"/>
    <col min="14604" max="14848" width="9.140625" style="25"/>
    <col min="14849" max="14849" width="3.28515625" style="25" customWidth="1"/>
    <col min="14850" max="14850" width="35" style="25" customWidth="1"/>
    <col min="14851" max="14851" width="6.85546875" style="25" customWidth="1"/>
    <col min="14852" max="14852" width="33.5703125" style="25" customWidth="1"/>
    <col min="14853" max="14853" width="11.42578125" style="25" customWidth="1"/>
    <col min="14854" max="14854" width="59.7109375" style="25" customWidth="1"/>
    <col min="14855" max="14855" width="16.28515625" style="25" customWidth="1"/>
    <col min="14856" max="14856" width="16.85546875" style="25" customWidth="1"/>
    <col min="14857" max="14857" width="20.85546875" style="25" customWidth="1"/>
    <col min="14858" max="14858" width="18" style="25" customWidth="1"/>
    <col min="14859" max="14859" width="21.7109375" style="25" customWidth="1"/>
    <col min="14860" max="15104" width="9.140625" style="25"/>
    <col min="15105" max="15105" width="3.28515625" style="25" customWidth="1"/>
    <col min="15106" max="15106" width="35" style="25" customWidth="1"/>
    <col min="15107" max="15107" width="6.85546875" style="25" customWidth="1"/>
    <col min="15108" max="15108" width="33.5703125" style="25" customWidth="1"/>
    <col min="15109" max="15109" width="11.42578125" style="25" customWidth="1"/>
    <col min="15110" max="15110" width="59.7109375" style="25" customWidth="1"/>
    <col min="15111" max="15111" width="16.28515625" style="25" customWidth="1"/>
    <col min="15112" max="15112" width="16.85546875" style="25" customWidth="1"/>
    <col min="15113" max="15113" width="20.85546875" style="25" customWidth="1"/>
    <col min="15114" max="15114" width="18" style="25" customWidth="1"/>
    <col min="15115" max="15115" width="21.7109375" style="25" customWidth="1"/>
    <col min="15116" max="15360" width="9.140625" style="25"/>
    <col min="15361" max="15361" width="3.28515625" style="25" customWidth="1"/>
    <col min="15362" max="15362" width="35" style="25" customWidth="1"/>
    <col min="15363" max="15363" width="6.85546875" style="25" customWidth="1"/>
    <col min="15364" max="15364" width="33.5703125" style="25" customWidth="1"/>
    <col min="15365" max="15365" width="11.42578125" style="25" customWidth="1"/>
    <col min="15366" max="15366" width="59.7109375" style="25" customWidth="1"/>
    <col min="15367" max="15367" width="16.28515625" style="25" customWidth="1"/>
    <col min="15368" max="15368" width="16.85546875" style="25" customWidth="1"/>
    <col min="15369" max="15369" width="20.85546875" style="25" customWidth="1"/>
    <col min="15370" max="15370" width="18" style="25" customWidth="1"/>
    <col min="15371" max="15371" width="21.7109375" style="25" customWidth="1"/>
    <col min="15372" max="15616" width="9.140625" style="25"/>
    <col min="15617" max="15617" width="3.28515625" style="25" customWidth="1"/>
    <col min="15618" max="15618" width="35" style="25" customWidth="1"/>
    <col min="15619" max="15619" width="6.85546875" style="25" customWidth="1"/>
    <col min="15620" max="15620" width="33.5703125" style="25" customWidth="1"/>
    <col min="15621" max="15621" width="11.42578125" style="25" customWidth="1"/>
    <col min="15622" max="15622" width="59.7109375" style="25" customWidth="1"/>
    <col min="15623" max="15623" width="16.28515625" style="25" customWidth="1"/>
    <col min="15624" max="15624" width="16.85546875" style="25" customWidth="1"/>
    <col min="15625" max="15625" width="20.85546875" style="25" customWidth="1"/>
    <col min="15626" max="15626" width="18" style="25" customWidth="1"/>
    <col min="15627" max="15627" width="21.7109375" style="25" customWidth="1"/>
    <col min="15628" max="15872" width="9.140625" style="25"/>
    <col min="15873" max="15873" width="3.28515625" style="25" customWidth="1"/>
    <col min="15874" max="15874" width="35" style="25" customWidth="1"/>
    <col min="15875" max="15875" width="6.85546875" style="25" customWidth="1"/>
    <col min="15876" max="15876" width="33.5703125" style="25" customWidth="1"/>
    <col min="15877" max="15877" width="11.42578125" style="25" customWidth="1"/>
    <col min="15878" max="15878" width="59.7109375" style="25" customWidth="1"/>
    <col min="15879" max="15879" width="16.28515625" style="25" customWidth="1"/>
    <col min="15880" max="15880" width="16.85546875" style="25" customWidth="1"/>
    <col min="15881" max="15881" width="20.85546875" style="25" customWidth="1"/>
    <col min="15882" max="15882" width="18" style="25" customWidth="1"/>
    <col min="15883" max="15883" width="21.7109375" style="25" customWidth="1"/>
    <col min="15884" max="16128" width="9.140625" style="25"/>
    <col min="16129" max="16129" width="3.28515625" style="25" customWidth="1"/>
    <col min="16130" max="16130" width="35" style="25" customWidth="1"/>
    <col min="16131" max="16131" width="6.85546875" style="25" customWidth="1"/>
    <col min="16132" max="16132" width="33.5703125" style="25" customWidth="1"/>
    <col min="16133" max="16133" width="11.42578125" style="25" customWidth="1"/>
    <col min="16134" max="16134" width="59.7109375" style="25" customWidth="1"/>
    <col min="16135" max="16135" width="16.28515625" style="25" customWidth="1"/>
    <col min="16136" max="16136" width="16.85546875" style="25" customWidth="1"/>
    <col min="16137" max="16137" width="20.85546875" style="25" customWidth="1"/>
    <col min="16138" max="16138" width="18" style="25" customWidth="1"/>
    <col min="16139" max="16139" width="21.7109375" style="25" customWidth="1"/>
    <col min="16140" max="16384" width="9.140625" style="25"/>
  </cols>
  <sheetData>
    <row r="1" spans="1:18" s="113" customFormat="1" ht="18.75">
      <c r="A1" s="321" t="s">
        <v>258</v>
      </c>
      <c r="B1" s="321"/>
      <c r="C1" s="321"/>
      <c r="D1" s="321"/>
      <c r="E1" s="321"/>
      <c r="F1" s="321"/>
      <c r="G1" s="321"/>
      <c r="H1" s="321"/>
      <c r="I1" s="321"/>
      <c r="J1" s="321"/>
      <c r="K1" s="321"/>
    </row>
    <row r="2" spans="1:18" s="113" customFormat="1" ht="16.5">
      <c r="A2" s="327" t="s">
        <v>2589</v>
      </c>
      <c r="B2" s="327"/>
      <c r="C2" s="327"/>
      <c r="D2" s="327"/>
      <c r="E2" s="327"/>
      <c r="F2" s="327"/>
      <c r="G2" s="327"/>
      <c r="H2" s="327"/>
      <c r="I2" s="327"/>
      <c r="J2" s="327"/>
      <c r="K2" s="327"/>
    </row>
    <row r="3" spans="1:18" ht="16.5">
      <c r="A3" s="327" t="s">
        <v>529</v>
      </c>
      <c r="B3" s="327"/>
      <c r="C3" s="355" t="s">
        <v>2026</v>
      </c>
      <c r="D3" s="355"/>
      <c r="E3" s="355"/>
      <c r="F3" s="355"/>
      <c r="G3" s="355"/>
      <c r="H3" s="355"/>
      <c r="I3" s="355"/>
      <c r="J3" s="355"/>
      <c r="K3" s="355"/>
    </row>
    <row r="4" spans="1:18" s="24" customFormat="1" ht="45.75" customHeight="1">
      <c r="A4" s="329" t="s">
        <v>530</v>
      </c>
      <c r="B4" s="329"/>
      <c r="C4" s="329" t="s">
        <v>531</v>
      </c>
      <c r="D4" s="329"/>
      <c r="E4" s="210" t="s">
        <v>532</v>
      </c>
      <c r="F4" s="210" t="s">
        <v>533</v>
      </c>
      <c r="G4" s="231" t="s">
        <v>475</v>
      </c>
      <c r="H4" s="220" t="s">
        <v>1378</v>
      </c>
      <c r="I4" s="210" t="s">
        <v>2402</v>
      </c>
      <c r="J4" s="210" t="s">
        <v>2405</v>
      </c>
      <c r="K4" s="210" t="s">
        <v>2621</v>
      </c>
    </row>
    <row r="5" spans="1:18" ht="115.5">
      <c r="A5" s="323">
        <v>1</v>
      </c>
      <c r="B5" s="356" t="s">
        <v>2711</v>
      </c>
      <c r="C5" s="207">
        <v>1.1000000000000001</v>
      </c>
      <c r="D5" s="207" t="s">
        <v>2027</v>
      </c>
      <c r="E5" s="207" t="s">
        <v>269</v>
      </c>
      <c r="F5" s="211" t="s">
        <v>2028</v>
      </c>
      <c r="G5" s="229">
        <v>300000</v>
      </c>
      <c r="H5" s="207"/>
      <c r="I5" s="207" t="s">
        <v>2029</v>
      </c>
      <c r="J5" s="207" t="s">
        <v>1917</v>
      </c>
      <c r="K5" s="207" t="s">
        <v>2030</v>
      </c>
    </row>
    <row r="6" spans="1:18" ht="118.5" customHeight="1">
      <c r="A6" s="323"/>
      <c r="B6" s="357"/>
      <c r="C6" s="207">
        <v>1.2</v>
      </c>
      <c r="D6" s="207" t="s">
        <v>2710</v>
      </c>
      <c r="E6" s="207" t="s">
        <v>269</v>
      </c>
      <c r="F6" s="207" t="s">
        <v>2031</v>
      </c>
      <c r="G6" s="228">
        <v>516000</v>
      </c>
      <c r="H6" s="207" t="s">
        <v>2032</v>
      </c>
      <c r="I6" s="207" t="s">
        <v>2033</v>
      </c>
      <c r="J6" s="207" t="s">
        <v>2034</v>
      </c>
      <c r="K6" s="207"/>
    </row>
    <row r="7" spans="1:18" ht="337.5" customHeight="1">
      <c r="A7" s="323"/>
      <c r="B7" s="357"/>
      <c r="C7" s="207">
        <v>1.3</v>
      </c>
      <c r="D7" s="207" t="s">
        <v>2035</v>
      </c>
      <c r="E7" s="207" t="s">
        <v>1072</v>
      </c>
      <c r="F7" s="207" t="s">
        <v>2036</v>
      </c>
      <c r="G7" s="228">
        <v>80000</v>
      </c>
      <c r="H7" s="207" t="s">
        <v>2037</v>
      </c>
      <c r="I7" s="207" t="s">
        <v>2038</v>
      </c>
      <c r="J7" s="207" t="s">
        <v>2039</v>
      </c>
      <c r="K7" s="207" t="s">
        <v>2709</v>
      </c>
    </row>
    <row r="8" spans="1:18" ht="254.25" customHeight="1">
      <c r="A8" s="323"/>
      <c r="B8" s="357"/>
      <c r="C8" s="207">
        <v>1.4</v>
      </c>
      <c r="D8" s="207" t="s">
        <v>2040</v>
      </c>
      <c r="E8" s="207" t="s">
        <v>269</v>
      </c>
      <c r="F8" s="207" t="s">
        <v>2041</v>
      </c>
      <c r="G8" s="232">
        <v>1000000</v>
      </c>
      <c r="H8" s="207" t="s">
        <v>2042</v>
      </c>
      <c r="I8" s="207" t="s">
        <v>2038</v>
      </c>
      <c r="J8" s="207" t="s">
        <v>171</v>
      </c>
      <c r="K8" s="207" t="s">
        <v>2043</v>
      </c>
    </row>
    <row r="9" spans="1:18" ht="171" customHeight="1">
      <c r="A9" s="323"/>
      <c r="B9" s="358"/>
      <c r="C9" s="207">
        <v>1.5</v>
      </c>
      <c r="D9" s="207" t="s">
        <v>2044</v>
      </c>
      <c r="E9" s="207" t="s">
        <v>1072</v>
      </c>
      <c r="F9" s="207" t="s">
        <v>2045</v>
      </c>
      <c r="G9" s="31">
        <v>15000</v>
      </c>
      <c r="H9" s="207" t="s">
        <v>2046</v>
      </c>
      <c r="I9" s="207" t="s">
        <v>2047</v>
      </c>
      <c r="J9" s="207"/>
      <c r="K9" s="207" t="s">
        <v>2708</v>
      </c>
    </row>
    <row r="10" spans="1:18" ht="401.25" customHeight="1">
      <c r="A10" s="323"/>
      <c r="B10" s="326" t="s">
        <v>2707</v>
      </c>
      <c r="C10" s="207">
        <v>2.1</v>
      </c>
      <c r="D10" s="207" t="s">
        <v>2048</v>
      </c>
      <c r="E10" s="207" t="s">
        <v>277</v>
      </c>
      <c r="F10" s="207" t="s">
        <v>2049</v>
      </c>
      <c r="G10" s="31">
        <v>18000</v>
      </c>
      <c r="H10" s="207" t="s">
        <v>1911</v>
      </c>
      <c r="I10" s="207" t="s">
        <v>2050</v>
      </c>
      <c r="J10" s="207"/>
      <c r="K10" s="207"/>
    </row>
    <row r="11" spans="1:18" ht="115.5">
      <c r="A11" s="323"/>
      <c r="B11" s="326"/>
      <c r="C11" s="207">
        <v>2.2000000000000002</v>
      </c>
      <c r="D11" s="207" t="s">
        <v>2051</v>
      </c>
      <c r="E11" s="207" t="s">
        <v>269</v>
      </c>
      <c r="F11" s="207" t="s">
        <v>2052</v>
      </c>
      <c r="G11" s="229">
        <v>24000</v>
      </c>
      <c r="H11" s="207"/>
      <c r="I11" s="207" t="s">
        <v>2050</v>
      </c>
      <c r="J11" s="207" t="s">
        <v>2053</v>
      </c>
      <c r="K11" s="207"/>
    </row>
    <row r="12" spans="1:18" ht="181.5">
      <c r="A12" s="323"/>
      <c r="B12" s="326"/>
      <c r="C12" s="207">
        <v>2.2999999999999998</v>
      </c>
      <c r="D12" s="207" t="s">
        <v>2706</v>
      </c>
      <c r="E12" s="207" t="s">
        <v>269</v>
      </c>
      <c r="F12" s="207" t="s">
        <v>2054</v>
      </c>
      <c r="G12" s="228">
        <v>127000</v>
      </c>
      <c r="H12" s="207" t="s">
        <v>148</v>
      </c>
      <c r="I12" s="207" t="s">
        <v>2050</v>
      </c>
      <c r="J12" s="207"/>
      <c r="K12" s="207"/>
    </row>
    <row r="13" spans="1:18" ht="125.25" customHeight="1">
      <c r="A13" s="323">
        <v>3</v>
      </c>
      <c r="B13" s="326" t="s">
        <v>2705</v>
      </c>
      <c r="C13" s="207">
        <v>3.1</v>
      </c>
      <c r="D13" s="207" t="s">
        <v>2055</v>
      </c>
      <c r="E13" s="207" t="s">
        <v>683</v>
      </c>
      <c r="F13" s="207" t="s">
        <v>2961</v>
      </c>
      <c r="G13" s="228">
        <v>10000</v>
      </c>
      <c r="H13" s="207" t="s">
        <v>2056</v>
      </c>
      <c r="I13" s="207" t="s">
        <v>2050</v>
      </c>
      <c r="J13" s="207"/>
      <c r="K13" s="207"/>
      <c r="R13" s="26"/>
    </row>
    <row r="14" spans="1:18" ht="99">
      <c r="A14" s="323"/>
      <c r="B14" s="326"/>
      <c r="C14" s="207">
        <v>3.2</v>
      </c>
      <c r="D14" s="207" t="s">
        <v>2057</v>
      </c>
      <c r="E14" s="207" t="s">
        <v>274</v>
      </c>
      <c r="F14" s="207" t="s">
        <v>2058</v>
      </c>
      <c r="G14" s="228">
        <v>13000</v>
      </c>
      <c r="H14" s="207" t="s">
        <v>2059</v>
      </c>
      <c r="I14" s="207" t="s">
        <v>2060</v>
      </c>
      <c r="J14" s="207" t="s">
        <v>2061</v>
      </c>
      <c r="K14" s="207"/>
    </row>
    <row r="15" spans="1:18" ht="102.75" customHeight="1">
      <c r="A15" s="323"/>
      <c r="B15" s="326"/>
      <c r="C15" s="207">
        <v>3.3</v>
      </c>
      <c r="D15" s="207" t="s">
        <v>2062</v>
      </c>
      <c r="E15" s="207" t="s">
        <v>274</v>
      </c>
      <c r="F15" s="207" t="s">
        <v>2063</v>
      </c>
      <c r="G15" s="228">
        <v>10000</v>
      </c>
      <c r="H15" s="207" t="s">
        <v>2064</v>
      </c>
      <c r="I15" s="2" t="s">
        <v>2065</v>
      </c>
      <c r="J15" s="207"/>
      <c r="K15" s="207"/>
    </row>
    <row r="16" spans="1:18" ht="119.25" customHeight="1">
      <c r="A16" s="323"/>
      <c r="B16" s="326"/>
      <c r="C16" s="207">
        <v>3.4</v>
      </c>
      <c r="D16" s="207" t="s">
        <v>2066</v>
      </c>
      <c r="E16" s="207" t="s">
        <v>269</v>
      </c>
      <c r="F16" s="207" t="s">
        <v>2067</v>
      </c>
      <c r="G16" s="31">
        <v>5000</v>
      </c>
      <c r="H16" s="207" t="s">
        <v>2068</v>
      </c>
      <c r="I16" s="207"/>
      <c r="J16" s="207" t="s">
        <v>2061</v>
      </c>
      <c r="K16" s="207"/>
    </row>
    <row r="17" spans="1:11" ht="50.25" customHeight="1">
      <c r="A17" s="323">
        <v>4</v>
      </c>
      <c r="B17" s="326" t="s">
        <v>2704</v>
      </c>
      <c r="C17" s="207">
        <v>4.0999999999999996</v>
      </c>
      <c r="D17" s="207" t="s">
        <v>2069</v>
      </c>
      <c r="E17" s="207" t="s">
        <v>279</v>
      </c>
      <c r="F17" s="207" t="s">
        <v>2962</v>
      </c>
      <c r="G17" s="31">
        <v>2000</v>
      </c>
      <c r="H17" s="207" t="s">
        <v>2070</v>
      </c>
      <c r="I17" s="207"/>
      <c r="J17" s="207"/>
      <c r="K17" s="207"/>
    </row>
    <row r="18" spans="1:11" ht="49.5">
      <c r="A18" s="323"/>
      <c r="B18" s="326"/>
      <c r="C18" s="207">
        <v>4.2</v>
      </c>
      <c r="D18" s="207" t="s">
        <v>2071</v>
      </c>
      <c r="E18" s="207" t="s">
        <v>2072</v>
      </c>
      <c r="F18" s="207" t="s">
        <v>2073</v>
      </c>
      <c r="G18" s="228">
        <v>3000</v>
      </c>
      <c r="H18" s="207" t="s">
        <v>2074</v>
      </c>
      <c r="I18" s="207"/>
      <c r="J18" s="207"/>
      <c r="K18" s="207"/>
    </row>
    <row r="19" spans="1:11" ht="116.25" customHeight="1">
      <c r="A19" s="323"/>
      <c r="B19" s="326"/>
      <c r="C19" s="207">
        <v>4.3</v>
      </c>
      <c r="D19" s="207" t="s">
        <v>2075</v>
      </c>
      <c r="E19" s="207" t="s">
        <v>2072</v>
      </c>
      <c r="F19" s="211" t="s">
        <v>2076</v>
      </c>
      <c r="G19" s="31">
        <v>18000</v>
      </c>
      <c r="H19" s="207" t="s">
        <v>2077</v>
      </c>
      <c r="I19" s="207" t="s">
        <v>2078</v>
      </c>
      <c r="J19" s="207"/>
      <c r="K19" s="207"/>
    </row>
    <row r="20" spans="1:11" ht="66">
      <c r="A20" s="323"/>
      <c r="B20" s="326"/>
      <c r="C20" s="207">
        <v>4.4000000000000004</v>
      </c>
      <c r="D20" s="207" t="s">
        <v>2079</v>
      </c>
      <c r="E20" s="207" t="s">
        <v>2080</v>
      </c>
      <c r="F20" s="207" t="s">
        <v>2081</v>
      </c>
      <c r="G20" s="31">
        <v>1500</v>
      </c>
      <c r="H20" s="207" t="s">
        <v>2074</v>
      </c>
      <c r="I20" s="207"/>
      <c r="J20" s="207" t="s">
        <v>2082</v>
      </c>
      <c r="K20" s="207"/>
    </row>
    <row r="21" spans="1:11" ht="50.25" customHeight="1">
      <c r="A21" s="323">
        <v>5</v>
      </c>
      <c r="B21" s="326" t="s">
        <v>2083</v>
      </c>
      <c r="C21" s="207">
        <v>5.0999999999999996</v>
      </c>
      <c r="D21" s="207" t="s">
        <v>2084</v>
      </c>
      <c r="E21" s="207" t="s">
        <v>279</v>
      </c>
      <c r="F21" s="207" t="s">
        <v>2703</v>
      </c>
      <c r="G21" s="31">
        <v>30000</v>
      </c>
      <c r="H21" s="207"/>
      <c r="I21" s="207"/>
      <c r="J21" s="207" t="s">
        <v>2082</v>
      </c>
      <c r="K21" s="207"/>
    </row>
    <row r="22" spans="1:11" ht="82.5">
      <c r="A22" s="323"/>
      <c r="B22" s="326"/>
      <c r="C22" s="207">
        <v>5.2</v>
      </c>
      <c r="D22" s="207" t="s">
        <v>2085</v>
      </c>
      <c r="E22" s="207" t="s">
        <v>272</v>
      </c>
      <c r="F22" s="207" t="s">
        <v>2086</v>
      </c>
      <c r="G22" s="249">
        <v>16500</v>
      </c>
      <c r="H22" s="207" t="s">
        <v>2087</v>
      </c>
      <c r="I22" s="207" t="s">
        <v>2088</v>
      </c>
      <c r="J22" s="207"/>
      <c r="K22" s="207"/>
    </row>
    <row r="23" spans="1:11" ht="123" customHeight="1">
      <c r="A23" s="323"/>
      <c r="B23" s="326"/>
      <c r="C23" s="207">
        <v>5.3</v>
      </c>
      <c r="D23" s="295" t="s">
        <v>2089</v>
      </c>
      <c r="E23" s="207" t="s">
        <v>272</v>
      </c>
      <c r="F23" s="207" t="s">
        <v>2090</v>
      </c>
      <c r="G23" s="31">
        <v>49000</v>
      </c>
      <c r="H23" s="296" t="s">
        <v>2087</v>
      </c>
      <c r="I23" s="205" t="s">
        <v>2091</v>
      </c>
      <c r="J23" s="205"/>
      <c r="K23" s="207"/>
    </row>
    <row r="24" spans="1:11" ht="132">
      <c r="A24" s="323"/>
      <c r="B24" s="326"/>
      <c r="C24" s="207">
        <v>5.4</v>
      </c>
      <c r="D24" s="207" t="s">
        <v>2092</v>
      </c>
      <c r="E24" s="207" t="s">
        <v>272</v>
      </c>
      <c r="F24" s="207" t="s">
        <v>2093</v>
      </c>
      <c r="G24" s="31">
        <v>1000</v>
      </c>
      <c r="H24" s="207"/>
      <c r="I24" s="207" t="s">
        <v>2094</v>
      </c>
      <c r="J24" s="207"/>
      <c r="K24" s="207"/>
    </row>
    <row r="25" spans="1:11" ht="66">
      <c r="A25" s="323"/>
      <c r="B25" s="326"/>
      <c r="C25" s="207">
        <v>5.5</v>
      </c>
      <c r="D25" s="207" t="s">
        <v>2095</v>
      </c>
      <c r="E25" s="207" t="s">
        <v>2096</v>
      </c>
      <c r="F25" s="207" t="s">
        <v>2097</v>
      </c>
      <c r="G25" s="31">
        <v>5000</v>
      </c>
      <c r="H25" s="207"/>
      <c r="I25" s="207" t="s">
        <v>2094</v>
      </c>
      <c r="J25" s="207"/>
      <c r="K25" s="207"/>
    </row>
  </sheetData>
  <mergeCells count="16">
    <mergeCell ref="A17:A20"/>
    <mergeCell ref="B17:B20"/>
    <mergeCell ref="A21:A25"/>
    <mergeCell ref="B21:B25"/>
    <mergeCell ref="A5:A9"/>
    <mergeCell ref="B5:B9"/>
    <mergeCell ref="A10:A12"/>
    <mergeCell ref="B10:B12"/>
    <mergeCell ref="A13:A16"/>
    <mergeCell ref="B13:B16"/>
    <mergeCell ref="A1:K1"/>
    <mergeCell ref="A2:K2"/>
    <mergeCell ref="A3:B3"/>
    <mergeCell ref="C3:K3"/>
    <mergeCell ref="A4:B4"/>
    <mergeCell ref="C4:D4"/>
  </mergeCells>
  <pageMargins left="0.7" right="0.7" top="0.75" bottom="0.75" header="0.3" footer="0.3"/>
  <pageSetup orientation="portrait" verticalDpi="0" r:id="rId1"/>
</worksheet>
</file>

<file path=xl/worksheets/sheet21.xml><?xml version="1.0" encoding="utf-8"?>
<worksheet xmlns="http://schemas.openxmlformats.org/spreadsheetml/2006/main" xmlns:r="http://schemas.openxmlformats.org/officeDocument/2006/relationships">
  <dimension ref="A1:R23"/>
  <sheetViews>
    <sheetView zoomScale="90" zoomScaleNormal="90" workbookViewId="0">
      <selection sqref="A1:K1"/>
    </sheetView>
  </sheetViews>
  <sheetFormatPr defaultRowHeight="15"/>
  <cols>
    <col min="1" max="1" width="3.28515625" style="25" customWidth="1"/>
    <col min="2" max="2" width="16" style="52" customWidth="1"/>
    <col min="3" max="3" width="5.5703125" style="25" customWidth="1"/>
    <col min="4" max="4" width="19" style="25" customWidth="1"/>
    <col min="5" max="5" width="10.42578125" style="95" customWidth="1"/>
    <col min="6" max="6" width="24.28515625" style="25" customWidth="1"/>
    <col min="7" max="7" width="15.5703125" style="25" customWidth="1"/>
    <col min="8" max="8" width="24.28515625" style="25" customWidth="1"/>
    <col min="9" max="9" width="11.5703125" style="25" customWidth="1"/>
    <col min="10" max="10" width="11" style="25" customWidth="1"/>
    <col min="11" max="11" width="21.7109375" style="25" customWidth="1"/>
    <col min="12" max="12" width="18.140625" style="25" customWidth="1"/>
    <col min="13" max="256" width="9.140625" style="25"/>
    <col min="257" max="257" width="3.28515625" style="25" customWidth="1"/>
    <col min="258" max="258" width="16" style="25" customWidth="1"/>
    <col min="259" max="259" width="5" style="25" customWidth="1"/>
    <col min="260" max="260" width="19" style="25" customWidth="1"/>
    <col min="261" max="261" width="16.7109375" style="25" customWidth="1"/>
    <col min="262" max="262" width="21.7109375" style="25" customWidth="1"/>
    <col min="263" max="263" width="27.28515625" style="25" customWidth="1"/>
    <col min="264" max="264" width="27.42578125" style="25" customWidth="1"/>
    <col min="265" max="266" width="15" style="25" customWidth="1"/>
    <col min="267" max="267" width="22.85546875" style="25" customWidth="1"/>
    <col min="268" max="268" width="18.140625" style="25" customWidth="1"/>
    <col min="269" max="512" width="9.140625" style="25"/>
    <col min="513" max="513" width="3.28515625" style="25" customWidth="1"/>
    <col min="514" max="514" width="16" style="25" customWidth="1"/>
    <col min="515" max="515" width="5" style="25" customWidth="1"/>
    <col min="516" max="516" width="19" style="25" customWidth="1"/>
    <col min="517" max="517" width="16.7109375" style="25" customWidth="1"/>
    <col min="518" max="518" width="21.7109375" style="25" customWidth="1"/>
    <col min="519" max="519" width="27.28515625" style="25" customWidth="1"/>
    <col min="520" max="520" width="27.42578125" style="25" customWidth="1"/>
    <col min="521" max="522" width="15" style="25" customWidth="1"/>
    <col min="523" max="523" width="22.85546875" style="25" customWidth="1"/>
    <col min="524" max="524" width="18.140625" style="25" customWidth="1"/>
    <col min="525" max="768" width="9.140625" style="25"/>
    <col min="769" max="769" width="3.28515625" style="25" customWidth="1"/>
    <col min="770" max="770" width="16" style="25" customWidth="1"/>
    <col min="771" max="771" width="5" style="25" customWidth="1"/>
    <col min="772" max="772" width="19" style="25" customWidth="1"/>
    <col min="773" max="773" width="16.7109375" style="25" customWidth="1"/>
    <col min="774" max="774" width="21.7109375" style="25" customWidth="1"/>
    <col min="775" max="775" width="27.28515625" style="25" customWidth="1"/>
    <col min="776" max="776" width="27.42578125" style="25" customWidth="1"/>
    <col min="777" max="778" width="15" style="25" customWidth="1"/>
    <col min="779" max="779" width="22.85546875" style="25" customWidth="1"/>
    <col min="780" max="780" width="18.140625" style="25" customWidth="1"/>
    <col min="781" max="1024" width="9.140625" style="25"/>
    <col min="1025" max="1025" width="3.28515625" style="25" customWidth="1"/>
    <col min="1026" max="1026" width="16" style="25" customWidth="1"/>
    <col min="1027" max="1027" width="5" style="25" customWidth="1"/>
    <col min="1028" max="1028" width="19" style="25" customWidth="1"/>
    <col min="1029" max="1029" width="16.7109375" style="25" customWidth="1"/>
    <col min="1030" max="1030" width="21.7109375" style="25" customWidth="1"/>
    <col min="1031" max="1031" width="27.28515625" style="25" customWidth="1"/>
    <col min="1032" max="1032" width="27.42578125" style="25" customWidth="1"/>
    <col min="1033" max="1034" width="15" style="25" customWidth="1"/>
    <col min="1035" max="1035" width="22.85546875" style="25" customWidth="1"/>
    <col min="1036" max="1036" width="18.140625" style="25" customWidth="1"/>
    <col min="1037" max="1280" width="9.140625" style="25"/>
    <col min="1281" max="1281" width="3.28515625" style="25" customWidth="1"/>
    <col min="1282" max="1282" width="16" style="25" customWidth="1"/>
    <col min="1283" max="1283" width="5" style="25" customWidth="1"/>
    <col min="1284" max="1284" width="19" style="25" customWidth="1"/>
    <col min="1285" max="1285" width="16.7109375" style="25" customWidth="1"/>
    <col min="1286" max="1286" width="21.7109375" style="25" customWidth="1"/>
    <col min="1287" max="1287" width="27.28515625" style="25" customWidth="1"/>
    <col min="1288" max="1288" width="27.42578125" style="25" customWidth="1"/>
    <col min="1289" max="1290" width="15" style="25" customWidth="1"/>
    <col min="1291" max="1291" width="22.85546875" style="25" customWidth="1"/>
    <col min="1292" max="1292" width="18.140625" style="25" customWidth="1"/>
    <col min="1293" max="1536" width="9.140625" style="25"/>
    <col min="1537" max="1537" width="3.28515625" style="25" customWidth="1"/>
    <col min="1538" max="1538" width="16" style="25" customWidth="1"/>
    <col min="1539" max="1539" width="5" style="25" customWidth="1"/>
    <col min="1540" max="1540" width="19" style="25" customWidth="1"/>
    <col min="1541" max="1541" width="16.7109375" style="25" customWidth="1"/>
    <col min="1542" max="1542" width="21.7109375" style="25" customWidth="1"/>
    <col min="1543" max="1543" width="27.28515625" style="25" customWidth="1"/>
    <col min="1544" max="1544" width="27.42578125" style="25" customWidth="1"/>
    <col min="1545" max="1546" width="15" style="25" customWidth="1"/>
    <col min="1547" max="1547" width="22.85546875" style="25" customWidth="1"/>
    <col min="1548" max="1548" width="18.140625" style="25" customWidth="1"/>
    <col min="1549" max="1792" width="9.140625" style="25"/>
    <col min="1793" max="1793" width="3.28515625" style="25" customWidth="1"/>
    <col min="1794" max="1794" width="16" style="25" customWidth="1"/>
    <col min="1795" max="1795" width="5" style="25" customWidth="1"/>
    <col min="1796" max="1796" width="19" style="25" customWidth="1"/>
    <col min="1797" max="1797" width="16.7109375" style="25" customWidth="1"/>
    <col min="1798" max="1798" width="21.7109375" style="25" customWidth="1"/>
    <col min="1799" max="1799" width="27.28515625" style="25" customWidth="1"/>
    <col min="1800" max="1800" width="27.42578125" style="25" customWidth="1"/>
    <col min="1801" max="1802" width="15" style="25" customWidth="1"/>
    <col min="1803" max="1803" width="22.85546875" style="25" customWidth="1"/>
    <col min="1804" max="1804" width="18.140625" style="25" customWidth="1"/>
    <col min="1805" max="2048" width="9.140625" style="25"/>
    <col min="2049" max="2049" width="3.28515625" style="25" customWidth="1"/>
    <col min="2050" max="2050" width="16" style="25" customWidth="1"/>
    <col min="2051" max="2051" width="5" style="25" customWidth="1"/>
    <col min="2052" max="2052" width="19" style="25" customWidth="1"/>
    <col min="2053" max="2053" width="16.7109375" style="25" customWidth="1"/>
    <col min="2054" max="2054" width="21.7109375" style="25" customWidth="1"/>
    <col min="2055" max="2055" width="27.28515625" style="25" customWidth="1"/>
    <col min="2056" max="2056" width="27.42578125" style="25" customWidth="1"/>
    <col min="2057" max="2058" width="15" style="25" customWidth="1"/>
    <col min="2059" max="2059" width="22.85546875" style="25" customWidth="1"/>
    <col min="2060" max="2060" width="18.140625" style="25" customWidth="1"/>
    <col min="2061" max="2304" width="9.140625" style="25"/>
    <col min="2305" max="2305" width="3.28515625" style="25" customWidth="1"/>
    <col min="2306" max="2306" width="16" style="25" customWidth="1"/>
    <col min="2307" max="2307" width="5" style="25" customWidth="1"/>
    <col min="2308" max="2308" width="19" style="25" customWidth="1"/>
    <col min="2309" max="2309" width="16.7109375" style="25" customWidth="1"/>
    <col min="2310" max="2310" width="21.7109375" style="25" customWidth="1"/>
    <col min="2311" max="2311" width="27.28515625" style="25" customWidth="1"/>
    <col min="2312" max="2312" width="27.42578125" style="25" customWidth="1"/>
    <col min="2313" max="2314" width="15" style="25" customWidth="1"/>
    <col min="2315" max="2315" width="22.85546875" style="25" customWidth="1"/>
    <col min="2316" max="2316" width="18.140625" style="25" customWidth="1"/>
    <col min="2317" max="2560" width="9.140625" style="25"/>
    <col min="2561" max="2561" width="3.28515625" style="25" customWidth="1"/>
    <col min="2562" max="2562" width="16" style="25" customWidth="1"/>
    <col min="2563" max="2563" width="5" style="25" customWidth="1"/>
    <col min="2564" max="2564" width="19" style="25" customWidth="1"/>
    <col min="2565" max="2565" width="16.7109375" style="25" customWidth="1"/>
    <col min="2566" max="2566" width="21.7109375" style="25" customWidth="1"/>
    <col min="2567" max="2567" width="27.28515625" style="25" customWidth="1"/>
    <col min="2568" max="2568" width="27.42578125" style="25" customWidth="1"/>
    <col min="2569" max="2570" width="15" style="25" customWidth="1"/>
    <col min="2571" max="2571" width="22.85546875" style="25" customWidth="1"/>
    <col min="2572" max="2572" width="18.140625" style="25" customWidth="1"/>
    <col min="2573" max="2816" width="9.140625" style="25"/>
    <col min="2817" max="2817" width="3.28515625" style="25" customWidth="1"/>
    <col min="2818" max="2818" width="16" style="25" customWidth="1"/>
    <col min="2819" max="2819" width="5" style="25" customWidth="1"/>
    <col min="2820" max="2820" width="19" style="25" customWidth="1"/>
    <col min="2821" max="2821" width="16.7109375" style="25" customWidth="1"/>
    <col min="2822" max="2822" width="21.7109375" style="25" customWidth="1"/>
    <col min="2823" max="2823" width="27.28515625" style="25" customWidth="1"/>
    <col min="2824" max="2824" width="27.42578125" style="25" customWidth="1"/>
    <col min="2825" max="2826" width="15" style="25" customWidth="1"/>
    <col min="2827" max="2827" width="22.85546875" style="25" customWidth="1"/>
    <col min="2828" max="2828" width="18.140625" style="25" customWidth="1"/>
    <col min="2829" max="3072" width="9.140625" style="25"/>
    <col min="3073" max="3073" width="3.28515625" style="25" customWidth="1"/>
    <col min="3074" max="3074" width="16" style="25" customWidth="1"/>
    <col min="3075" max="3075" width="5" style="25" customWidth="1"/>
    <col min="3076" max="3076" width="19" style="25" customWidth="1"/>
    <col min="3077" max="3077" width="16.7109375" style="25" customWidth="1"/>
    <col min="3078" max="3078" width="21.7109375" style="25" customWidth="1"/>
    <col min="3079" max="3079" width="27.28515625" style="25" customWidth="1"/>
    <col min="3080" max="3080" width="27.42578125" style="25" customWidth="1"/>
    <col min="3081" max="3082" width="15" style="25" customWidth="1"/>
    <col min="3083" max="3083" width="22.85546875" style="25" customWidth="1"/>
    <col min="3084" max="3084" width="18.140625" style="25" customWidth="1"/>
    <col min="3085" max="3328" width="9.140625" style="25"/>
    <col min="3329" max="3329" width="3.28515625" style="25" customWidth="1"/>
    <col min="3330" max="3330" width="16" style="25" customWidth="1"/>
    <col min="3331" max="3331" width="5" style="25" customWidth="1"/>
    <col min="3332" max="3332" width="19" style="25" customWidth="1"/>
    <col min="3333" max="3333" width="16.7109375" style="25" customWidth="1"/>
    <col min="3334" max="3334" width="21.7109375" style="25" customWidth="1"/>
    <col min="3335" max="3335" width="27.28515625" style="25" customWidth="1"/>
    <col min="3336" max="3336" width="27.42578125" style="25" customWidth="1"/>
    <col min="3337" max="3338" width="15" style="25" customWidth="1"/>
    <col min="3339" max="3339" width="22.85546875" style="25" customWidth="1"/>
    <col min="3340" max="3340" width="18.140625" style="25" customWidth="1"/>
    <col min="3341" max="3584" width="9.140625" style="25"/>
    <col min="3585" max="3585" width="3.28515625" style="25" customWidth="1"/>
    <col min="3586" max="3586" width="16" style="25" customWidth="1"/>
    <col min="3587" max="3587" width="5" style="25" customWidth="1"/>
    <col min="3588" max="3588" width="19" style="25" customWidth="1"/>
    <col min="3589" max="3589" width="16.7109375" style="25" customWidth="1"/>
    <col min="3590" max="3590" width="21.7109375" style="25" customWidth="1"/>
    <col min="3591" max="3591" width="27.28515625" style="25" customWidth="1"/>
    <col min="3592" max="3592" width="27.42578125" style="25" customWidth="1"/>
    <col min="3593" max="3594" width="15" style="25" customWidth="1"/>
    <col min="3595" max="3595" width="22.85546875" style="25" customWidth="1"/>
    <col min="3596" max="3596" width="18.140625" style="25" customWidth="1"/>
    <col min="3597" max="3840" width="9.140625" style="25"/>
    <col min="3841" max="3841" width="3.28515625" style="25" customWidth="1"/>
    <col min="3842" max="3842" width="16" style="25" customWidth="1"/>
    <col min="3843" max="3843" width="5" style="25" customWidth="1"/>
    <col min="3844" max="3844" width="19" style="25" customWidth="1"/>
    <col min="3845" max="3845" width="16.7109375" style="25" customWidth="1"/>
    <col min="3846" max="3846" width="21.7109375" style="25" customWidth="1"/>
    <col min="3847" max="3847" width="27.28515625" style="25" customWidth="1"/>
    <col min="3848" max="3848" width="27.42578125" style="25" customWidth="1"/>
    <col min="3849" max="3850" width="15" style="25" customWidth="1"/>
    <col min="3851" max="3851" width="22.85546875" style="25" customWidth="1"/>
    <col min="3852" max="3852" width="18.140625" style="25" customWidth="1"/>
    <col min="3853" max="4096" width="9.140625" style="25"/>
    <col min="4097" max="4097" width="3.28515625" style="25" customWidth="1"/>
    <col min="4098" max="4098" width="16" style="25" customWidth="1"/>
    <col min="4099" max="4099" width="5" style="25" customWidth="1"/>
    <col min="4100" max="4100" width="19" style="25" customWidth="1"/>
    <col min="4101" max="4101" width="16.7109375" style="25" customWidth="1"/>
    <col min="4102" max="4102" width="21.7109375" style="25" customWidth="1"/>
    <col min="4103" max="4103" width="27.28515625" style="25" customWidth="1"/>
    <col min="4104" max="4104" width="27.42578125" style="25" customWidth="1"/>
    <col min="4105" max="4106" width="15" style="25" customWidth="1"/>
    <col min="4107" max="4107" width="22.85546875" style="25" customWidth="1"/>
    <col min="4108" max="4108" width="18.140625" style="25" customWidth="1"/>
    <col min="4109" max="4352" width="9.140625" style="25"/>
    <col min="4353" max="4353" width="3.28515625" style="25" customWidth="1"/>
    <col min="4354" max="4354" width="16" style="25" customWidth="1"/>
    <col min="4355" max="4355" width="5" style="25" customWidth="1"/>
    <col min="4356" max="4356" width="19" style="25" customWidth="1"/>
    <col min="4357" max="4357" width="16.7109375" style="25" customWidth="1"/>
    <col min="4358" max="4358" width="21.7109375" style="25" customWidth="1"/>
    <col min="4359" max="4359" width="27.28515625" style="25" customWidth="1"/>
    <col min="4360" max="4360" width="27.42578125" style="25" customWidth="1"/>
    <col min="4361" max="4362" width="15" style="25" customWidth="1"/>
    <col min="4363" max="4363" width="22.85546875" style="25" customWidth="1"/>
    <col min="4364" max="4364" width="18.140625" style="25" customWidth="1"/>
    <col min="4365" max="4608" width="9.140625" style="25"/>
    <col min="4609" max="4609" width="3.28515625" style="25" customWidth="1"/>
    <col min="4610" max="4610" width="16" style="25" customWidth="1"/>
    <col min="4611" max="4611" width="5" style="25" customWidth="1"/>
    <col min="4612" max="4612" width="19" style="25" customWidth="1"/>
    <col min="4613" max="4613" width="16.7109375" style="25" customWidth="1"/>
    <col min="4614" max="4614" width="21.7109375" style="25" customWidth="1"/>
    <col min="4615" max="4615" width="27.28515625" style="25" customWidth="1"/>
    <col min="4616" max="4616" width="27.42578125" style="25" customWidth="1"/>
    <col min="4617" max="4618" width="15" style="25" customWidth="1"/>
    <col min="4619" max="4619" width="22.85546875" style="25" customWidth="1"/>
    <col min="4620" max="4620" width="18.140625" style="25" customWidth="1"/>
    <col min="4621" max="4864" width="9.140625" style="25"/>
    <col min="4865" max="4865" width="3.28515625" style="25" customWidth="1"/>
    <col min="4866" max="4866" width="16" style="25" customWidth="1"/>
    <col min="4867" max="4867" width="5" style="25" customWidth="1"/>
    <col min="4868" max="4868" width="19" style="25" customWidth="1"/>
    <col min="4869" max="4869" width="16.7109375" style="25" customWidth="1"/>
    <col min="4870" max="4870" width="21.7109375" style="25" customWidth="1"/>
    <col min="4871" max="4871" width="27.28515625" style="25" customWidth="1"/>
    <col min="4872" max="4872" width="27.42578125" style="25" customWidth="1"/>
    <col min="4873" max="4874" width="15" style="25" customWidth="1"/>
    <col min="4875" max="4875" width="22.85546875" style="25" customWidth="1"/>
    <col min="4876" max="4876" width="18.140625" style="25" customWidth="1"/>
    <col min="4877" max="5120" width="9.140625" style="25"/>
    <col min="5121" max="5121" width="3.28515625" style="25" customWidth="1"/>
    <col min="5122" max="5122" width="16" style="25" customWidth="1"/>
    <col min="5123" max="5123" width="5" style="25" customWidth="1"/>
    <col min="5124" max="5124" width="19" style="25" customWidth="1"/>
    <col min="5125" max="5125" width="16.7109375" style="25" customWidth="1"/>
    <col min="5126" max="5126" width="21.7109375" style="25" customWidth="1"/>
    <col min="5127" max="5127" width="27.28515625" style="25" customWidth="1"/>
    <col min="5128" max="5128" width="27.42578125" style="25" customWidth="1"/>
    <col min="5129" max="5130" width="15" style="25" customWidth="1"/>
    <col min="5131" max="5131" width="22.85546875" style="25" customWidth="1"/>
    <col min="5132" max="5132" width="18.140625" style="25" customWidth="1"/>
    <col min="5133" max="5376" width="9.140625" style="25"/>
    <col min="5377" max="5377" width="3.28515625" style="25" customWidth="1"/>
    <col min="5378" max="5378" width="16" style="25" customWidth="1"/>
    <col min="5379" max="5379" width="5" style="25" customWidth="1"/>
    <col min="5380" max="5380" width="19" style="25" customWidth="1"/>
    <col min="5381" max="5381" width="16.7109375" style="25" customWidth="1"/>
    <col min="5382" max="5382" width="21.7109375" style="25" customWidth="1"/>
    <col min="5383" max="5383" width="27.28515625" style="25" customWidth="1"/>
    <col min="5384" max="5384" width="27.42578125" style="25" customWidth="1"/>
    <col min="5385" max="5386" width="15" style="25" customWidth="1"/>
    <col min="5387" max="5387" width="22.85546875" style="25" customWidth="1"/>
    <col min="5388" max="5388" width="18.140625" style="25" customWidth="1"/>
    <col min="5389" max="5632" width="9.140625" style="25"/>
    <col min="5633" max="5633" width="3.28515625" style="25" customWidth="1"/>
    <col min="5634" max="5634" width="16" style="25" customWidth="1"/>
    <col min="5635" max="5635" width="5" style="25" customWidth="1"/>
    <col min="5636" max="5636" width="19" style="25" customWidth="1"/>
    <col min="5637" max="5637" width="16.7109375" style="25" customWidth="1"/>
    <col min="5638" max="5638" width="21.7109375" style="25" customWidth="1"/>
    <col min="5639" max="5639" width="27.28515625" style="25" customWidth="1"/>
    <col min="5640" max="5640" width="27.42578125" style="25" customWidth="1"/>
    <col min="5641" max="5642" width="15" style="25" customWidth="1"/>
    <col min="5643" max="5643" width="22.85546875" style="25" customWidth="1"/>
    <col min="5644" max="5644" width="18.140625" style="25" customWidth="1"/>
    <col min="5645" max="5888" width="9.140625" style="25"/>
    <col min="5889" max="5889" width="3.28515625" style="25" customWidth="1"/>
    <col min="5890" max="5890" width="16" style="25" customWidth="1"/>
    <col min="5891" max="5891" width="5" style="25" customWidth="1"/>
    <col min="5892" max="5892" width="19" style="25" customWidth="1"/>
    <col min="5893" max="5893" width="16.7109375" style="25" customWidth="1"/>
    <col min="5894" max="5894" width="21.7109375" style="25" customWidth="1"/>
    <col min="5895" max="5895" width="27.28515625" style="25" customWidth="1"/>
    <col min="5896" max="5896" width="27.42578125" style="25" customWidth="1"/>
    <col min="5897" max="5898" width="15" style="25" customWidth="1"/>
    <col min="5899" max="5899" width="22.85546875" style="25" customWidth="1"/>
    <col min="5900" max="5900" width="18.140625" style="25" customWidth="1"/>
    <col min="5901" max="6144" width="9.140625" style="25"/>
    <col min="6145" max="6145" width="3.28515625" style="25" customWidth="1"/>
    <col min="6146" max="6146" width="16" style="25" customWidth="1"/>
    <col min="6147" max="6147" width="5" style="25" customWidth="1"/>
    <col min="6148" max="6148" width="19" style="25" customWidth="1"/>
    <col min="6149" max="6149" width="16.7109375" style="25" customWidth="1"/>
    <col min="6150" max="6150" width="21.7109375" style="25" customWidth="1"/>
    <col min="6151" max="6151" width="27.28515625" style="25" customWidth="1"/>
    <col min="6152" max="6152" width="27.42578125" style="25" customWidth="1"/>
    <col min="6153" max="6154" width="15" style="25" customWidth="1"/>
    <col min="6155" max="6155" width="22.85546875" style="25" customWidth="1"/>
    <col min="6156" max="6156" width="18.140625" style="25" customWidth="1"/>
    <col min="6157" max="6400" width="9.140625" style="25"/>
    <col min="6401" max="6401" width="3.28515625" style="25" customWidth="1"/>
    <col min="6402" max="6402" width="16" style="25" customWidth="1"/>
    <col min="6403" max="6403" width="5" style="25" customWidth="1"/>
    <col min="6404" max="6404" width="19" style="25" customWidth="1"/>
    <col min="6405" max="6405" width="16.7109375" style="25" customWidth="1"/>
    <col min="6406" max="6406" width="21.7109375" style="25" customWidth="1"/>
    <col min="6407" max="6407" width="27.28515625" style="25" customWidth="1"/>
    <col min="6408" max="6408" width="27.42578125" style="25" customWidth="1"/>
    <col min="6409" max="6410" width="15" style="25" customWidth="1"/>
    <col min="6411" max="6411" width="22.85546875" style="25" customWidth="1"/>
    <col min="6412" max="6412" width="18.140625" style="25" customWidth="1"/>
    <col min="6413" max="6656" width="9.140625" style="25"/>
    <col min="6657" max="6657" width="3.28515625" style="25" customWidth="1"/>
    <col min="6658" max="6658" width="16" style="25" customWidth="1"/>
    <col min="6659" max="6659" width="5" style="25" customWidth="1"/>
    <col min="6660" max="6660" width="19" style="25" customWidth="1"/>
    <col min="6661" max="6661" width="16.7109375" style="25" customWidth="1"/>
    <col min="6662" max="6662" width="21.7109375" style="25" customWidth="1"/>
    <col min="6663" max="6663" width="27.28515625" style="25" customWidth="1"/>
    <col min="6664" max="6664" width="27.42578125" style="25" customWidth="1"/>
    <col min="6665" max="6666" width="15" style="25" customWidth="1"/>
    <col min="6667" max="6667" width="22.85546875" style="25" customWidth="1"/>
    <col min="6668" max="6668" width="18.140625" style="25" customWidth="1"/>
    <col min="6669" max="6912" width="9.140625" style="25"/>
    <col min="6913" max="6913" width="3.28515625" style="25" customWidth="1"/>
    <col min="6914" max="6914" width="16" style="25" customWidth="1"/>
    <col min="6915" max="6915" width="5" style="25" customWidth="1"/>
    <col min="6916" max="6916" width="19" style="25" customWidth="1"/>
    <col min="6917" max="6917" width="16.7109375" style="25" customWidth="1"/>
    <col min="6918" max="6918" width="21.7109375" style="25" customWidth="1"/>
    <col min="6919" max="6919" width="27.28515625" style="25" customWidth="1"/>
    <col min="6920" max="6920" width="27.42578125" style="25" customWidth="1"/>
    <col min="6921" max="6922" width="15" style="25" customWidth="1"/>
    <col min="6923" max="6923" width="22.85546875" style="25" customWidth="1"/>
    <col min="6924" max="6924" width="18.140625" style="25" customWidth="1"/>
    <col min="6925" max="7168" width="9.140625" style="25"/>
    <col min="7169" max="7169" width="3.28515625" style="25" customWidth="1"/>
    <col min="7170" max="7170" width="16" style="25" customWidth="1"/>
    <col min="7171" max="7171" width="5" style="25" customWidth="1"/>
    <col min="7172" max="7172" width="19" style="25" customWidth="1"/>
    <col min="7173" max="7173" width="16.7109375" style="25" customWidth="1"/>
    <col min="7174" max="7174" width="21.7109375" style="25" customWidth="1"/>
    <col min="7175" max="7175" width="27.28515625" style="25" customWidth="1"/>
    <col min="7176" max="7176" width="27.42578125" style="25" customWidth="1"/>
    <col min="7177" max="7178" width="15" style="25" customWidth="1"/>
    <col min="7179" max="7179" width="22.85546875" style="25" customWidth="1"/>
    <col min="7180" max="7180" width="18.140625" style="25" customWidth="1"/>
    <col min="7181" max="7424" width="9.140625" style="25"/>
    <col min="7425" max="7425" width="3.28515625" style="25" customWidth="1"/>
    <col min="7426" max="7426" width="16" style="25" customWidth="1"/>
    <col min="7427" max="7427" width="5" style="25" customWidth="1"/>
    <col min="7428" max="7428" width="19" style="25" customWidth="1"/>
    <col min="7429" max="7429" width="16.7109375" style="25" customWidth="1"/>
    <col min="7430" max="7430" width="21.7109375" style="25" customWidth="1"/>
    <col min="7431" max="7431" width="27.28515625" style="25" customWidth="1"/>
    <col min="7432" max="7432" width="27.42578125" style="25" customWidth="1"/>
    <col min="7433" max="7434" width="15" style="25" customWidth="1"/>
    <col min="7435" max="7435" width="22.85546875" style="25" customWidth="1"/>
    <col min="7436" max="7436" width="18.140625" style="25" customWidth="1"/>
    <col min="7437" max="7680" width="9.140625" style="25"/>
    <col min="7681" max="7681" width="3.28515625" style="25" customWidth="1"/>
    <col min="7682" max="7682" width="16" style="25" customWidth="1"/>
    <col min="7683" max="7683" width="5" style="25" customWidth="1"/>
    <col min="7684" max="7684" width="19" style="25" customWidth="1"/>
    <col min="7685" max="7685" width="16.7109375" style="25" customWidth="1"/>
    <col min="7686" max="7686" width="21.7109375" style="25" customWidth="1"/>
    <col min="7687" max="7687" width="27.28515625" style="25" customWidth="1"/>
    <col min="7688" max="7688" width="27.42578125" style="25" customWidth="1"/>
    <col min="7689" max="7690" width="15" style="25" customWidth="1"/>
    <col min="7691" max="7691" width="22.85546875" style="25" customWidth="1"/>
    <col min="7692" max="7692" width="18.140625" style="25" customWidth="1"/>
    <col min="7693" max="7936" width="9.140625" style="25"/>
    <col min="7937" max="7937" width="3.28515625" style="25" customWidth="1"/>
    <col min="7938" max="7938" width="16" style="25" customWidth="1"/>
    <col min="7939" max="7939" width="5" style="25" customWidth="1"/>
    <col min="7940" max="7940" width="19" style="25" customWidth="1"/>
    <col min="7941" max="7941" width="16.7109375" style="25" customWidth="1"/>
    <col min="7942" max="7942" width="21.7109375" style="25" customWidth="1"/>
    <col min="7943" max="7943" width="27.28515625" style="25" customWidth="1"/>
    <col min="7944" max="7944" width="27.42578125" style="25" customWidth="1"/>
    <col min="7945" max="7946" width="15" style="25" customWidth="1"/>
    <col min="7947" max="7947" width="22.85546875" style="25" customWidth="1"/>
    <col min="7948" max="7948" width="18.140625" style="25" customWidth="1"/>
    <col min="7949" max="8192" width="9.140625" style="25"/>
    <col min="8193" max="8193" width="3.28515625" style="25" customWidth="1"/>
    <col min="8194" max="8194" width="16" style="25" customWidth="1"/>
    <col min="8195" max="8195" width="5" style="25" customWidth="1"/>
    <col min="8196" max="8196" width="19" style="25" customWidth="1"/>
    <col min="8197" max="8197" width="16.7109375" style="25" customWidth="1"/>
    <col min="8198" max="8198" width="21.7109375" style="25" customWidth="1"/>
    <col min="8199" max="8199" width="27.28515625" style="25" customWidth="1"/>
    <col min="8200" max="8200" width="27.42578125" style="25" customWidth="1"/>
    <col min="8201" max="8202" width="15" style="25" customWidth="1"/>
    <col min="8203" max="8203" width="22.85546875" style="25" customWidth="1"/>
    <col min="8204" max="8204" width="18.140625" style="25" customWidth="1"/>
    <col min="8205" max="8448" width="9.140625" style="25"/>
    <col min="8449" max="8449" width="3.28515625" style="25" customWidth="1"/>
    <col min="8450" max="8450" width="16" style="25" customWidth="1"/>
    <col min="8451" max="8451" width="5" style="25" customWidth="1"/>
    <col min="8452" max="8452" width="19" style="25" customWidth="1"/>
    <col min="8453" max="8453" width="16.7109375" style="25" customWidth="1"/>
    <col min="8454" max="8454" width="21.7109375" style="25" customWidth="1"/>
    <col min="8455" max="8455" width="27.28515625" style="25" customWidth="1"/>
    <col min="8456" max="8456" width="27.42578125" style="25" customWidth="1"/>
    <col min="8457" max="8458" width="15" style="25" customWidth="1"/>
    <col min="8459" max="8459" width="22.85546875" style="25" customWidth="1"/>
    <col min="8460" max="8460" width="18.140625" style="25" customWidth="1"/>
    <col min="8461" max="8704" width="9.140625" style="25"/>
    <col min="8705" max="8705" width="3.28515625" style="25" customWidth="1"/>
    <col min="8706" max="8706" width="16" style="25" customWidth="1"/>
    <col min="8707" max="8707" width="5" style="25" customWidth="1"/>
    <col min="8708" max="8708" width="19" style="25" customWidth="1"/>
    <col min="8709" max="8709" width="16.7109375" style="25" customWidth="1"/>
    <col min="8710" max="8710" width="21.7109375" style="25" customWidth="1"/>
    <col min="8711" max="8711" width="27.28515625" style="25" customWidth="1"/>
    <col min="8712" max="8712" width="27.42578125" style="25" customWidth="1"/>
    <col min="8713" max="8714" width="15" style="25" customWidth="1"/>
    <col min="8715" max="8715" width="22.85546875" style="25" customWidth="1"/>
    <col min="8716" max="8716" width="18.140625" style="25" customWidth="1"/>
    <col min="8717" max="8960" width="9.140625" style="25"/>
    <col min="8961" max="8961" width="3.28515625" style="25" customWidth="1"/>
    <col min="8962" max="8962" width="16" style="25" customWidth="1"/>
    <col min="8963" max="8963" width="5" style="25" customWidth="1"/>
    <col min="8964" max="8964" width="19" style="25" customWidth="1"/>
    <col min="8965" max="8965" width="16.7109375" style="25" customWidth="1"/>
    <col min="8966" max="8966" width="21.7109375" style="25" customWidth="1"/>
    <col min="8967" max="8967" width="27.28515625" style="25" customWidth="1"/>
    <col min="8968" max="8968" width="27.42578125" style="25" customWidth="1"/>
    <col min="8969" max="8970" width="15" style="25" customWidth="1"/>
    <col min="8971" max="8971" width="22.85546875" style="25" customWidth="1"/>
    <col min="8972" max="8972" width="18.140625" style="25" customWidth="1"/>
    <col min="8973" max="9216" width="9.140625" style="25"/>
    <col min="9217" max="9217" width="3.28515625" style="25" customWidth="1"/>
    <col min="9218" max="9218" width="16" style="25" customWidth="1"/>
    <col min="9219" max="9219" width="5" style="25" customWidth="1"/>
    <col min="9220" max="9220" width="19" style="25" customWidth="1"/>
    <col min="9221" max="9221" width="16.7109375" style="25" customWidth="1"/>
    <col min="9222" max="9222" width="21.7109375" style="25" customWidth="1"/>
    <col min="9223" max="9223" width="27.28515625" style="25" customWidth="1"/>
    <col min="9224" max="9224" width="27.42578125" style="25" customWidth="1"/>
    <col min="9225" max="9226" width="15" style="25" customWidth="1"/>
    <col min="9227" max="9227" width="22.85546875" style="25" customWidth="1"/>
    <col min="9228" max="9228" width="18.140625" style="25" customWidth="1"/>
    <col min="9229" max="9472" width="9.140625" style="25"/>
    <col min="9473" max="9473" width="3.28515625" style="25" customWidth="1"/>
    <col min="9474" max="9474" width="16" style="25" customWidth="1"/>
    <col min="9475" max="9475" width="5" style="25" customWidth="1"/>
    <col min="9476" max="9476" width="19" style="25" customWidth="1"/>
    <col min="9477" max="9477" width="16.7109375" style="25" customWidth="1"/>
    <col min="9478" max="9478" width="21.7109375" style="25" customWidth="1"/>
    <col min="9479" max="9479" width="27.28515625" style="25" customWidth="1"/>
    <col min="9480" max="9480" width="27.42578125" style="25" customWidth="1"/>
    <col min="9481" max="9482" width="15" style="25" customWidth="1"/>
    <col min="9483" max="9483" width="22.85546875" style="25" customWidth="1"/>
    <col min="9484" max="9484" width="18.140625" style="25" customWidth="1"/>
    <col min="9485" max="9728" width="9.140625" style="25"/>
    <col min="9729" max="9729" width="3.28515625" style="25" customWidth="1"/>
    <col min="9730" max="9730" width="16" style="25" customWidth="1"/>
    <col min="9731" max="9731" width="5" style="25" customWidth="1"/>
    <col min="9732" max="9732" width="19" style="25" customWidth="1"/>
    <col min="9733" max="9733" width="16.7109375" style="25" customWidth="1"/>
    <col min="9734" max="9734" width="21.7109375" style="25" customWidth="1"/>
    <col min="9735" max="9735" width="27.28515625" style="25" customWidth="1"/>
    <col min="9736" max="9736" width="27.42578125" style="25" customWidth="1"/>
    <col min="9737" max="9738" width="15" style="25" customWidth="1"/>
    <col min="9739" max="9739" width="22.85546875" style="25" customWidth="1"/>
    <col min="9740" max="9740" width="18.140625" style="25" customWidth="1"/>
    <col min="9741" max="9984" width="9.140625" style="25"/>
    <col min="9985" max="9985" width="3.28515625" style="25" customWidth="1"/>
    <col min="9986" max="9986" width="16" style="25" customWidth="1"/>
    <col min="9987" max="9987" width="5" style="25" customWidth="1"/>
    <col min="9988" max="9988" width="19" style="25" customWidth="1"/>
    <col min="9989" max="9989" width="16.7109375" style="25" customWidth="1"/>
    <col min="9990" max="9990" width="21.7109375" style="25" customWidth="1"/>
    <col min="9991" max="9991" width="27.28515625" style="25" customWidth="1"/>
    <col min="9992" max="9992" width="27.42578125" style="25" customWidth="1"/>
    <col min="9993" max="9994" width="15" style="25" customWidth="1"/>
    <col min="9995" max="9995" width="22.85546875" style="25" customWidth="1"/>
    <col min="9996" max="9996" width="18.140625" style="25" customWidth="1"/>
    <col min="9997" max="10240" width="9.140625" style="25"/>
    <col min="10241" max="10241" width="3.28515625" style="25" customWidth="1"/>
    <col min="10242" max="10242" width="16" style="25" customWidth="1"/>
    <col min="10243" max="10243" width="5" style="25" customWidth="1"/>
    <col min="10244" max="10244" width="19" style="25" customWidth="1"/>
    <col min="10245" max="10245" width="16.7109375" style="25" customWidth="1"/>
    <col min="10246" max="10246" width="21.7109375" style="25" customWidth="1"/>
    <col min="10247" max="10247" width="27.28515625" style="25" customWidth="1"/>
    <col min="10248" max="10248" width="27.42578125" style="25" customWidth="1"/>
    <col min="10249" max="10250" width="15" style="25" customWidth="1"/>
    <col min="10251" max="10251" width="22.85546875" style="25" customWidth="1"/>
    <col min="10252" max="10252" width="18.140625" style="25" customWidth="1"/>
    <col min="10253" max="10496" width="9.140625" style="25"/>
    <col min="10497" max="10497" width="3.28515625" style="25" customWidth="1"/>
    <col min="10498" max="10498" width="16" style="25" customWidth="1"/>
    <col min="10499" max="10499" width="5" style="25" customWidth="1"/>
    <col min="10500" max="10500" width="19" style="25" customWidth="1"/>
    <col min="10501" max="10501" width="16.7109375" style="25" customWidth="1"/>
    <col min="10502" max="10502" width="21.7109375" style="25" customWidth="1"/>
    <col min="10503" max="10503" width="27.28515625" style="25" customWidth="1"/>
    <col min="10504" max="10504" width="27.42578125" style="25" customWidth="1"/>
    <col min="10505" max="10506" width="15" style="25" customWidth="1"/>
    <col min="10507" max="10507" width="22.85546875" style="25" customWidth="1"/>
    <col min="10508" max="10508" width="18.140625" style="25" customWidth="1"/>
    <col min="10509" max="10752" width="9.140625" style="25"/>
    <col min="10753" max="10753" width="3.28515625" style="25" customWidth="1"/>
    <col min="10754" max="10754" width="16" style="25" customWidth="1"/>
    <col min="10755" max="10755" width="5" style="25" customWidth="1"/>
    <col min="10756" max="10756" width="19" style="25" customWidth="1"/>
    <col min="10757" max="10757" width="16.7109375" style="25" customWidth="1"/>
    <col min="10758" max="10758" width="21.7109375" style="25" customWidth="1"/>
    <col min="10759" max="10759" width="27.28515625" style="25" customWidth="1"/>
    <col min="10760" max="10760" width="27.42578125" style="25" customWidth="1"/>
    <col min="10761" max="10762" width="15" style="25" customWidth="1"/>
    <col min="10763" max="10763" width="22.85546875" style="25" customWidth="1"/>
    <col min="10764" max="10764" width="18.140625" style="25" customWidth="1"/>
    <col min="10765" max="11008" width="9.140625" style="25"/>
    <col min="11009" max="11009" width="3.28515625" style="25" customWidth="1"/>
    <col min="11010" max="11010" width="16" style="25" customWidth="1"/>
    <col min="11011" max="11011" width="5" style="25" customWidth="1"/>
    <col min="11012" max="11012" width="19" style="25" customWidth="1"/>
    <col min="11013" max="11013" width="16.7109375" style="25" customWidth="1"/>
    <col min="11014" max="11014" width="21.7109375" style="25" customWidth="1"/>
    <col min="11015" max="11015" width="27.28515625" style="25" customWidth="1"/>
    <col min="11016" max="11016" width="27.42578125" style="25" customWidth="1"/>
    <col min="11017" max="11018" width="15" style="25" customWidth="1"/>
    <col min="11019" max="11019" width="22.85546875" style="25" customWidth="1"/>
    <col min="11020" max="11020" width="18.140625" style="25" customWidth="1"/>
    <col min="11021" max="11264" width="9.140625" style="25"/>
    <col min="11265" max="11265" width="3.28515625" style="25" customWidth="1"/>
    <col min="11266" max="11266" width="16" style="25" customWidth="1"/>
    <col min="11267" max="11267" width="5" style="25" customWidth="1"/>
    <col min="11268" max="11268" width="19" style="25" customWidth="1"/>
    <col min="11269" max="11269" width="16.7109375" style="25" customWidth="1"/>
    <col min="11270" max="11270" width="21.7109375" style="25" customWidth="1"/>
    <col min="11271" max="11271" width="27.28515625" style="25" customWidth="1"/>
    <col min="11272" max="11272" width="27.42578125" style="25" customWidth="1"/>
    <col min="11273" max="11274" width="15" style="25" customWidth="1"/>
    <col min="11275" max="11275" width="22.85546875" style="25" customWidth="1"/>
    <col min="11276" max="11276" width="18.140625" style="25" customWidth="1"/>
    <col min="11277" max="11520" width="9.140625" style="25"/>
    <col min="11521" max="11521" width="3.28515625" style="25" customWidth="1"/>
    <col min="11522" max="11522" width="16" style="25" customWidth="1"/>
    <col min="11523" max="11523" width="5" style="25" customWidth="1"/>
    <col min="11524" max="11524" width="19" style="25" customWidth="1"/>
    <col min="11525" max="11525" width="16.7109375" style="25" customWidth="1"/>
    <col min="11526" max="11526" width="21.7109375" style="25" customWidth="1"/>
    <col min="11527" max="11527" width="27.28515625" style="25" customWidth="1"/>
    <col min="11528" max="11528" width="27.42578125" style="25" customWidth="1"/>
    <col min="11529" max="11530" width="15" style="25" customWidth="1"/>
    <col min="11531" max="11531" width="22.85546875" style="25" customWidth="1"/>
    <col min="11532" max="11532" width="18.140625" style="25" customWidth="1"/>
    <col min="11533" max="11776" width="9.140625" style="25"/>
    <col min="11777" max="11777" width="3.28515625" style="25" customWidth="1"/>
    <col min="11778" max="11778" width="16" style="25" customWidth="1"/>
    <col min="11779" max="11779" width="5" style="25" customWidth="1"/>
    <col min="11780" max="11780" width="19" style="25" customWidth="1"/>
    <col min="11781" max="11781" width="16.7109375" style="25" customWidth="1"/>
    <col min="11782" max="11782" width="21.7109375" style="25" customWidth="1"/>
    <col min="11783" max="11783" width="27.28515625" style="25" customWidth="1"/>
    <col min="11784" max="11784" width="27.42578125" style="25" customWidth="1"/>
    <col min="11785" max="11786" width="15" style="25" customWidth="1"/>
    <col min="11787" max="11787" width="22.85546875" style="25" customWidth="1"/>
    <col min="11788" max="11788" width="18.140625" style="25" customWidth="1"/>
    <col min="11789" max="12032" width="9.140625" style="25"/>
    <col min="12033" max="12033" width="3.28515625" style="25" customWidth="1"/>
    <col min="12034" max="12034" width="16" style="25" customWidth="1"/>
    <col min="12035" max="12035" width="5" style="25" customWidth="1"/>
    <col min="12036" max="12036" width="19" style="25" customWidth="1"/>
    <col min="12037" max="12037" width="16.7109375" style="25" customWidth="1"/>
    <col min="12038" max="12038" width="21.7109375" style="25" customWidth="1"/>
    <col min="12039" max="12039" width="27.28515625" style="25" customWidth="1"/>
    <col min="12040" max="12040" width="27.42578125" style="25" customWidth="1"/>
    <col min="12041" max="12042" width="15" style="25" customWidth="1"/>
    <col min="12043" max="12043" width="22.85546875" style="25" customWidth="1"/>
    <col min="12044" max="12044" width="18.140625" style="25" customWidth="1"/>
    <col min="12045" max="12288" width="9.140625" style="25"/>
    <col min="12289" max="12289" width="3.28515625" style="25" customWidth="1"/>
    <col min="12290" max="12290" width="16" style="25" customWidth="1"/>
    <col min="12291" max="12291" width="5" style="25" customWidth="1"/>
    <col min="12292" max="12292" width="19" style="25" customWidth="1"/>
    <col min="12293" max="12293" width="16.7109375" style="25" customWidth="1"/>
    <col min="12294" max="12294" width="21.7109375" style="25" customWidth="1"/>
    <col min="12295" max="12295" width="27.28515625" style="25" customWidth="1"/>
    <col min="12296" max="12296" width="27.42578125" style="25" customWidth="1"/>
    <col min="12297" max="12298" width="15" style="25" customWidth="1"/>
    <col min="12299" max="12299" width="22.85546875" style="25" customWidth="1"/>
    <col min="12300" max="12300" width="18.140625" style="25" customWidth="1"/>
    <col min="12301" max="12544" width="9.140625" style="25"/>
    <col min="12545" max="12545" width="3.28515625" style="25" customWidth="1"/>
    <col min="12546" max="12546" width="16" style="25" customWidth="1"/>
    <col min="12547" max="12547" width="5" style="25" customWidth="1"/>
    <col min="12548" max="12548" width="19" style="25" customWidth="1"/>
    <col min="12549" max="12549" width="16.7109375" style="25" customWidth="1"/>
    <col min="12550" max="12550" width="21.7109375" style="25" customWidth="1"/>
    <col min="12551" max="12551" width="27.28515625" style="25" customWidth="1"/>
    <col min="12552" max="12552" width="27.42578125" style="25" customWidth="1"/>
    <col min="12553" max="12554" width="15" style="25" customWidth="1"/>
    <col min="12555" max="12555" width="22.85546875" style="25" customWidth="1"/>
    <col min="12556" max="12556" width="18.140625" style="25" customWidth="1"/>
    <col min="12557" max="12800" width="9.140625" style="25"/>
    <col min="12801" max="12801" width="3.28515625" style="25" customWidth="1"/>
    <col min="12802" max="12802" width="16" style="25" customWidth="1"/>
    <col min="12803" max="12803" width="5" style="25" customWidth="1"/>
    <col min="12804" max="12804" width="19" style="25" customWidth="1"/>
    <col min="12805" max="12805" width="16.7109375" style="25" customWidth="1"/>
    <col min="12806" max="12806" width="21.7109375" style="25" customWidth="1"/>
    <col min="12807" max="12807" width="27.28515625" style="25" customWidth="1"/>
    <col min="12808" max="12808" width="27.42578125" style="25" customWidth="1"/>
    <col min="12809" max="12810" width="15" style="25" customWidth="1"/>
    <col min="12811" max="12811" width="22.85546875" style="25" customWidth="1"/>
    <col min="12812" max="12812" width="18.140625" style="25" customWidth="1"/>
    <col min="12813" max="13056" width="9.140625" style="25"/>
    <col min="13057" max="13057" width="3.28515625" style="25" customWidth="1"/>
    <col min="13058" max="13058" width="16" style="25" customWidth="1"/>
    <col min="13059" max="13059" width="5" style="25" customWidth="1"/>
    <col min="13060" max="13060" width="19" style="25" customWidth="1"/>
    <col min="13061" max="13061" width="16.7109375" style="25" customWidth="1"/>
    <col min="13062" max="13062" width="21.7109375" style="25" customWidth="1"/>
    <col min="13063" max="13063" width="27.28515625" style="25" customWidth="1"/>
    <col min="13064" max="13064" width="27.42578125" style="25" customWidth="1"/>
    <col min="13065" max="13066" width="15" style="25" customWidth="1"/>
    <col min="13067" max="13067" width="22.85546875" style="25" customWidth="1"/>
    <col min="13068" max="13068" width="18.140625" style="25" customWidth="1"/>
    <col min="13069" max="13312" width="9.140625" style="25"/>
    <col min="13313" max="13313" width="3.28515625" style="25" customWidth="1"/>
    <col min="13314" max="13314" width="16" style="25" customWidth="1"/>
    <col min="13315" max="13315" width="5" style="25" customWidth="1"/>
    <col min="13316" max="13316" width="19" style="25" customWidth="1"/>
    <col min="13317" max="13317" width="16.7109375" style="25" customWidth="1"/>
    <col min="13318" max="13318" width="21.7109375" style="25" customWidth="1"/>
    <col min="13319" max="13319" width="27.28515625" style="25" customWidth="1"/>
    <col min="13320" max="13320" width="27.42578125" style="25" customWidth="1"/>
    <col min="13321" max="13322" width="15" style="25" customWidth="1"/>
    <col min="13323" max="13323" width="22.85546875" style="25" customWidth="1"/>
    <col min="13324" max="13324" width="18.140625" style="25" customWidth="1"/>
    <col min="13325" max="13568" width="9.140625" style="25"/>
    <col min="13569" max="13569" width="3.28515625" style="25" customWidth="1"/>
    <col min="13570" max="13570" width="16" style="25" customWidth="1"/>
    <col min="13571" max="13571" width="5" style="25" customWidth="1"/>
    <col min="13572" max="13572" width="19" style="25" customWidth="1"/>
    <col min="13573" max="13573" width="16.7109375" style="25" customWidth="1"/>
    <col min="13574" max="13574" width="21.7109375" style="25" customWidth="1"/>
    <col min="13575" max="13575" width="27.28515625" style="25" customWidth="1"/>
    <col min="13576" max="13576" width="27.42578125" style="25" customWidth="1"/>
    <col min="13577" max="13578" width="15" style="25" customWidth="1"/>
    <col min="13579" max="13579" width="22.85546875" style="25" customWidth="1"/>
    <col min="13580" max="13580" width="18.140625" style="25" customWidth="1"/>
    <col min="13581" max="13824" width="9.140625" style="25"/>
    <col min="13825" max="13825" width="3.28515625" style="25" customWidth="1"/>
    <col min="13826" max="13826" width="16" style="25" customWidth="1"/>
    <col min="13827" max="13827" width="5" style="25" customWidth="1"/>
    <col min="13828" max="13828" width="19" style="25" customWidth="1"/>
    <col min="13829" max="13829" width="16.7109375" style="25" customWidth="1"/>
    <col min="13830" max="13830" width="21.7109375" style="25" customWidth="1"/>
    <col min="13831" max="13831" width="27.28515625" style="25" customWidth="1"/>
    <col min="13832" max="13832" width="27.42578125" style="25" customWidth="1"/>
    <col min="13833" max="13834" width="15" style="25" customWidth="1"/>
    <col min="13835" max="13835" width="22.85546875" style="25" customWidth="1"/>
    <col min="13836" max="13836" width="18.140625" style="25" customWidth="1"/>
    <col min="13837" max="14080" width="9.140625" style="25"/>
    <col min="14081" max="14081" width="3.28515625" style="25" customWidth="1"/>
    <col min="14082" max="14082" width="16" style="25" customWidth="1"/>
    <col min="14083" max="14083" width="5" style="25" customWidth="1"/>
    <col min="14084" max="14084" width="19" style="25" customWidth="1"/>
    <col min="14085" max="14085" width="16.7109375" style="25" customWidth="1"/>
    <col min="14086" max="14086" width="21.7109375" style="25" customWidth="1"/>
    <col min="14087" max="14087" width="27.28515625" style="25" customWidth="1"/>
    <col min="14088" max="14088" width="27.42578125" style="25" customWidth="1"/>
    <col min="14089" max="14090" width="15" style="25" customWidth="1"/>
    <col min="14091" max="14091" width="22.85546875" style="25" customWidth="1"/>
    <col min="14092" max="14092" width="18.140625" style="25" customWidth="1"/>
    <col min="14093" max="14336" width="9.140625" style="25"/>
    <col min="14337" max="14337" width="3.28515625" style="25" customWidth="1"/>
    <col min="14338" max="14338" width="16" style="25" customWidth="1"/>
    <col min="14339" max="14339" width="5" style="25" customWidth="1"/>
    <col min="14340" max="14340" width="19" style="25" customWidth="1"/>
    <col min="14341" max="14341" width="16.7109375" style="25" customWidth="1"/>
    <col min="14342" max="14342" width="21.7109375" style="25" customWidth="1"/>
    <col min="14343" max="14343" width="27.28515625" style="25" customWidth="1"/>
    <col min="14344" max="14344" width="27.42578125" style="25" customWidth="1"/>
    <col min="14345" max="14346" width="15" style="25" customWidth="1"/>
    <col min="14347" max="14347" width="22.85546875" style="25" customWidth="1"/>
    <col min="14348" max="14348" width="18.140625" style="25" customWidth="1"/>
    <col min="14349" max="14592" width="9.140625" style="25"/>
    <col min="14593" max="14593" width="3.28515625" style="25" customWidth="1"/>
    <col min="14594" max="14594" width="16" style="25" customWidth="1"/>
    <col min="14595" max="14595" width="5" style="25" customWidth="1"/>
    <col min="14596" max="14596" width="19" style="25" customWidth="1"/>
    <col min="14597" max="14597" width="16.7109375" style="25" customWidth="1"/>
    <col min="14598" max="14598" width="21.7109375" style="25" customWidth="1"/>
    <col min="14599" max="14599" width="27.28515625" style="25" customWidth="1"/>
    <col min="14600" max="14600" width="27.42578125" style="25" customWidth="1"/>
    <col min="14601" max="14602" width="15" style="25" customWidth="1"/>
    <col min="14603" max="14603" width="22.85546875" style="25" customWidth="1"/>
    <col min="14604" max="14604" width="18.140625" style="25" customWidth="1"/>
    <col min="14605" max="14848" width="9.140625" style="25"/>
    <col min="14849" max="14849" width="3.28515625" style="25" customWidth="1"/>
    <col min="14850" max="14850" width="16" style="25" customWidth="1"/>
    <col min="14851" max="14851" width="5" style="25" customWidth="1"/>
    <col min="14852" max="14852" width="19" style="25" customWidth="1"/>
    <col min="14853" max="14853" width="16.7109375" style="25" customWidth="1"/>
    <col min="14854" max="14854" width="21.7109375" style="25" customWidth="1"/>
    <col min="14855" max="14855" width="27.28515625" style="25" customWidth="1"/>
    <col min="14856" max="14856" width="27.42578125" style="25" customWidth="1"/>
    <col min="14857" max="14858" width="15" style="25" customWidth="1"/>
    <col min="14859" max="14859" width="22.85546875" style="25" customWidth="1"/>
    <col min="14860" max="14860" width="18.140625" style="25" customWidth="1"/>
    <col min="14861" max="15104" width="9.140625" style="25"/>
    <col min="15105" max="15105" width="3.28515625" style="25" customWidth="1"/>
    <col min="15106" max="15106" width="16" style="25" customWidth="1"/>
    <col min="15107" max="15107" width="5" style="25" customWidth="1"/>
    <col min="15108" max="15108" width="19" style="25" customWidth="1"/>
    <col min="15109" max="15109" width="16.7109375" style="25" customWidth="1"/>
    <col min="15110" max="15110" width="21.7109375" style="25" customWidth="1"/>
    <col min="15111" max="15111" width="27.28515625" style="25" customWidth="1"/>
    <col min="15112" max="15112" width="27.42578125" style="25" customWidth="1"/>
    <col min="15113" max="15114" width="15" style="25" customWidth="1"/>
    <col min="15115" max="15115" width="22.85546875" style="25" customWidth="1"/>
    <col min="15116" max="15116" width="18.140625" style="25" customWidth="1"/>
    <col min="15117" max="15360" width="9.140625" style="25"/>
    <col min="15361" max="15361" width="3.28515625" style="25" customWidth="1"/>
    <col min="15362" max="15362" width="16" style="25" customWidth="1"/>
    <col min="15363" max="15363" width="5" style="25" customWidth="1"/>
    <col min="15364" max="15364" width="19" style="25" customWidth="1"/>
    <col min="15365" max="15365" width="16.7109375" style="25" customWidth="1"/>
    <col min="15366" max="15366" width="21.7109375" style="25" customWidth="1"/>
    <col min="15367" max="15367" width="27.28515625" style="25" customWidth="1"/>
    <col min="15368" max="15368" width="27.42578125" style="25" customWidth="1"/>
    <col min="15369" max="15370" width="15" style="25" customWidth="1"/>
    <col min="15371" max="15371" width="22.85546875" style="25" customWidth="1"/>
    <col min="15372" max="15372" width="18.140625" style="25" customWidth="1"/>
    <col min="15373" max="15616" width="9.140625" style="25"/>
    <col min="15617" max="15617" width="3.28515625" style="25" customWidth="1"/>
    <col min="15618" max="15618" width="16" style="25" customWidth="1"/>
    <col min="15619" max="15619" width="5" style="25" customWidth="1"/>
    <col min="15620" max="15620" width="19" style="25" customWidth="1"/>
    <col min="15621" max="15621" width="16.7109375" style="25" customWidth="1"/>
    <col min="15622" max="15622" width="21.7109375" style="25" customWidth="1"/>
    <col min="15623" max="15623" width="27.28515625" style="25" customWidth="1"/>
    <col min="15624" max="15624" width="27.42578125" style="25" customWidth="1"/>
    <col min="15625" max="15626" width="15" style="25" customWidth="1"/>
    <col min="15627" max="15627" width="22.85546875" style="25" customWidth="1"/>
    <col min="15628" max="15628" width="18.140625" style="25" customWidth="1"/>
    <col min="15629" max="15872" width="9.140625" style="25"/>
    <col min="15873" max="15873" width="3.28515625" style="25" customWidth="1"/>
    <col min="15874" max="15874" width="16" style="25" customWidth="1"/>
    <col min="15875" max="15875" width="5" style="25" customWidth="1"/>
    <col min="15876" max="15876" width="19" style="25" customWidth="1"/>
    <col min="15877" max="15877" width="16.7109375" style="25" customWidth="1"/>
    <col min="15878" max="15878" width="21.7109375" style="25" customWidth="1"/>
    <col min="15879" max="15879" width="27.28515625" style="25" customWidth="1"/>
    <col min="15880" max="15880" width="27.42578125" style="25" customWidth="1"/>
    <col min="15881" max="15882" width="15" style="25" customWidth="1"/>
    <col min="15883" max="15883" width="22.85546875" style="25" customWidth="1"/>
    <col min="15884" max="15884" width="18.140625" style="25" customWidth="1"/>
    <col min="15885" max="16128" width="9.140625" style="25"/>
    <col min="16129" max="16129" width="3.28515625" style="25" customWidth="1"/>
    <col min="16130" max="16130" width="16" style="25" customWidth="1"/>
    <col min="16131" max="16131" width="5" style="25" customWidth="1"/>
    <col min="16132" max="16132" width="19" style="25" customWidth="1"/>
    <col min="16133" max="16133" width="16.7109375" style="25" customWidth="1"/>
    <col min="16134" max="16134" width="21.7109375" style="25" customWidth="1"/>
    <col min="16135" max="16135" width="27.28515625" style="25" customWidth="1"/>
    <col min="16136" max="16136" width="27.42578125" style="25" customWidth="1"/>
    <col min="16137" max="16138" width="15" style="25" customWidth="1"/>
    <col min="16139" max="16139" width="22.85546875" style="25" customWidth="1"/>
    <col min="16140" max="16140" width="18.140625" style="25" customWidth="1"/>
    <col min="16141" max="16384" width="9.140625" style="25"/>
  </cols>
  <sheetData>
    <row r="1" spans="1:18" s="21" customFormat="1" ht="21" customHeight="1">
      <c r="A1" s="321" t="s">
        <v>258</v>
      </c>
      <c r="B1" s="321"/>
      <c r="C1" s="321"/>
      <c r="D1" s="321"/>
      <c r="E1" s="321"/>
      <c r="F1" s="321"/>
      <c r="G1" s="321"/>
      <c r="H1" s="321"/>
      <c r="I1" s="321"/>
      <c r="J1" s="321"/>
      <c r="K1" s="321"/>
    </row>
    <row r="2" spans="1:18" s="22" customFormat="1" ht="18.75" customHeight="1">
      <c r="A2" s="327" t="s">
        <v>2589</v>
      </c>
      <c r="B2" s="327"/>
      <c r="C2" s="327"/>
      <c r="D2" s="327"/>
      <c r="E2" s="327"/>
      <c r="F2" s="327"/>
      <c r="G2" s="327"/>
      <c r="H2" s="327"/>
      <c r="I2" s="327"/>
      <c r="J2" s="327"/>
      <c r="K2" s="327"/>
    </row>
    <row r="3" spans="1:18" s="23" customFormat="1" ht="19.5" customHeight="1">
      <c r="A3" s="327" t="s">
        <v>529</v>
      </c>
      <c r="B3" s="327"/>
      <c r="C3" s="327" t="s">
        <v>687</v>
      </c>
      <c r="D3" s="327"/>
      <c r="E3" s="327"/>
      <c r="F3" s="327"/>
      <c r="G3" s="327"/>
      <c r="H3" s="327"/>
      <c r="I3" s="327"/>
      <c r="J3" s="327"/>
      <c r="K3" s="327"/>
    </row>
    <row r="4" spans="1:18" s="24" customFormat="1" ht="45.75" customHeight="1">
      <c r="A4" s="329" t="s">
        <v>530</v>
      </c>
      <c r="B4" s="329"/>
      <c r="C4" s="329" t="s">
        <v>531</v>
      </c>
      <c r="D4" s="329"/>
      <c r="E4" s="210" t="s">
        <v>532</v>
      </c>
      <c r="F4" s="210" t="s">
        <v>533</v>
      </c>
      <c r="G4" s="210" t="s">
        <v>475</v>
      </c>
      <c r="H4" s="220" t="s">
        <v>1378</v>
      </c>
      <c r="I4" s="210" t="s">
        <v>2402</v>
      </c>
      <c r="J4" s="210" t="s">
        <v>2405</v>
      </c>
      <c r="K4" s="210" t="s">
        <v>2621</v>
      </c>
    </row>
    <row r="5" spans="1:18" ht="270.75" customHeight="1">
      <c r="A5" s="323">
        <v>1</v>
      </c>
      <c r="B5" s="326" t="s">
        <v>688</v>
      </c>
      <c r="C5" s="207">
        <v>1.1000000000000001</v>
      </c>
      <c r="D5" s="211" t="s">
        <v>2718</v>
      </c>
      <c r="E5" s="211" t="s">
        <v>689</v>
      </c>
      <c r="F5" s="211" t="s">
        <v>2717</v>
      </c>
      <c r="G5" s="68" t="s">
        <v>690</v>
      </c>
      <c r="H5" s="222" t="s">
        <v>2716</v>
      </c>
      <c r="I5" s="211" t="s">
        <v>691</v>
      </c>
      <c r="J5" s="211" t="s">
        <v>692</v>
      </c>
      <c r="K5" s="211" t="s">
        <v>693</v>
      </c>
      <c r="L5" s="105"/>
    </row>
    <row r="6" spans="1:18" ht="270.75" customHeight="1">
      <c r="A6" s="323"/>
      <c r="B6" s="326"/>
      <c r="C6" s="207">
        <v>1.2</v>
      </c>
      <c r="D6" s="211" t="s">
        <v>694</v>
      </c>
      <c r="E6" s="211" t="s">
        <v>695</v>
      </c>
      <c r="F6" s="211" t="s">
        <v>2715</v>
      </c>
      <c r="G6" s="211" t="s">
        <v>696</v>
      </c>
      <c r="H6" s="211" t="s">
        <v>697</v>
      </c>
      <c r="I6" s="211" t="s">
        <v>691</v>
      </c>
      <c r="J6" s="211" t="s">
        <v>698</v>
      </c>
      <c r="K6" s="211" t="s">
        <v>2714</v>
      </c>
      <c r="L6" s="105"/>
    </row>
    <row r="7" spans="1:18" ht="188.25" customHeight="1">
      <c r="A7" s="323"/>
      <c r="B7" s="326"/>
      <c r="C7" s="207">
        <v>1.3</v>
      </c>
      <c r="D7" s="211" t="s">
        <v>699</v>
      </c>
      <c r="E7" s="211" t="s">
        <v>276</v>
      </c>
      <c r="F7" s="211" t="s">
        <v>700</v>
      </c>
      <c r="G7" s="211" t="s">
        <v>696</v>
      </c>
      <c r="H7" s="211" t="s">
        <v>701</v>
      </c>
      <c r="I7" s="211" t="s">
        <v>702</v>
      </c>
      <c r="J7" s="59"/>
      <c r="K7" s="211" t="s">
        <v>703</v>
      </c>
      <c r="L7" s="105"/>
    </row>
    <row r="8" spans="1:18" ht="357" customHeight="1">
      <c r="A8" s="323"/>
      <c r="B8" s="326"/>
      <c r="C8" s="207">
        <v>1.4</v>
      </c>
      <c r="D8" s="211" t="s">
        <v>704</v>
      </c>
      <c r="E8" s="211" t="s">
        <v>273</v>
      </c>
      <c r="F8" s="211" t="s">
        <v>705</v>
      </c>
      <c r="G8" s="142" t="s">
        <v>706</v>
      </c>
      <c r="H8" s="211" t="s">
        <v>707</v>
      </c>
      <c r="I8" s="211" t="s">
        <v>691</v>
      </c>
      <c r="J8" s="211" t="s">
        <v>708</v>
      </c>
      <c r="K8" s="211" t="s">
        <v>709</v>
      </c>
      <c r="L8" s="105"/>
    </row>
    <row r="9" spans="1:18" ht="99">
      <c r="A9" s="323"/>
      <c r="B9" s="326"/>
      <c r="C9" s="207">
        <v>1.5</v>
      </c>
      <c r="D9" s="28" t="s">
        <v>710</v>
      </c>
      <c r="E9" s="28" t="s">
        <v>279</v>
      </c>
      <c r="F9" s="28" t="s">
        <v>2713</v>
      </c>
      <c r="G9" s="107" t="s">
        <v>190</v>
      </c>
      <c r="H9" s="28" t="s">
        <v>711</v>
      </c>
      <c r="I9" s="211" t="s">
        <v>691</v>
      </c>
      <c r="J9" s="207" t="s">
        <v>708</v>
      </c>
      <c r="K9" s="28" t="s">
        <v>2712</v>
      </c>
    </row>
    <row r="10" spans="1:18" ht="120" customHeight="1">
      <c r="A10" s="323">
        <v>2</v>
      </c>
      <c r="B10" s="326" t="s">
        <v>712</v>
      </c>
      <c r="C10" s="207">
        <v>2.1</v>
      </c>
      <c r="D10" s="211" t="s">
        <v>713</v>
      </c>
      <c r="E10" s="211" t="s">
        <v>714</v>
      </c>
      <c r="F10" s="222" t="s">
        <v>715</v>
      </c>
      <c r="G10" s="211" t="s">
        <v>696</v>
      </c>
      <c r="H10" s="211"/>
      <c r="I10" s="211"/>
      <c r="J10" s="211" t="s">
        <v>716</v>
      </c>
      <c r="K10" s="211" t="s">
        <v>717</v>
      </c>
      <c r="L10" s="108"/>
    </row>
    <row r="11" spans="1:18" ht="82.5">
      <c r="A11" s="323"/>
      <c r="B11" s="326"/>
      <c r="C11" s="207">
        <v>2.2000000000000002</v>
      </c>
      <c r="D11" s="211" t="s">
        <v>718</v>
      </c>
      <c r="E11" s="211" t="s">
        <v>719</v>
      </c>
      <c r="F11" s="211" t="s">
        <v>720</v>
      </c>
      <c r="G11" s="211" t="s">
        <v>696</v>
      </c>
      <c r="H11" s="211"/>
      <c r="I11" s="211"/>
      <c r="J11" s="211" t="s">
        <v>716</v>
      </c>
      <c r="K11" s="211" t="s">
        <v>721</v>
      </c>
    </row>
    <row r="12" spans="1:18" s="108" customFormat="1" ht="55.5" customHeight="1">
      <c r="A12" s="323"/>
      <c r="B12" s="326"/>
      <c r="C12" s="207">
        <v>2.2999999999999998</v>
      </c>
      <c r="D12" s="211" t="s">
        <v>722</v>
      </c>
      <c r="E12" s="211" t="s">
        <v>723</v>
      </c>
      <c r="F12" s="211" t="s">
        <v>724</v>
      </c>
      <c r="G12" s="211" t="s">
        <v>696</v>
      </c>
      <c r="H12" s="211" t="s">
        <v>725</v>
      </c>
      <c r="I12" s="211"/>
      <c r="J12" s="211" t="s">
        <v>716</v>
      </c>
      <c r="K12" s="211" t="s">
        <v>721</v>
      </c>
    </row>
    <row r="13" spans="1:18" ht="118.5" customHeight="1">
      <c r="A13" s="323"/>
      <c r="B13" s="326"/>
      <c r="C13" s="207">
        <v>2.4</v>
      </c>
      <c r="D13" s="211" t="s">
        <v>726</v>
      </c>
      <c r="E13" s="211" t="s">
        <v>272</v>
      </c>
      <c r="F13" s="211" t="s">
        <v>727</v>
      </c>
      <c r="G13" s="211" t="s">
        <v>728</v>
      </c>
      <c r="H13" s="211"/>
      <c r="I13" s="211"/>
      <c r="J13" s="211" t="s">
        <v>729</v>
      </c>
      <c r="K13" s="211" t="s">
        <v>730</v>
      </c>
    </row>
    <row r="14" spans="1:18" ht="122.25" customHeight="1">
      <c r="A14" s="323">
        <v>3</v>
      </c>
      <c r="B14" s="326" t="s">
        <v>731</v>
      </c>
      <c r="C14" s="207">
        <v>3.1</v>
      </c>
      <c r="D14" s="211" t="s">
        <v>732</v>
      </c>
      <c r="E14" s="211" t="s">
        <v>733</v>
      </c>
      <c r="F14" s="211" t="s">
        <v>734</v>
      </c>
      <c r="G14" s="211" t="s">
        <v>696</v>
      </c>
      <c r="H14" s="211" t="s">
        <v>725</v>
      </c>
      <c r="I14" s="211"/>
      <c r="J14" s="211" t="s">
        <v>735</v>
      </c>
      <c r="K14" s="211" t="s">
        <v>736</v>
      </c>
      <c r="L14" s="105"/>
      <c r="R14" s="26"/>
    </row>
    <row r="15" spans="1:18" ht="120" customHeight="1">
      <c r="A15" s="323"/>
      <c r="B15" s="326"/>
      <c r="C15" s="207">
        <v>3.2</v>
      </c>
      <c r="D15" s="211" t="s">
        <v>737</v>
      </c>
      <c r="E15" s="211" t="s">
        <v>276</v>
      </c>
      <c r="F15" s="211" t="s">
        <v>738</v>
      </c>
      <c r="G15" s="211" t="s">
        <v>739</v>
      </c>
      <c r="H15" s="211" t="s">
        <v>148</v>
      </c>
      <c r="I15" s="211"/>
      <c r="J15" s="211" t="s">
        <v>735</v>
      </c>
      <c r="K15" s="211" t="s">
        <v>740</v>
      </c>
    </row>
    <row r="16" spans="1:18" ht="239.25" customHeight="1">
      <c r="A16" s="330">
        <v>4</v>
      </c>
      <c r="B16" s="330" t="s">
        <v>741</v>
      </c>
      <c r="C16" s="207">
        <v>4.0999999999999996</v>
      </c>
      <c r="D16" s="211" t="s">
        <v>2963</v>
      </c>
      <c r="E16" s="211" t="s">
        <v>272</v>
      </c>
      <c r="F16" s="211" t="s">
        <v>742</v>
      </c>
      <c r="G16" s="211" t="s">
        <v>696</v>
      </c>
      <c r="H16" s="211" t="s">
        <v>743</v>
      </c>
      <c r="I16" s="211" t="s">
        <v>744</v>
      </c>
      <c r="J16" s="205" t="s">
        <v>745</v>
      </c>
      <c r="K16" s="211" t="s">
        <v>746</v>
      </c>
      <c r="L16" s="105"/>
    </row>
    <row r="17" spans="1:12" ht="165">
      <c r="A17" s="330"/>
      <c r="B17" s="330"/>
      <c r="C17" s="207">
        <v>4.2</v>
      </c>
      <c r="D17" s="211" t="s">
        <v>747</v>
      </c>
      <c r="E17" s="211" t="s">
        <v>279</v>
      </c>
      <c r="F17" s="211" t="s">
        <v>748</v>
      </c>
      <c r="G17" s="211" t="s">
        <v>696</v>
      </c>
      <c r="H17" s="211" t="s">
        <v>749</v>
      </c>
      <c r="I17" s="211" t="s">
        <v>750</v>
      </c>
      <c r="J17" s="205" t="s">
        <v>751</v>
      </c>
      <c r="K17" s="211" t="s">
        <v>752</v>
      </c>
      <c r="L17" s="105"/>
    </row>
    <row r="18" spans="1:12" ht="136.5" customHeight="1">
      <c r="A18" s="330"/>
      <c r="B18" s="330"/>
      <c r="C18" s="207">
        <v>4.3</v>
      </c>
      <c r="D18" s="211" t="s">
        <v>753</v>
      </c>
      <c r="E18" s="211" t="s">
        <v>279</v>
      </c>
      <c r="F18" s="211" t="s">
        <v>754</v>
      </c>
      <c r="G18" s="211" t="s">
        <v>696</v>
      </c>
      <c r="H18" s="211" t="s">
        <v>755</v>
      </c>
      <c r="I18" s="211" t="s">
        <v>756</v>
      </c>
      <c r="J18" s="211"/>
      <c r="K18" s="211" t="s">
        <v>757</v>
      </c>
      <c r="L18" s="105"/>
    </row>
    <row r="19" spans="1:12" ht="100.5" customHeight="1">
      <c r="A19" s="330"/>
      <c r="B19" s="330"/>
      <c r="C19" s="207">
        <v>4.4000000000000004</v>
      </c>
      <c r="D19" s="211" t="s">
        <v>758</v>
      </c>
      <c r="E19" s="211" t="s">
        <v>279</v>
      </c>
      <c r="F19" s="211" t="s">
        <v>759</v>
      </c>
      <c r="G19" s="211" t="s">
        <v>696</v>
      </c>
      <c r="H19" s="211" t="s">
        <v>760</v>
      </c>
      <c r="I19" s="211" t="s">
        <v>761</v>
      </c>
      <c r="J19" s="205" t="s">
        <v>762</v>
      </c>
      <c r="K19" s="211" t="s">
        <v>763</v>
      </c>
      <c r="L19" s="105"/>
    </row>
    <row r="20" spans="1:12" ht="231">
      <c r="A20" s="330"/>
      <c r="B20" s="330"/>
      <c r="C20" s="207">
        <v>4.5</v>
      </c>
      <c r="D20" s="211" t="s">
        <v>764</v>
      </c>
      <c r="E20" s="211" t="s">
        <v>765</v>
      </c>
      <c r="F20" s="211" t="s">
        <v>766</v>
      </c>
      <c r="G20" s="211" t="s">
        <v>767</v>
      </c>
      <c r="H20" s="211" t="s">
        <v>768</v>
      </c>
      <c r="I20" s="211"/>
      <c r="J20" s="222" t="s">
        <v>769</v>
      </c>
      <c r="K20" s="211" t="s">
        <v>770</v>
      </c>
      <c r="L20" s="105"/>
    </row>
    <row r="21" spans="1:12" ht="138.75" customHeight="1">
      <c r="A21" s="330"/>
      <c r="B21" s="330"/>
      <c r="C21" s="207">
        <v>4.5999999999999996</v>
      </c>
      <c r="D21" s="207" t="s">
        <v>771</v>
      </c>
      <c r="E21" s="208" t="s">
        <v>772</v>
      </c>
      <c r="F21" s="207" t="s">
        <v>773</v>
      </c>
      <c r="G21" s="211" t="s">
        <v>696</v>
      </c>
      <c r="H21" s="207" t="s">
        <v>774</v>
      </c>
      <c r="I21" s="207"/>
      <c r="J21" s="207"/>
      <c r="K21" s="207" t="s">
        <v>775</v>
      </c>
      <c r="L21" s="105"/>
    </row>
    <row r="22" spans="1:12" ht="119.25" customHeight="1">
      <c r="A22" s="323">
        <v>5</v>
      </c>
      <c r="B22" s="326" t="s">
        <v>776</v>
      </c>
      <c r="C22" s="207">
        <v>5.0999999999999996</v>
      </c>
      <c r="D22" s="211" t="s">
        <v>777</v>
      </c>
      <c r="E22" s="211" t="s">
        <v>269</v>
      </c>
      <c r="F22" s="211" t="s">
        <v>778</v>
      </c>
      <c r="G22" s="211" t="s">
        <v>696</v>
      </c>
      <c r="H22" s="211" t="s">
        <v>779</v>
      </c>
      <c r="I22" s="211"/>
      <c r="J22" s="211" t="s">
        <v>780</v>
      </c>
      <c r="K22" s="211" t="s">
        <v>781</v>
      </c>
      <c r="L22" s="105"/>
    </row>
    <row r="23" spans="1:12" ht="409.5">
      <c r="A23" s="323"/>
      <c r="B23" s="326"/>
      <c r="C23" s="207">
        <v>5.2</v>
      </c>
      <c r="D23" s="211" t="s">
        <v>782</v>
      </c>
      <c r="E23" s="211" t="s">
        <v>269</v>
      </c>
      <c r="F23" s="211" t="s">
        <v>783</v>
      </c>
      <c r="G23" s="222" t="s">
        <v>2964</v>
      </c>
      <c r="H23" s="211" t="s">
        <v>784</v>
      </c>
      <c r="I23" s="211"/>
      <c r="J23" s="211" t="s">
        <v>785</v>
      </c>
      <c r="K23" s="211" t="s">
        <v>781</v>
      </c>
      <c r="L23" s="105"/>
    </row>
  </sheetData>
  <mergeCells count="16">
    <mergeCell ref="A16:A21"/>
    <mergeCell ref="B16:B21"/>
    <mergeCell ref="A22:A23"/>
    <mergeCell ref="B22:B23"/>
    <mergeCell ref="A5:A9"/>
    <mergeCell ref="B5:B9"/>
    <mergeCell ref="A10:A13"/>
    <mergeCell ref="B10:B13"/>
    <mergeCell ref="A14:A15"/>
    <mergeCell ref="B14:B15"/>
    <mergeCell ref="A1:K1"/>
    <mergeCell ref="A2:K2"/>
    <mergeCell ref="A3:B3"/>
    <mergeCell ref="C3:K3"/>
    <mergeCell ref="A4:B4"/>
    <mergeCell ref="C4:D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R23"/>
  <sheetViews>
    <sheetView zoomScale="90" zoomScaleNormal="90" workbookViewId="0">
      <selection sqref="A1:K1"/>
    </sheetView>
  </sheetViews>
  <sheetFormatPr defaultColWidth="9.140625" defaultRowHeight="16.5"/>
  <cols>
    <col min="1" max="1" width="3.28515625" style="55" customWidth="1"/>
    <col min="2" max="2" width="17.7109375" style="55" customWidth="1"/>
    <col min="3" max="3" width="5" style="55" customWidth="1"/>
    <col min="4" max="4" width="27.140625" style="32" customWidth="1"/>
    <col min="5" max="5" width="14.7109375" style="55" customWidth="1"/>
    <col min="6" max="6" width="54.28515625" style="55" customWidth="1"/>
    <col min="7" max="7" width="16.28515625" style="55" customWidth="1"/>
    <col min="8" max="8" width="12.7109375" style="55" customWidth="1"/>
    <col min="9" max="9" width="12.7109375" style="137" customWidth="1"/>
    <col min="10" max="10" width="13.28515625" style="55" customWidth="1"/>
    <col min="11" max="11" width="20.7109375" style="55" customWidth="1"/>
    <col min="12" max="16384" width="9.140625" style="55"/>
  </cols>
  <sheetData>
    <row r="1" spans="1:18" s="112" customFormat="1" ht="23.25" customHeight="1">
      <c r="A1" s="321" t="s">
        <v>528</v>
      </c>
      <c r="B1" s="321"/>
      <c r="C1" s="321"/>
      <c r="D1" s="321"/>
      <c r="E1" s="321"/>
      <c r="F1" s="321"/>
      <c r="G1" s="321"/>
      <c r="H1" s="321"/>
      <c r="I1" s="321"/>
      <c r="J1" s="321"/>
      <c r="K1" s="321"/>
    </row>
    <row r="2" spans="1:18" s="112" customFormat="1" ht="31.5" customHeight="1">
      <c r="A2" s="327" t="s">
        <v>1645</v>
      </c>
      <c r="B2" s="327"/>
      <c r="C2" s="327"/>
      <c r="D2" s="327"/>
      <c r="E2" s="327"/>
      <c r="F2" s="327"/>
      <c r="G2" s="327"/>
      <c r="H2" s="327"/>
      <c r="I2" s="327"/>
      <c r="J2" s="327"/>
      <c r="K2" s="327"/>
    </row>
    <row r="3" spans="1:18" ht="24" customHeight="1">
      <c r="A3" s="325" t="s">
        <v>260</v>
      </c>
      <c r="B3" s="325"/>
      <c r="C3" s="328" t="s">
        <v>2822</v>
      </c>
      <c r="D3" s="328"/>
      <c r="E3" s="328"/>
      <c r="F3" s="328"/>
      <c r="G3" s="328"/>
      <c r="H3" s="328"/>
      <c r="I3" s="328"/>
      <c r="J3" s="328"/>
      <c r="K3" s="328"/>
    </row>
    <row r="4" spans="1:18" s="110" customFormat="1" ht="45.75" customHeight="1">
      <c r="A4" s="329" t="s">
        <v>261</v>
      </c>
      <c r="B4" s="329"/>
      <c r="C4" s="329" t="s">
        <v>262</v>
      </c>
      <c r="D4" s="329"/>
      <c r="E4" s="210" t="s">
        <v>933</v>
      </c>
      <c r="F4" s="210" t="s">
        <v>533</v>
      </c>
      <c r="G4" s="233" t="s">
        <v>1646</v>
      </c>
      <c r="H4" s="220" t="s">
        <v>1378</v>
      </c>
      <c r="I4" s="206" t="s">
        <v>2402</v>
      </c>
      <c r="J4" s="210" t="s">
        <v>2823</v>
      </c>
      <c r="K4" s="210" t="s">
        <v>2588</v>
      </c>
    </row>
    <row r="5" spans="1:18" ht="153.75" customHeight="1">
      <c r="A5" s="323">
        <v>1</v>
      </c>
      <c r="B5" s="326" t="s">
        <v>2573</v>
      </c>
      <c r="C5" s="207">
        <v>1.1000000000000001</v>
      </c>
      <c r="D5" s="207" t="s">
        <v>1647</v>
      </c>
      <c r="E5" s="2" t="s">
        <v>269</v>
      </c>
      <c r="F5" s="207" t="s">
        <v>1648</v>
      </c>
      <c r="G5" s="46"/>
      <c r="H5" s="207" t="s">
        <v>151</v>
      </c>
      <c r="I5" s="2"/>
      <c r="J5" s="207"/>
      <c r="K5" s="207"/>
    </row>
    <row r="6" spans="1:18" ht="66.75" customHeight="1">
      <c r="A6" s="323"/>
      <c r="B6" s="326"/>
      <c r="C6" s="207">
        <v>1.2</v>
      </c>
      <c r="D6" s="207" t="s">
        <v>1649</v>
      </c>
      <c r="E6" s="207" t="s">
        <v>1650</v>
      </c>
      <c r="F6" s="207" t="s">
        <v>1651</v>
      </c>
      <c r="G6" s="207"/>
      <c r="H6" s="207" t="s">
        <v>156</v>
      </c>
      <c r="I6" s="2" t="s">
        <v>1652</v>
      </c>
      <c r="J6" s="207"/>
      <c r="K6" s="207"/>
    </row>
    <row r="7" spans="1:18" ht="150.75" customHeight="1">
      <c r="A7" s="323"/>
      <c r="B7" s="326"/>
      <c r="C7" s="207">
        <v>1.3</v>
      </c>
      <c r="D7" s="207" t="s">
        <v>2572</v>
      </c>
      <c r="E7" s="207" t="s">
        <v>269</v>
      </c>
      <c r="F7" s="207" t="s">
        <v>2571</v>
      </c>
      <c r="G7" s="207"/>
      <c r="H7" s="207" t="s">
        <v>151</v>
      </c>
      <c r="I7" s="2" t="s">
        <v>799</v>
      </c>
      <c r="J7" s="207"/>
      <c r="K7" s="207" t="s">
        <v>1653</v>
      </c>
    </row>
    <row r="8" spans="1:18" ht="155.25" customHeight="1">
      <c r="A8" s="323"/>
      <c r="B8" s="326"/>
      <c r="C8" s="207">
        <v>1.4</v>
      </c>
      <c r="D8" s="207" t="s">
        <v>2570</v>
      </c>
      <c r="E8" s="211" t="s">
        <v>269</v>
      </c>
      <c r="F8" s="2" t="s">
        <v>2719</v>
      </c>
      <c r="G8" s="2" t="s">
        <v>1654</v>
      </c>
      <c r="H8" s="207" t="s">
        <v>151</v>
      </c>
      <c r="I8" s="2" t="s">
        <v>799</v>
      </c>
      <c r="J8" s="207"/>
      <c r="K8" s="207" t="s">
        <v>1653</v>
      </c>
    </row>
    <row r="9" spans="1:18" ht="86.25" customHeight="1">
      <c r="A9" s="323">
        <v>2</v>
      </c>
      <c r="B9" s="326" t="s">
        <v>1655</v>
      </c>
      <c r="C9" s="207">
        <v>2.1</v>
      </c>
      <c r="D9" s="40" t="s">
        <v>1656</v>
      </c>
      <c r="E9" s="207" t="s">
        <v>269</v>
      </c>
      <c r="F9" s="207" t="s">
        <v>1657</v>
      </c>
      <c r="G9" s="207">
        <v>0</v>
      </c>
      <c r="H9" s="207" t="s">
        <v>151</v>
      </c>
      <c r="I9" s="2" t="s">
        <v>817</v>
      </c>
      <c r="J9" s="207"/>
      <c r="K9" s="207"/>
    </row>
    <row r="10" spans="1:18" ht="60" customHeight="1">
      <c r="A10" s="323"/>
      <c r="B10" s="326"/>
      <c r="C10" s="207">
        <v>2.2000000000000002</v>
      </c>
      <c r="D10" s="38" t="s">
        <v>2569</v>
      </c>
      <c r="E10" s="207" t="s">
        <v>976</v>
      </c>
      <c r="F10" s="207" t="s">
        <v>1658</v>
      </c>
      <c r="G10" s="207">
        <v>0</v>
      </c>
      <c r="H10" s="207" t="s">
        <v>151</v>
      </c>
      <c r="I10" s="2"/>
      <c r="J10" s="207"/>
      <c r="K10" s="207"/>
    </row>
    <row r="11" spans="1:18" ht="72" customHeight="1">
      <c r="A11" s="323"/>
      <c r="B11" s="326"/>
      <c r="C11" s="207">
        <v>2.2999999999999998</v>
      </c>
      <c r="D11" s="38" t="s">
        <v>1659</v>
      </c>
      <c r="E11" s="207" t="s">
        <v>400</v>
      </c>
      <c r="F11" s="207" t="s">
        <v>1660</v>
      </c>
      <c r="G11" s="46">
        <v>0</v>
      </c>
      <c r="H11" s="207" t="s">
        <v>151</v>
      </c>
      <c r="I11" s="2" t="s">
        <v>1574</v>
      </c>
      <c r="J11" s="207"/>
      <c r="K11" s="207" t="s">
        <v>1661</v>
      </c>
    </row>
    <row r="12" spans="1:18" ht="52.5" customHeight="1">
      <c r="A12" s="323"/>
      <c r="B12" s="326"/>
      <c r="C12" s="207">
        <v>2.4</v>
      </c>
      <c r="D12" s="207" t="s">
        <v>1662</v>
      </c>
      <c r="E12" s="207" t="s">
        <v>269</v>
      </c>
      <c r="F12" s="207" t="s">
        <v>1663</v>
      </c>
      <c r="G12" s="207" t="s">
        <v>157</v>
      </c>
      <c r="H12" s="207" t="s">
        <v>151</v>
      </c>
      <c r="I12" s="2"/>
      <c r="J12" s="207" t="s">
        <v>1664</v>
      </c>
      <c r="K12" s="207" t="s">
        <v>1665</v>
      </c>
    </row>
    <row r="13" spans="1:18" ht="57" customHeight="1">
      <c r="A13" s="323"/>
      <c r="B13" s="326"/>
      <c r="C13" s="207">
        <v>2.5</v>
      </c>
      <c r="D13" s="207" t="s">
        <v>1666</v>
      </c>
      <c r="E13" s="207" t="s">
        <v>269</v>
      </c>
      <c r="F13" s="207" t="s">
        <v>1667</v>
      </c>
      <c r="G13" s="56" t="s">
        <v>158</v>
      </c>
      <c r="H13" s="207" t="s">
        <v>151</v>
      </c>
      <c r="I13" s="2" t="s">
        <v>1664</v>
      </c>
      <c r="J13" s="207" t="s">
        <v>1664</v>
      </c>
      <c r="K13" s="207" t="s">
        <v>1665</v>
      </c>
    </row>
    <row r="14" spans="1:18" ht="173.25" customHeight="1">
      <c r="A14" s="323">
        <v>3</v>
      </c>
      <c r="B14" s="326" t="s">
        <v>1668</v>
      </c>
      <c r="C14" s="207">
        <v>3.1</v>
      </c>
      <c r="D14" s="2" t="s">
        <v>1669</v>
      </c>
      <c r="E14" s="2" t="s">
        <v>269</v>
      </c>
      <c r="F14" s="2" t="s">
        <v>2824</v>
      </c>
      <c r="G14" s="99">
        <v>160000</v>
      </c>
      <c r="H14" s="207" t="s">
        <v>151</v>
      </c>
      <c r="I14" s="2"/>
      <c r="J14" s="207" t="s">
        <v>1664</v>
      </c>
      <c r="K14" s="207"/>
      <c r="R14" s="111"/>
    </row>
    <row r="15" spans="1:18" ht="70.5" customHeight="1">
      <c r="A15" s="323"/>
      <c r="B15" s="326"/>
      <c r="C15" s="207">
        <v>3.2</v>
      </c>
      <c r="D15" s="2" t="s">
        <v>1670</v>
      </c>
      <c r="E15" s="2" t="s">
        <v>269</v>
      </c>
      <c r="F15" s="2" t="s">
        <v>2568</v>
      </c>
      <c r="G15" s="99">
        <v>440000</v>
      </c>
      <c r="H15" s="207"/>
      <c r="I15" s="2"/>
      <c r="J15" s="207"/>
      <c r="K15" s="207"/>
    </row>
    <row r="16" spans="1:18" ht="66">
      <c r="A16" s="323"/>
      <c r="B16" s="326"/>
      <c r="C16" s="207">
        <v>3.3</v>
      </c>
      <c r="D16" s="2" t="s">
        <v>2567</v>
      </c>
      <c r="E16" s="2" t="s">
        <v>269</v>
      </c>
      <c r="F16" s="2" t="s">
        <v>1671</v>
      </c>
      <c r="G16" s="2" t="s">
        <v>159</v>
      </c>
      <c r="H16" s="207" t="s">
        <v>160</v>
      </c>
      <c r="I16" s="2"/>
      <c r="J16" s="207"/>
      <c r="K16" s="207"/>
    </row>
    <row r="17" spans="1:11" ht="238.5" customHeight="1">
      <c r="A17" s="323"/>
      <c r="B17" s="326"/>
      <c r="C17" s="2">
        <v>3.4</v>
      </c>
      <c r="D17" s="2" t="s">
        <v>1672</v>
      </c>
      <c r="E17" s="2"/>
      <c r="F17" s="2" t="s">
        <v>2566</v>
      </c>
      <c r="G17" s="2"/>
      <c r="H17" s="2" t="s">
        <v>151</v>
      </c>
      <c r="I17" s="2"/>
      <c r="J17" s="2"/>
      <c r="K17" s="2"/>
    </row>
    <row r="18" spans="1:11" ht="407.25" customHeight="1">
      <c r="A18" s="211">
        <v>4</v>
      </c>
      <c r="B18" s="207" t="s">
        <v>1673</v>
      </c>
      <c r="C18" s="207">
        <v>4.0999999999999996</v>
      </c>
      <c r="D18" s="207" t="s">
        <v>1674</v>
      </c>
      <c r="E18" s="207" t="s">
        <v>269</v>
      </c>
      <c r="F18" s="40" t="s">
        <v>2825</v>
      </c>
      <c r="G18" s="99">
        <v>6670000</v>
      </c>
      <c r="H18" s="207" t="s">
        <v>151</v>
      </c>
      <c r="I18" s="2"/>
      <c r="J18" s="207"/>
      <c r="K18" s="207"/>
    </row>
    <row r="19" spans="1:11" ht="115.5">
      <c r="A19" s="323">
        <v>5</v>
      </c>
      <c r="B19" s="326" t="s">
        <v>1675</v>
      </c>
      <c r="C19" s="207">
        <v>5.0999999999999996</v>
      </c>
      <c r="D19" s="207" t="s">
        <v>1676</v>
      </c>
      <c r="E19" s="207" t="s">
        <v>269</v>
      </c>
      <c r="F19" s="207" t="s">
        <v>1677</v>
      </c>
      <c r="G19" s="115">
        <v>64681</v>
      </c>
      <c r="H19" s="207" t="s">
        <v>2826</v>
      </c>
      <c r="I19" s="2" t="s">
        <v>1678</v>
      </c>
      <c r="J19" s="207"/>
      <c r="K19" s="207" t="s">
        <v>1679</v>
      </c>
    </row>
    <row r="20" spans="1:11" ht="115.5" customHeight="1">
      <c r="A20" s="323"/>
      <c r="B20" s="326"/>
      <c r="C20" s="207">
        <v>5.2</v>
      </c>
      <c r="D20" s="207" t="s">
        <v>1680</v>
      </c>
      <c r="E20" s="2" t="s">
        <v>269</v>
      </c>
      <c r="F20" s="2" t="s">
        <v>1681</v>
      </c>
      <c r="G20" s="207" t="s">
        <v>1682</v>
      </c>
      <c r="H20" s="207" t="s">
        <v>2826</v>
      </c>
      <c r="I20" s="2"/>
      <c r="J20" s="207"/>
      <c r="K20" s="207" t="s">
        <v>1683</v>
      </c>
    </row>
    <row r="21" spans="1:11" ht="88.5" customHeight="1">
      <c r="A21" s="323"/>
      <c r="B21" s="326"/>
      <c r="C21" s="207">
        <v>5.3</v>
      </c>
      <c r="D21" s="207" t="s">
        <v>1684</v>
      </c>
      <c r="E21" s="2" t="s">
        <v>1685</v>
      </c>
      <c r="F21" s="207" t="s">
        <v>1686</v>
      </c>
      <c r="G21" s="207" t="s">
        <v>161</v>
      </c>
      <c r="H21" s="207"/>
      <c r="I21" s="2" t="s">
        <v>1678</v>
      </c>
      <c r="J21" s="207"/>
      <c r="K21" s="207" t="s">
        <v>1687</v>
      </c>
    </row>
    <row r="22" spans="1:11" ht="105.75" customHeight="1">
      <c r="A22" s="323"/>
      <c r="B22" s="326"/>
      <c r="C22" s="207">
        <v>5.4</v>
      </c>
      <c r="D22" s="207" t="s">
        <v>1688</v>
      </c>
      <c r="E22" s="2" t="s">
        <v>1689</v>
      </c>
      <c r="F22" s="207" t="s">
        <v>1690</v>
      </c>
      <c r="G22" s="207" t="s">
        <v>162</v>
      </c>
      <c r="H22" s="207"/>
      <c r="I22" s="2"/>
      <c r="J22" s="207"/>
      <c r="K22" s="207" t="s">
        <v>1691</v>
      </c>
    </row>
    <row r="23" spans="1:11" ht="86.25" customHeight="1">
      <c r="A23" s="323"/>
      <c r="B23" s="326"/>
      <c r="C23" s="207">
        <v>5.5</v>
      </c>
      <c r="D23" s="207" t="s">
        <v>1692</v>
      </c>
      <c r="E23" s="2" t="s">
        <v>1693</v>
      </c>
      <c r="F23" s="207" t="s">
        <v>1694</v>
      </c>
      <c r="G23" s="207" t="s">
        <v>162</v>
      </c>
      <c r="H23" s="207"/>
      <c r="I23" s="2"/>
      <c r="J23" s="207"/>
      <c r="K23" s="207" t="s">
        <v>1687</v>
      </c>
    </row>
  </sheetData>
  <mergeCells count="14">
    <mergeCell ref="A1:K1"/>
    <mergeCell ref="A3:B3"/>
    <mergeCell ref="A19:A23"/>
    <mergeCell ref="B19:B23"/>
    <mergeCell ref="A2:K2"/>
    <mergeCell ref="C3:K3"/>
    <mergeCell ref="A4:B4"/>
    <mergeCell ref="C4:D4"/>
    <mergeCell ref="A5:A8"/>
    <mergeCell ref="B5:B8"/>
    <mergeCell ref="A9:A13"/>
    <mergeCell ref="B9:B13"/>
    <mergeCell ref="A14:A17"/>
    <mergeCell ref="B14:B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R25"/>
  <sheetViews>
    <sheetView zoomScale="90" zoomScaleNormal="90" workbookViewId="0">
      <selection sqref="A1:K1"/>
    </sheetView>
  </sheetViews>
  <sheetFormatPr defaultRowHeight="16.5"/>
  <cols>
    <col min="1" max="1" width="3.28515625" style="32" customWidth="1"/>
    <col min="2" max="2" width="22.42578125" style="30" customWidth="1"/>
    <col min="3" max="3" width="5" style="32" customWidth="1"/>
    <col min="4" max="4" width="24.7109375" style="32" customWidth="1"/>
    <col min="5" max="5" width="14.7109375" style="32" customWidth="1"/>
    <col min="6" max="6" width="23.5703125" style="32" customWidth="1"/>
    <col min="7" max="7" width="17.5703125" style="30" customWidth="1"/>
    <col min="8" max="8" width="15.28515625" style="32" customWidth="1"/>
    <col min="9" max="9" width="15" style="32" customWidth="1"/>
    <col min="10" max="10" width="31.7109375" style="32" customWidth="1"/>
    <col min="11" max="11" width="41.28515625" style="32" customWidth="1"/>
    <col min="12" max="256" width="9.140625" style="32"/>
    <col min="257" max="257" width="3.28515625" style="32" customWidth="1"/>
    <col min="258" max="258" width="22.42578125" style="32" customWidth="1"/>
    <col min="259" max="259" width="5" style="32" customWidth="1"/>
    <col min="260" max="260" width="24.7109375" style="32" customWidth="1"/>
    <col min="261" max="261" width="14.7109375" style="32" customWidth="1"/>
    <col min="262" max="262" width="23.5703125" style="32" customWidth="1"/>
    <col min="263" max="263" width="17.5703125" style="32" customWidth="1"/>
    <col min="264" max="264" width="15.28515625" style="32" customWidth="1"/>
    <col min="265" max="265" width="15" style="32" customWidth="1"/>
    <col min="266" max="266" width="31.7109375" style="32" customWidth="1"/>
    <col min="267" max="267" width="41.28515625" style="32" customWidth="1"/>
    <col min="268" max="512" width="9.140625" style="32"/>
    <col min="513" max="513" width="3.28515625" style="32" customWidth="1"/>
    <col min="514" max="514" width="22.42578125" style="32" customWidth="1"/>
    <col min="515" max="515" width="5" style="32" customWidth="1"/>
    <col min="516" max="516" width="24.7109375" style="32" customWidth="1"/>
    <col min="517" max="517" width="14.7109375" style="32" customWidth="1"/>
    <col min="518" max="518" width="23.5703125" style="32" customWidth="1"/>
    <col min="519" max="519" width="17.5703125" style="32" customWidth="1"/>
    <col min="520" max="520" width="15.28515625" style="32" customWidth="1"/>
    <col min="521" max="521" width="15" style="32" customWidth="1"/>
    <col min="522" max="522" width="31.7109375" style="32" customWidth="1"/>
    <col min="523" max="523" width="41.28515625" style="32" customWidth="1"/>
    <col min="524" max="768" width="9.140625" style="32"/>
    <col min="769" max="769" width="3.28515625" style="32" customWidth="1"/>
    <col min="770" max="770" width="22.42578125" style="32" customWidth="1"/>
    <col min="771" max="771" width="5" style="32" customWidth="1"/>
    <col min="772" max="772" width="24.7109375" style="32" customWidth="1"/>
    <col min="773" max="773" width="14.7109375" style="32" customWidth="1"/>
    <col min="774" max="774" width="23.5703125" style="32" customWidth="1"/>
    <col min="775" max="775" width="17.5703125" style="32" customWidth="1"/>
    <col min="776" max="776" width="15.28515625" style="32" customWidth="1"/>
    <col min="777" max="777" width="15" style="32" customWidth="1"/>
    <col min="778" max="778" width="31.7109375" style="32" customWidth="1"/>
    <col min="779" max="779" width="41.28515625" style="32" customWidth="1"/>
    <col min="780" max="1024" width="9.140625" style="32"/>
    <col min="1025" max="1025" width="3.28515625" style="32" customWidth="1"/>
    <col min="1026" max="1026" width="22.42578125" style="32" customWidth="1"/>
    <col min="1027" max="1027" width="5" style="32" customWidth="1"/>
    <col min="1028" max="1028" width="24.7109375" style="32" customWidth="1"/>
    <col min="1029" max="1029" width="14.7109375" style="32" customWidth="1"/>
    <col min="1030" max="1030" width="23.5703125" style="32" customWidth="1"/>
    <col min="1031" max="1031" width="17.5703125" style="32" customWidth="1"/>
    <col min="1032" max="1032" width="15.28515625" style="32" customWidth="1"/>
    <col min="1033" max="1033" width="15" style="32" customWidth="1"/>
    <col min="1034" max="1034" width="31.7109375" style="32" customWidth="1"/>
    <col min="1035" max="1035" width="41.28515625" style="32" customWidth="1"/>
    <col min="1036" max="1280" width="9.140625" style="32"/>
    <col min="1281" max="1281" width="3.28515625" style="32" customWidth="1"/>
    <col min="1282" max="1282" width="22.42578125" style="32" customWidth="1"/>
    <col min="1283" max="1283" width="5" style="32" customWidth="1"/>
    <col min="1284" max="1284" width="24.7109375" style="32" customWidth="1"/>
    <col min="1285" max="1285" width="14.7109375" style="32" customWidth="1"/>
    <col min="1286" max="1286" width="23.5703125" style="32" customWidth="1"/>
    <col min="1287" max="1287" width="17.5703125" style="32" customWidth="1"/>
    <col min="1288" max="1288" width="15.28515625" style="32" customWidth="1"/>
    <col min="1289" max="1289" width="15" style="32" customWidth="1"/>
    <col min="1290" max="1290" width="31.7109375" style="32" customWidth="1"/>
    <col min="1291" max="1291" width="41.28515625" style="32" customWidth="1"/>
    <col min="1292" max="1536" width="9.140625" style="32"/>
    <col min="1537" max="1537" width="3.28515625" style="32" customWidth="1"/>
    <col min="1538" max="1538" width="22.42578125" style="32" customWidth="1"/>
    <col min="1539" max="1539" width="5" style="32" customWidth="1"/>
    <col min="1540" max="1540" width="24.7109375" style="32" customWidth="1"/>
    <col min="1541" max="1541" width="14.7109375" style="32" customWidth="1"/>
    <col min="1542" max="1542" width="23.5703125" style="32" customWidth="1"/>
    <col min="1543" max="1543" width="17.5703125" style="32" customWidth="1"/>
    <col min="1544" max="1544" width="15.28515625" style="32" customWidth="1"/>
    <col min="1545" max="1545" width="15" style="32" customWidth="1"/>
    <col min="1546" max="1546" width="31.7109375" style="32" customWidth="1"/>
    <col min="1547" max="1547" width="41.28515625" style="32" customWidth="1"/>
    <col min="1548" max="1792" width="9.140625" style="32"/>
    <col min="1793" max="1793" width="3.28515625" style="32" customWidth="1"/>
    <col min="1794" max="1794" width="22.42578125" style="32" customWidth="1"/>
    <col min="1795" max="1795" width="5" style="32" customWidth="1"/>
    <col min="1796" max="1796" width="24.7109375" style="32" customWidth="1"/>
    <col min="1797" max="1797" width="14.7109375" style="32" customWidth="1"/>
    <col min="1798" max="1798" width="23.5703125" style="32" customWidth="1"/>
    <col min="1799" max="1799" width="17.5703125" style="32" customWidth="1"/>
    <col min="1800" max="1800" width="15.28515625" style="32" customWidth="1"/>
    <col min="1801" max="1801" width="15" style="32" customWidth="1"/>
    <col min="1802" max="1802" width="31.7109375" style="32" customWidth="1"/>
    <col min="1803" max="1803" width="41.28515625" style="32" customWidth="1"/>
    <col min="1804" max="2048" width="9.140625" style="32"/>
    <col min="2049" max="2049" width="3.28515625" style="32" customWidth="1"/>
    <col min="2050" max="2050" width="22.42578125" style="32" customWidth="1"/>
    <col min="2051" max="2051" width="5" style="32" customWidth="1"/>
    <col min="2052" max="2052" width="24.7109375" style="32" customWidth="1"/>
    <col min="2053" max="2053" width="14.7109375" style="32" customWidth="1"/>
    <col min="2054" max="2054" width="23.5703125" style="32" customWidth="1"/>
    <col min="2055" max="2055" width="17.5703125" style="32" customWidth="1"/>
    <col min="2056" max="2056" width="15.28515625" style="32" customWidth="1"/>
    <col min="2057" max="2057" width="15" style="32" customWidth="1"/>
    <col min="2058" max="2058" width="31.7109375" style="32" customWidth="1"/>
    <col min="2059" max="2059" width="41.28515625" style="32" customWidth="1"/>
    <col min="2060" max="2304" width="9.140625" style="32"/>
    <col min="2305" max="2305" width="3.28515625" style="32" customWidth="1"/>
    <col min="2306" max="2306" width="22.42578125" style="32" customWidth="1"/>
    <col min="2307" max="2307" width="5" style="32" customWidth="1"/>
    <col min="2308" max="2308" width="24.7109375" style="32" customWidth="1"/>
    <col min="2309" max="2309" width="14.7109375" style="32" customWidth="1"/>
    <col min="2310" max="2310" width="23.5703125" style="32" customWidth="1"/>
    <col min="2311" max="2311" width="17.5703125" style="32" customWidth="1"/>
    <col min="2312" max="2312" width="15.28515625" style="32" customWidth="1"/>
    <col min="2313" max="2313" width="15" style="32" customWidth="1"/>
    <col min="2314" max="2314" width="31.7109375" style="32" customWidth="1"/>
    <col min="2315" max="2315" width="41.28515625" style="32" customWidth="1"/>
    <col min="2316" max="2560" width="9.140625" style="32"/>
    <col min="2561" max="2561" width="3.28515625" style="32" customWidth="1"/>
    <col min="2562" max="2562" width="22.42578125" style="32" customWidth="1"/>
    <col min="2563" max="2563" width="5" style="32" customWidth="1"/>
    <col min="2564" max="2564" width="24.7109375" style="32" customWidth="1"/>
    <col min="2565" max="2565" width="14.7109375" style="32" customWidth="1"/>
    <col min="2566" max="2566" width="23.5703125" style="32" customWidth="1"/>
    <col min="2567" max="2567" width="17.5703125" style="32" customWidth="1"/>
    <col min="2568" max="2568" width="15.28515625" style="32" customWidth="1"/>
    <col min="2569" max="2569" width="15" style="32" customWidth="1"/>
    <col min="2570" max="2570" width="31.7109375" style="32" customWidth="1"/>
    <col min="2571" max="2571" width="41.28515625" style="32" customWidth="1"/>
    <col min="2572" max="2816" width="9.140625" style="32"/>
    <col min="2817" max="2817" width="3.28515625" style="32" customWidth="1"/>
    <col min="2818" max="2818" width="22.42578125" style="32" customWidth="1"/>
    <col min="2819" max="2819" width="5" style="32" customWidth="1"/>
    <col min="2820" max="2820" width="24.7109375" style="32" customWidth="1"/>
    <col min="2821" max="2821" width="14.7109375" style="32" customWidth="1"/>
    <col min="2822" max="2822" width="23.5703125" style="32" customWidth="1"/>
    <col min="2823" max="2823" width="17.5703125" style="32" customWidth="1"/>
    <col min="2824" max="2824" width="15.28515625" style="32" customWidth="1"/>
    <col min="2825" max="2825" width="15" style="32" customWidth="1"/>
    <col min="2826" max="2826" width="31.7109375" style="32" customWidth="1"/>
    <col min="2827" max="2827" width="41.28515625" style="32" customWidth="1"/>
    <col min="2828" max="3072" width="9.140625" style="32"/>
    <col min="3073" max="3073" width="3.28515625" style="32" customWidth="1"/>
    <col min="3074" max="3074" width="22.42578125" style="32" customWidth="1"/>
    <col min="3075" max="3075" width="5" style="32" customWidth="1"/>
    <col min="3076" max="3076" width="24.7109375" style="32" customWidth="1"/>
    <col min="3077" max="3077" width="14.7109375" style="32" customWidth="1"/>
    <col min="3078" max="3078" width="23.5703125" style="32" customWidth="1"/>
    <col min="3079" max="3079" width="17.5703125" style="32" customWidth="1"/>
    <col min="3080" max="3080" width="15.28515625" style="32" customWidth="1"/>
    <col min="3081" max="3081" width="15" style="32" customWidth="1"/>
    <col min="3082" max="3082" width="31.7109375" style="32" customWidth="1"/>
    <col min="3083" max="3083" width="41.28515625" style="32" customWidth="1"/>
    <col min="3084" max="3328" width="9.140625" style="32"/>
    <col min="3329" max="3329" width="3.28515625" style="32" customWidth="1"/>
    <col min="3330" max="3330" width="22.42578125" style="32" customWidth="1"/>
    <col min="3331" max="3331" width="5" style="32" customWidth="1"/>
    <col min="3332" max="3332" width="24.7109375" style="32" customWidth="1"/>
    <col min="3333" max="3333" width="14.7109375" style="32" customWidth="1"/>
    <col min="3334" max="3334" width="23.5703125" style="32" customWidth="1"/>
    <col min="3335" max="3335" width="17.5703125" style="32" customWidth="1"/>
    <col min="3336" max="3336" width="15.28515625" style="32" customWidth="1"/>
    <col min="3337" max="3337" width="15" style="32" customWidth="1"/>
    <col min="3338" max="3338" width="31.7109375" style="32" customWidth="1"/>
    <col min="3339" max="3339" width="41.28515625" style="32" customWidth="1"/>
    <col min="3340" max="3584" width="9.140625" style="32"/>
    <col min="3585" max="3585" width="3.28515625" style="32" customWidth="1"/>
    <col min="3586" max="3586" width="22.42578125" style="32" customWidth="1"/>
    <col min="3587" max="3587" width="5" style="32" customWidth="1"/>
    <col min="3588" max="3588" width="24.7109375" style="32" customWidth="1"/>
    <col min="3589" max="3589" width="14.7109375" style="32" customWidth="1"/>
    <col min="3590" max="3590" width="23.5703125" style="32" customWidth="1"/>
    <col min="3591" max="3591" width="17.5703125" style="32" customWidth="1"/>
    <col min="3592" max="3592" width="15.28515625" style="32" customWidth="1"/>
    <col min="3593" max="3593" width="15" style="32" customWidth="1"/>
    <col min="3594" max="3594" width="31.7109375" style="32" customWidth="1"/>
    <col min="3595" max="3595" width="41.28515625" style="32" customWidth="1"/>
    <col min="3596" max="3840" width="9.140625" style="32"/>
    <col min="3841" max="3841" width="3.28515625" style="32" customWidth="1"/>
    <col min="3842" max="3842" width="22.42578125" style="32" customWidth="1"/>
    <col min="3843" max="3843" width="5" style="32" customWidth="1"/>
    <col min="3844" max="3844" width="24.7109375" style="32" customWidth="1"/>
    <col min="3845" max="3845" width="14.7109375" style="32" customWidth="1"/>
    <col min="3846" max="3846" width="23.5703125" style="32" customWidth="1"/>
    <col min="3847" max="3847" width="17.5703125" style="32" customWidth="1"/>
    <col min="3848" max="3848" width="15.28515625" style="32" customWidth="1"/>
    <col min="3849" max="3849" width="15" style="32" customWidth="1"/>
    <col min="3850" max="3850" width="31.7109375" style="32" customWidth="1"/>
    <col min="3851" max="3851" width="41.28515625" style="32" customWidth="1"/>
    <col min="3852" max="4096" width="9.140625" style="32"/>
    <col min="4097" max="4097" width="3.28515625" style="32" customWidth="1"/>
    <col min="4098" max="4098" width="22.42578125" style="32" customWidth="1"/>
    <col min="4099" max="4099" width="5" style="32" customWidth="1"/>
    <col min="4100" max="4100" width="24.7109375" style="32" customWidth="1"/>
    <col min="4101" max="4101" width="14.7109375" style="32" customWidth="1"/>
    <col min="4102" max="4102" width="23.5703125" style="32" customWidth="1"/>
    <col min="4103" max="4103" width="17.5703125" style="32" customWidth="1"/>
    <col min="4104" max="4104" width="15.28515625" style="32" customWidth="1"/>
    <col min="4105" max="4105" width="15" style="32" customWidth="1"/>
    <col min="4106" max="4106" width="31.7109375" style="32" customWidth="1"/>
    <col min="4107" max="4107" width="41.28515625" style="32" customWidth="1"/>
    <col min="4108" max="4352" width="9.140625" style="32"/>
    <col min="4353" max="4353" width="3.28515625" style="32" customWidth="1"/>
    <col min="4354" max="4354" width="22.42578125" style="32" customWidth="1"/>
    <col min="4355" max="4355" width="5" style="32" customWidth="1"/>
    <col min="4356" max="4356" width="24.7109375" style="32" customWidth="1"/>
    <col min="4357" max="4357" width="14.7109375" style="32" customWidth="1"/>
    <col min="4358" max="4358" width="23.5703125" style="32" customWidth="1"/>
    <col min="4359" max="4359" width="17.5703125" style="32" customWidth="1"/>
    <col min="4360" max="4360" width="15.28515625" style="32" customWidth="1"/>
    <col min="4361" max="4361" width="15" style="32" customWidth="1"/>
    <col min="4362" max="4362" width="31.7109375" style="32" customWidth="1"/>
    <col min="4363" max="4363" width="41.28515625" style="32" customWidth="1"/>
    <col min="4364" max="4608" width="9.140625" style="32"/>
    <col min="4609" max="4609" width="3.28515625" style="32" customWidth="1"/>
    <col min="4610" max="4610" width="22.42578125" style="32" customWidth="1"/>
    <col min="4611" max="4611" width="5" style="32" customWidth="1"/>
    <col min="4612" max="4612" width="24.7109375" style="32" customWidth="1"/>
    <col min="4613" max="4613" width="14.7109375" style="32" customWidth="1"/>
    <col min="4614" max="4614" width="23.5703125" style="32" customWidth="1"/>
    <col min="4615" max="4615" width="17.5703125" style="32" customWidth="1"/>
    <col min="4616" max="4616" width="15.28515625" style="32" customWidth="1"/>
    <col min="4617" max="4617" width="15" style="32" customWidth="1"/>
    <col min="4618" max="4618" width="31.7109375" style="32" customWidth="1"/>
    <col min="4619" max="4619" width="41.28515625" style="32" customWidth="1"/>
    <col min="4620" max="4864" width="9.140625" style="32"/>
    <col min="4865" max="4865" width="3.28515625" style="32" customWidth="1"/>
    <col min="4866" max="4866" width="22.42578125" style="32" customWidth="1"/>
    <col min="4867" max="4867" width="5" style="32" customWidth="1"/>
    <col min="4868" max="4868" width="24.7109375" style="32" customWidth="1"/>
    <col min="4869" max="4869" width="14.7109375" style="32" customWidth="1"/>
    <col min="4870" max="4870" width="23.5703125" style="32" customWidth="1"/>
    <col min="4871" max="4871" width="17.5703125" style="32" customWidth="1"/>
    <col min="4872" max="4872" width="15.28515625" style="32" customWidth="1"/>
    <col min="4873" max="4873" width="15" style="32" customWidth="1"/>
    <col min="4874" max="4874" width="31.7109375" style="32" customWidth="1"/>
    <col min="4875" max="4875" width="41.28515625" style="32" customWidth="1"/>
    <col min="4876" max="5120" width="9.140625" style="32"/>
    <col min="5121" max="5121" width="3.28515625" style="32" customWidth="1"/>
    <col min="5122" max="5122" width="22.42578125" style="32" customWidth="1"/>
    <col min="5123" max="5123" width="5" style="32" customWidth="1"/>
    <col min="5124" max="5124" width="24.7109375" style="32" customWidth="1"/>
    <col min="5125" max="5125" width="14.7109375" style="32" customWidth="1"/>
    <col min="5126" max="5126" width="23.5703125" style="32" customWidth="1"/>
    <col min="5127" max="5127" width="17.5703125" style="32" customWidth="1"/>
    <col min="5128" max="5128" width="15.28515625" style="32" customWidth="1"/>
    <col min="5129" max="5129" width="15" style="32" customWidth="1"/>
    <col min="5130" max="5130" width="31.7109375" style="32" customWidth="1"/>
    <col min="5131" max="5131" width="41.28515625" style="32" customWidth="1"/>
    <col min="5132" max="5376" width="9.140625" style="32"/>
    <col min="5377" max="5377" width="3.28515625" style="32" customWidth="1"/>
    <col min="5378" max="5378" width="22.42578125" style="32" customWidth="1"/>
    <col min="5379" max="5379" width="5" style="32" customWidth="1"/>
    <col min="5380" max="5380" width="24.7109375" style="32" customWidth="1"/>
    <col min="5381" max="5381" width="14.7109375" style="32" customWidth="1"/>
    <col min="5382" max="5382" width="23.5703125" style="32" customWidth="1"/>
    <col min="5383" max="5383" width="17.5703125" style="32" customWidth="1"/>
    <col min="5384" max="5384" width="15.28515625" style="32" customWidth="1"/>
    <col min="5385" max="5385" width="15" style="32" customWidth="1"/>
    <col min="5386" max="5386" width="31.7109375" style="32" customWidth="1"/>
    <col min="5387" max="5387" width="41.28515625" style="32" customWidth="1"/>
    <col min="5388" max="5632" width="9.140625" style="32"/>
    <col min="5633" max="5633" width="3.28515625" style="32" customWidth="1"/>
    <col min="5634" max="5634" width="22.42578125" style="32" customWidth="1"/>
    <col min="5635" max="5635" width="5" style="32" customWidth="1"/>
    <col min="5636" max="5636" width="24.7109375" style="32" customWidth="1"/>
    <col min="5637" max="5637" width="14.7109375" style="32" customWidth="1"/>
    <col min="5638" max="5638" width="23.5703125" style="32" customWidth="1"/>
    <col min="5639" max="5639" width="17.5703125" style="32" customWidth="1"/>
    <col min="5640" max="5640" width="15.28515625" style="32" customWidth="1"/>
    <col min="5641" max="5641" width="15" style="32" customWidth="1"/>
    <col min="5642" max="5642" width="31.7109375" style="32" customWidth="1"/>
    <col min="5643" max="5643" width="41.28515625" style="32" customWidth="1"/>
    <col min="5644" max="5888" width="9.140625" style="32"/>
    <col min="5889" max="5889" width="3.28515625" style="32" customWidth="1"/>
    <col min="5890" max="5890" width="22.42578125" style="32" customWidth="1"/>
    <col min="5891" max="5891" width="5" style="32" customWidth="1"/>
    <col min="5892" max="5892" width="24.7109375" style="32" customWidth="1"/>
    <col min="5893" max="5893" width="14.7109375" style="32" customWidth="1"/>
    <col min="5894" max="5894" width="23.5703125" style="32" customWidth="1"/>
    <col min="5895" max="5895" width="17.5703125" style="32" customWidth="1"/>
    <col min="5896" max="5896" width="15.28515625" style="32" customWidth="1"/>
    <col min="5897" max="5897" width="15" style="32" customWidth="1"/>
    <col min="5898" max="5898" width="31.7109375" style="32" customWidth="1"/>
    <col min="5899" max="5899" width="41.28515625" style="32" customWidth="1"/>
    <col min="5900" max="6144" width="9.140625" style="32"/>
    <col min="6145" max="6145" width="3.28515625" style="32" customWidth="1"/>
    <col min="6146" max="6146" width="22.42578125" style="32" customWidth="1"/>
    <col min="6147" max="6147" width="5" style="32" customWidth="1"/>
    <col min="6148" max="6148" width="24.7109375" style="32" customWidth="1"/>
    <col min="6149" max="6149" width="14.7109375" style="32" customWidth="1"/>
    <col min="6150" max="6150" width="23.5703125" style="32" customWidth="1"/>
    <col min="6151" max="6151" width="17.5703125" style="32" customWidth="1"/>
    <col min="6152" max="6152" width="15.28515625" style="32" customWidth="1"/>
    <col min="6153" max="6153" width="15" style="32" customWidth="1"/>
    <col min="6154" max="6154" width="31.7109375" style="32" customWidth="1"/>
    <col min="6155" max="6155" width="41.28515625" style="32" customWidth="1"/>
    <col min="6156" max="6400" width="9.140625" style="32"/>
    <col min="6401" max="6401" width="3.28515625" style="32" customWidth="1"/>
    <col min="6402" max="6402" width="22.42578125" style="32" customWidth="1"/>
    <col min="6403" max="6403" width="5" style="32" customWidth="1"/>
    <col min="6404" max="6404" width="24.7109375" style="32" customWidth="1"/>
    <col min="6405" max="6405" width="14.7109375" style="32" customWidth="1"/>
    <col min="6406" max="6406" width="23.5703125" style="32" customWidth="1"/>
    <col min="6407" max="6407" width="17.5703125" style="32" customWidth="1"/>
    <col min="6408" max="6408" width="15.28515625" style="32" customWidth="1"/>
    <col min="6409" max="6409" width="15" style="32" customWidth="1"/>
    <col min="6410" max="6410" width="31.7109375" style="32" customWidth="1"/>
    <col min="6411" max="6411" width="41.28515625" style="32" customWidth="1"/>
    <col min="6412" max="6656" width="9.140625" style="32"/>
    <col min="6657" max="6657" width="3.28515625" style="32" customWidth="1"/>
    <col min="6658" max="6658" width="22.42578125" style="32" customWidth="1"/>
    <col min="6659" max="6659" width="5" style="32" customWidth="1"/>
    <col min="6660" max="6660" width="24.7109375" style="32" customWidth="1"/>
    <col min="6661" max="6661" width="14.7109375" style="32" customWidth="1"/>
    <col min="6662" max="6662" width="23.5703125" style="32" customWidth="1"/>
    <col min="6663" max="6663" width="17.5703125" style="32" customWidth="1"/>
    <col min="6664" max="6664" width="15.28515625" style="32" customWidth="1"/>
    <col min="6665" max="6665" width="15" style="32" customWidth="1"/>
    <col min="6666" max="6666" width="31.7109375" style="32" customWidth="1"/>
    <col min="6667" max="6667" width="41.28515625" style="32" customWidth="1"/>
    <col min="6668" max="6912" width="9.140625" style="32"/>
    <col min="6913" max="6913" width="3.28515625" style="32" customWidth="1"/>
    <col min="6914" max="6914" width="22.42578125" style="32" customWidth="1"/>
    <col min="6915" max="6915" width="5" style="32" customWidth="1"/>
    <col min="6916" max="6916" width="24.7109375" style="32" customWidth="1"/>
    <col min="6917" max="6917" width="14.7109375" style="32" customWidth="1"/>
    <col min="6918" max="6918" width="23.5703125" style="32" customWidth="1"/>
    <col min="6919" max="6919" width="17.5703125" style="32" customWidth="1"/>
    <col min="6920" max="6920" width="15.28515625" style="32" customWidth="1"/>
    <col min="6921" max="6921" width="15" style="32" customWidth="1"/>
    <col min="6922" max="6922" width="31.7109375" style="32" customWidth="1"/>
    <col min="6923" max="6923" width="41.28515625" style="32" customWidth="1"/>
    <col min="6924" max="7168" width="9.140625" style="32"/>
    <col min="7169" max="7169" width="3.28515625" style="32" customWidth="1"/>
    <col min="7170" max="7170" width="22.42578125" style="32" customWidth="1"/>
    <col min="7171" max="7171" width="5" style="32" customWidth="1"/>
    <col min="7172" max="7172" width="24.7109375" style="32" customWidth="1"/>
    <col min="7173" max="7173" width="14.7109375" style="32" customWidth="1"/>
    <col min="7174" max="7174" width="23.5703125" style="32" customWidth="1"/>
    <col min="7175" max="7175" width="17.5703125" style="32" customWidth="1"/>
    <col min="7176" max="7176" width="15.28515625" style="32" customWidth="1"/>
    <col min="7177" max="7177" width="15" style="32" customWidth="1"/>
    <col min="7178" max="7178" width="31.7109375" style="32" customWidth="1"/>
    <col min="7179" max="7179" width="41.28515625" style="32" customWidth="1"/>
    <col min="7180" max="7424" width="9.140625" style="32"/>
    <col min="7425" max="7425" width="3.28515625" style="32" customWidth="1"/>
    <col min="7426" max="7426" width="22.42578125" style="32" customWidth="1"/>
    <col min="7427" max="7427" width="5" style="32" customWidth="1"/>
    <col min="7428" max="7428" width="24.7109375" style="32" customWidth="1"/>
    <col min="7429" max="7429" width="14.7109375" style="32" customWidth="1"/>
    <col min="7430" max="7430" width="23.5703125" style="32" customWidth="1"/>
    <col min="7431" max="7431" width="17.5703125" style="32" customWidth="1"/>
    <col min="7432" max="7432" width="15.28515625" style="32" customWidth="1"/>
    <col min="7433" max="7433" width="15" style="32" customWidth="1"/>
    <col min="7434" max="7434" width="31.7109375" style="32" customWidth="1"/>
    <col min="7435" max="7435" width="41.28515625" style="32" customWidth="1"/>
    <col min="7436" max="7680" width="9.140625" style="32"/>
    <col min="7681" max="7681" width="3.28515625" style="32" customWidth="1"/>
    <col min="7682" max="7682" width="22.42578125" style="32" customWidth="1"/>
    <col min="7683" max="7683" width="5" style="32" customWidth="1"/>
    <col min="7684" max="7684" width="24.7109375" style="32" customWidth="1"/>
    <col min="7685" max="7685" width="14.7109375" style="32" customWidth="1"/>
    <col min="7686" max="7686" width="23.5703125" style="32" customWidth="1"/>
    <col min="7687" max="7687" width="17.5703125" style="32" customWidth="1"/>
    <col min="7688" max="7688" width="15.28515625" style="32" customWidth="1"/>
    <col min="7689" max="7689" width="15" style="32" customWidth="1"/>
    <col min="7690" max="7690" width="31.7109375" style="32" customWidth="1"/>
    <col min="7691" max="7691" width="41.28515625" style="32" customWidth="1"/>
    <col min="7692" max="7936" width="9.140625" style="32"/>
    <col min="7937" max="7937" width="3.28515625" style="32" customWidth="1"/>
    <col min="7938" max="7938" width="22.42578125" style="32" customWidth="1"/>
    <col min="7939" max="7939" width="5" style="32" customWidth="1"/>
    <col min="7940" max="7940" width="24.7109375" style="32" customWidth="1"/>
    <col min="7941" max="7941" width="14.7109375" style="32" customWidth="1"/>
    <col min="7942" max="7942" width="23.5703125" style="32" customWidth="1"/>
    <col min="7943" max="7943" width="17.5703125" style="32" customWidth="1"/>
    <col min="7944" max="7944" width="15.28515625" style="32" customWidth="1"/>
    <col min="7945" max="7945" width="15" style="32" customWidth="1"/>
    <col min="7946" max="7946" width="31.7109375" style="32" customWidth="1"/>
    <col min="7947" max="7947" width="41.28515625" style="32" customWidth="1"/>
    <col min="7948" max="8192" width="9.140625" style="32"/>
    <col min="8193" max="8193" width="3.28515625" style="32" customWidth="1"/>
    <col min="8194" max="8194" width="22.42578125" style="32" customWidth="1"/>
    <col min="8195" max="8195" width="5" style="32" customWidth="1"/>
    <col min="8196" max="8196" width="24.7109375" style="32" customWidth="1"/>
    <col min="8197" max="8197" width="14.7109375" style="32" customWidth="1"/>
    <col min="8198" max="8198" width="23.5703125" style="32" customWidth="1"/>
    <col min="8199" max="8199" width="17.5703125" style="32" customWidth="1"/>
    <col min="8200" max="8200" width="15.28515625" style="32" customWidth="1"/>
    <col min="8201" max="8201" width="15" style="32" customWidth="1"/>
    <col min="8202" max="8202" width="31.7109375" style="32" customWidth="1"/>
    <col min="8203" max="8203" width="41.28515625" style="32" customWidth="1"/>
    <col min="8204" max="8448" width="9.140625" style="32"/>
    <col min="8449" max="8449" width="3.28515625" style="32" customWidth="1"/>
    <col min="8450" max="8450" width="22.42578125" style="32" customWidth="1"/>
    <col min="8451" max="8451" width="5" style="32" customWidth="1"/>
    <col min="8452" max="8452" width="24.7109375" style="32" customWidth="1"/>
    <col min="8453" max="8453" width="14.7109375" style="32" customWidth="1"/>
    <col min="8454" max="8454" width="23.5703125" style="32" customWidth="1"/>
    <col min="8455" max="8455" width="17.5703125" style="32" customWidth="1"/>
    <col min="8456" max="8456" width="15.28515625" style="32" customWidth="1"/>
    <col min="8457" max="8457" width="15" style="32" customWidth="1"/>
    <col min="8458" max="8458" width="31.7109375" style="32" customWidth="1"/>
    <col min="8459" max="8459" width="41.28515625" style="32" customWidth="1"/>
    <col min="8460" max="8704" width="9.140625" style="32"/>
    <col min="8705" max="8705" width="3.28515625" style="32" customWidth="1"/>
    <col min="8706" max="8706" width="22.42578125" style="32" customWidth="1"/>
    <col min="8707" max="8707" width="5" style="32" customWidth="1"/>
    <col min="8708" max="8708" width="24.7109375" style="32" customWidth="1"/>
    <col min="8709" max="8709" width="14.7109375" style="32" customWidth="1"/>
    <col min="8710" max="8710" width="23.5703125" style="32" customWidth="1"/>
    <col min="8711" max="8711" width="17.5703125" style="32" customWidth="1"/>
    <col min="8712" max="8712" width="15.28515625" style="32" customWidth="1"/>
    <col min="8713" max="8713" width="15" style="32" customWidth="1"/>
    <col min="8714" max="8714" width="31.7109375" style="32" customWidth="1"/>
    <col min="8715" max="8715" width="41.28515625" style="32" customWidth="1"/>
    <col min="8716" max="8960" width="9.140625" style="32"/>
    <col min="8961" max="8961" width="3.28515625" style="32" customWidth="1"/>
    <col min="8962" max="8962" width="22.42578125" style="32" customWidth="1"/>
    <col min="8963" max="8963" width="5" style="32" customWidth="1"/>
    <col min="8964" max="8964" width="24.7109375" style="32" customWidth="1"/>
    <col min="8965" max="8965" width="14.7109375" style="32" customWidth="1"/>
    <col min="8966" max="8966" width="23.5703125" style="32" customWidth="1"/>
    <col min="8967" max="8967" width="17.5703125" style="32" customWidth="1"/>
    <col min="8968" max="8968" width="15.28515625" style="32" customWidth="1"/>
    <col min="8969" max="8969" width="15" style="32" customWidth="1"/>
    <col min="8970" max="8970" width="31.7109375" style="32" customWidth="1"/>
    <col min="8971" max="8971" width="41.28515625" style="32" customWidth="1"/>
    <col min="8972" max="9216" width="9.140625" style="32"/>
    <col min="9217" max="9217" width="3.28515625" style="32" customWidth="1"/>
    <col min="9218" max="9218" width="22.42578125" style="32" customWidth="1"/>
    <col min="9219" max="9219" width="5" style="32" customWidth="1"/>
    <col min="9220" max="9220" width="24.7109375" style="32" customWidth="1"/>
    <col min="9221" max="9221" width="14.7109375" style="32" customWidth="1"/>
    <col min="9222" max="9222" width="23.5703125" style="32" customWidth="1"/>
    <col min="9223" max="9223" width="17.5703125" style="32" customWidth="1"/>
    <col min="9224" max="9224" width="15.28515625" style="32" customWidth="1"/>
    <col min="9225" max="9225" width="15" style="32" customWidth="1"/>
    <col min="9226" max="9226" width="31.7109375" style="32" customWidth="1"/>
    <col min="9227" max="9227" width="41.28515625" style="32" customWidth="1"/>
    <col min="9228" max="9472" width="9.140625" style="32"/>
    <col min="9473" max="9473" width="3.28515625" style="32" customWidth="1"/>
    <col min="9474" max="9474" width="22.42578125" style="32" customWidth="1"/>
    <col min="9475" max="9475" width="5" style="32" customWidth="1"/>
    <col min="9476" max="9476" width="24.7109375" style="32" customWidth="1"/>
    <col min="9477" max="9477" width="14.7109375" style="32" customWidth="1"/>
    <col min="9478" max="9478" width="23.5703125" style="32" customWidth="1"/>
    <col min="9479" max="9479" width="17.5703125" style="32" customWidth="1"/>
    <col min="9480" max="9480" width="15.28515625" style="32" customWidth="1"/>
    <col min="9481" max="9481" width="15" style="32" customWidth="1"/>
    <col min="9482" max="9482" width="31.7109375" style="32" customWidth="1"/>
    <col min="9483" max="9483" width="41.28515625" style="32" customWidth="1"/>
    <col min="9484" max="9728" width="9.140625" style="32"/>
    <col min="9729" max="9729" width="3.28515625" style="32" customWidth="1"/>
    <col min="9730" max="9730" width="22.42578125" style="32" customWidth="1"/>
    <col min="9731" max="9731" width="5" style="32" customWidth="1"/>
    <col min="9732" max="9732" width="24.7109375" style="32" customWidth="1"/>
    <col min="9733" max="9733" width="14.7109375" style="32" customWidth="1"/>
    <col min="9734" max="9734" width="23.5703125" style="32" customWidth="1"/>
    <col min="9735" max="9735" width="17.5703125" style="32" customWidth="1"/>
    <col min="9736" max="9736" width="15.28515625" style="32" customWidth="1"/>
    <col min="9737" max="9737" width="15" style="32" customWidth="1"/>
    <col min="9738" max="9738" width="31.7109375" style="32" customWidth="1"/>
    <col min="9739" max="9739" width="41.28515625" style="32" customWidth="1"/>
    <col min="9740" max="9984" width="9.140625" style="32"/>
    <col min="9985" max="9985" width="3.28515625" style="32" customWidth="1"/>
    <col min="9986" max="9986" width="22.42578125" style="32" customWidth="1"/>
    <col min="9987" max="9987" width="5" style="32" customWidth="1"/>
    <col min="9988" max="9988" width="24.7109375" style="32" customWidth="1"/>
    <col min="9989" max="9989" width="14.7109375" style="32" customWidth="1"/>
    <col min="9990" max="9990" width="23.5703125" style="32" customWidth="1"/>
    <col min="9991" max="9991" width="17.5703125" style="32" customWidth="1"/>
    <col min="9992" max="9992" width="15.28515625" style="32" customWidth="1"/>
    <col min="9993" max="9993" width="15" style="32" customWidth="1"/>
    <col min="9994" max="9994" width="31.7109375" style="32" customWidth="1"/>
    <col min="9995" max="9995" width="41.28515625" style="32" customWidth="1"/>
    <col min="9996" max="10240" width="9.140625" style="32"/>
    <col min="10241" max="10241" width="3.28515625" style="32" customWidth="1"/>
    <col min="10242" max="10242" width="22.42578125" style="32" customWidth="1"/>
    <col min="10243" max="10243" width="5" style="32" customWidth="1"/>
    <col min="10244" max="10244" width="24.7109375" style="32" customWidth="1"/>
    <col min="10245" max="10245" width="14.7109375" style="32" customWidth="1"/>
    <col min="10246" max="10246" width="23.5703125" style="32" customWidth="1"/>
    <col min="10247" max="10247" width="17.5703125" style="32" customWidth="1"/>
    <col min="10248" max="10248" width="15.28515625" style="32" customWidth="1"/>
    <col min="10249" max="10249" width="15" style="32" customWidth="1"/>
    <col min="10250" max="10250" width="31.7109375" style="32" customWidth="1"/>
    <col min="10251" max="10251" width="41.28515625" style="32" customWidth="1"/>
    <col min="10252" max="10496" width="9.140625" style="32"/>
    <col min="10497" max="10497" width="3.28515625" style="32" customWidth="1"/>
    <col min="10498" max="10498" width="22.42578125" style="32" customWidth="1"/>
    <col min="10499" max="10499" width="5" style="32" customWidth="1"/>
    <col min="10500" max="10500" width="24.7109375" style="32" customWidth="1"/>
    <col min="10501" max="10501" width="14.7109375" style="32" customWidth="1"/>
    <col min="10502" max="10502" width="23.5703125" style="32" customWidth="1"/>
    <col min="10503" max="10503" width="17.5703125" style="32" customWidth="1"/>
    <col min="10504" max="10504" width="15.28515625" style="32" customWidth="1"/>
    <col min="10505" max="10505" width="15" style="32" customWidth="1"/>
    <col min="10506" max="10506" width="31.7109375" style="32" customWidth="1"/>
    <col min="10507" max="10507" width="41.28515625" style="32" customWidth="1"/>
    <col min="10508" max="10752" width="9.140625" style="32"/>
    <col min="10753" max="10753" width="3.28515625" style="32" customWidth="1"/>
    <col min="10754" max="10754" width="22.42578125" style="32" customWidth="1"/>
    <col min="10755" max="10755" width="5" style="32" customWidth="1"/>
    <col min="10756" max="10756" width="24.7109375" style="32" customWidth="1"/>
    <col min="10757" max="10757" width="14.7109375" style="32" customWidth="1"/>
    <col min="10758" max="10758" width="23.5703125" style="32" customWidth="1"/>
    <col min="10759" max="10759" width="17.5703125" style="32" customWidth="1"/>
    <col min="10760" max="10760" width="15.28515625" style="32" customWidth="1"/>
    <col min="10761" max="10761" width="15" style="32" customWidth="1"/>
    <col min="10762" max="10762" width="31.7109375" style="32" customWidth="1"/>
    <col min="10763" max="10763" width="41.28515625" style="32" customWidth="1"/>
    <col min="10764" max="11008" width="9.140625" style="32"/>
    <col min="11009" max="11009" width="3.28515625" style="32" customWidth="1"/>
    <col min="11010" max="11010" width="22.42578125" style="32" customWidth="1"/>
    <col min="11011" max="11011" width="5" style="32" customWidth="1"/>
    <col min="11012" max="11012" width="24.7109375" style="32" customWidth="1"/>
    <col min="11013" max="11013" width="14.7109375" style="32" customWidth="1"/>
    <col min="11014" max="11014" width="23.5703125" style="32" customWidth="1"/>
    <col min="11015" max="11015" width="17.5703125" style="32" customWidth="1"/>
    <col min="11016" max="11016" width="15.28515625" style="32" customWidth="1"/>
    <col min="11017" max="11017" width="15" style="32" customWidth="1"/>
    <col min="11018" max="11018" width="31.7109375" style="32" customWidth="1"/>
    <col min="11019" max="11019" width="41.28515625" style="32" customWidth="1"/>
    <col min="11020" max="11264" width="9.140625" style="32"/>
    <col min="11265" max="11265" width="3.28515625" style="32" customWidth="1"/>
    <col min="11266" max="11266" width="22.42578125" style="32" customWidth="1"/>
    <col min="11267" max="11267" width="5" style="32" customWidth="1"/>
    <col min="11268" max="11268" width="24.7109375" style="32" customWidth="1"/>
    <col min="11269" max="11269" width="14.7109375" style="32" customWidth="1"/>
    <col min="11270" max="11270" width="23.5703125" style="32" customWidth="1"/>
    <col min="11271" max="11271" width="17.5703125" style="32" customWidth="1"/>
    <col min="11272" max="11272" width="15.28515625" style="32" customWidth="1"/>
    <col min="11273" max="11273" width="15" style="32" customWidth="1"/>
    <col min="11274" max="11274" width="31.7109375" style="32" customWidth="1"/>
    <col min="11275" max="11275" width="41.28515625" style="32" customWidth="1"/>
    <col min="11276" max="11520" width="9.140625" style="32"/>
    <col min="11521" max="11521" width="3.28515625" style="32" customWidth="1"/>
    <col min="11522" max="11522" width="22.42578125" style="32" customWidth="1"/>
    <col min="11523" max="11523" width="5" style="32" customWidth="1"/>
    <col min="11524" max="11524" width="24.7109375" style="32" customWidth="1"/>
    <col min="11525" max="11525" width="14.7109375" style="32" customWidth="1"/>
    <col min="11526" max="11526" width="23.5703125" style="32" customWidth="1"/>
    <col min="11527" max="11527" width="17.5703125" style="32" customWidth="1"/>
    <col min="11528" max="11528" width="15.28515625" style="32" customWidth="1"/>
    <col min="11529" max="11529" width="15" style="32" customWidth="1"/>
    <col min="11530" max="11530" width="31.7109375" style="32" customWidth="1"/>
    <col min="11531" max="11531" width="41.28515625" style="32" customWidth="1"/>
    <col min="11532" max="11776" width="9.140625" style="32"/>
    <col min="11777" max="11777" width="3.28515625" style="32" customWidth="1"/>
    <col min="11778" max="11778" width="22.42578125" style="32" customWidth="1"/>
    <col min="11779" max="11779" width="5" style="32" customWidth="1"/>
    <col min="11780" max="11780" width="24.7109375" style="32" customWidth="1"/>
    <col min="11781" max="11781" width="14.7109375" style="32" customWidth="1"/>
    <col min="11782" max="11782" width="23.5703125" style="32" customWidth="1"/>
    <col min="11783" max="11783" width="17.5703125" style="32" customWidth="1"/>
    <col min="11784" max="11784" width="15.28515625" style="32" customWidth="1"/>
    <col min="11785" max="11785" width="15" style="32" customWidth="1"/>
    <col min="11786" max="11786" width="31.7109375" style="32" customWidth="1"/>
    <col min="11787" max="11787" width="41.28515625" style="32" customWidth="1"/>
    <col min="11788" max="12032" width="9.140625" style="32"/>
    <col min="12033" max="12033" width="3.28515625" style="32" customWidth="1"/>
    <col min="12034" max="12034" width="22.42578125" style="32" customWidth="1"/>
    <col min="12035" max="12035" width="5" style="32" customWidth="1"/>
    <col min="12036" max="12036" width="24.7109375" style="32" customWidth="1"/>
    <col min="12037" max="12037" width="14.7109375" style="32" customWidth="1"/>
    <col min="12038" max="12038" width="23.5703125" style="32" customWidth="1"/>
    <col min="12039" max="12039" width="17.5703125" style="32" customWidth="1"/>
    <col min="12040" max="12040" width="15.28515625" style="32" customWidth="1"/>
    <col min="12041" max="12041" width="15" style="32" customWidth="1"/>
    <col min="12042" max="12042" width="31.7109375" style="32" customWidth="1"/>
    <col min="12043" max="12043" width="41.28515625" style="32" customWidth="1"/>
    <col min="12044" max="12288" width="9.140625" style="32"/>
    <col min="12289" max="12289" width="3.28515625" style="32" customWidth="1"/>
    <col min="12290" max="12290" width="22.42578125" style="32" customWidth="1"/>
    <col min="12291" max="12291" width="5" style="32" customWidth="1"/>
    <col min="12292" max="12292" width="24.7109375" style="32" customWidth="1"/>
    <col min="12293" max="12293" width="14.7109375" style="32" customWidth="1"/>
    <col min="12294" max="12294" width="23.5703125" style="32" customWidth="1"/>
    <col min="12295" max="12295" width="17.5703125" style="32" customWidth="1"/>
    <col min="12296" max="12296" width="15.28515625" style="32" customWidth="1"/>
    <col min="12297" max="12297" width="15" style="32" customWidth="1"/>
    <col min="12298" max="12298" width="31.7109375" style="32" customWidth="1"/>
    <col min="12299" max="12299" width="41.28515625" style="32" customWidth="1"/>
    <col min="12300" max="12544" width="9.140625" style="32"/>
    <col min="12545" max="12545" width="3.28515625" style="32" customWidth="1"/>
    <col min="12546" max="12546" width="22.42578125" style="32" customWidth="1"/>
    <col min="12547" max="12547" width="5" style="32" customWidth="1"/>
    <col min="12548" max="12548" width="24.7109375" style="32" customWidth="1"/>
    <col min="12549" max="12549" width="14.7109375" style="32" customWidth="1"/>
    <col min="12550" max="12550" width="23.5703125" style="32" customWidth="1"/>
    <col min="12551" max="12551" width="17.5703125" style="32" customWidth="1"/>
    <col min="12552" max="12552" width="15.28515625" style="32" customWidth="1"/>
    <col min="12553" max="12553" width="15" style="32" customWidth="1"/>
    <col min="12554" max="12554" width="31.7109375" style="32" customWidth="1"/>
    <col min="12555" max="12555" width="41.28515625" style="32" customWidth="1"/>
    <col min="12556" max="12800" width="9.140625" style="32"/>
    <col min="12801" max="12801" width="3.28515625" style="32" customWidth="1"/>
    <col min="12802" max="12802" width="22.42578125" style="32" customWidth="1"/>
    <col min="12803" max="12803" width="5" style="32" customWidth="1"/>
    <col min="12804" max="12804" width="24.7109375" style="32" customWidth="1"/>
    <col min="12805" max="12805" width="14.7109375" style="32" customWidth="1"/>
    <col min="12806" max="12806" width="23.5703125" style="32" customWidth="1"/>
    <col min="12807" max="12807" width="17.5703125" style="32" customWidth="1"/>
    <col min="12808" max="12808" width="15.28515625" style="32" customWidth="1"/>
    <col min="12809" max="12809" width="15" style="32" customWidth="1"/>
    <col min="12810" max="12810" width="31.7109375" style="32" customWidth="1"/>
    <col min="12811" max="12811" width="41.28515625" style="32" customWidth="1"/>
    <col min="12812" max="13056" width="9.140625" style="32"/>
    <col min="13057" max="13057" width="3.28515625" style="32" customWidth="1"/>
    <col min="13058" max="13058" width="22.42578125" style="32" customWidth="1"/>
    <col min="13059" max="13059" width="5" style="32" customWidth="1"/>
    <col min="13060" max="13060" width="24.7109375" style="32" customWidth="1"/>
    <col min="13061" max="13061" width="14.7109375" style="32" customWidth="1"/>
    <col min="13062" max="13062" width="23.5703125" style="32" customWidth="1"/>
    <col min="13063" max="13063" width="17.5703125" style="32" customWidth="1"/>
    <col min="13064" max="13064" width="15.28515625" style="32" customWidth="1"/>
    <col min="13065" max="13065" width="15" style="32" customWidth="1"/>
    <col min="13066" max="13066" width="31.7109375" style="32" customWidth="1"/>
    <col min="13067" max="13067" width="41.28515625" style="32" customWidth="1"/>
    <col min="13068" max="13312" width="9.140625" style="32"/>
    <col min="13313" max="13313" width="3.28515625" style="32" customWidth="1"/>
    <col min="13314" max="13314" width="22.42578125" style="32" customWidth="1"/>
    <col min="13315" max="13315" width="5" style="32" customWidth="1"/>
    <col min="13316" max="13316" width="24.7109375" style="32" customWidth="1"/>
    <col min="13317" max="13317" width="14.7109375" style="32" customWidth="1"/>
    <col min="13318" max="13318" width="23.5703125" style="32" customWidth="1"/>
    <col min="13319" max="13319" width="17.5703125" style="32" customWidth="1"/>
    <col min="13320" max="13320" width="15.28515625" style="32" customWidth="1"/>
    <col min="13321" max="13321" width="15" style="32" customWidth="1"/>
    <col min="13322" max="13322" width="31.7109375" style="32" customWidth="1"/>
    <col min="13323" max="13323" width="41.28515625" style="32" customWidth="1"/>
    <col min="13324" max="13568" width="9.140625" style="32"/>
    <col min="13569" max="13569" width="3.28515625" style="32" customWidth="1"/>
    <col min="13570" max="13570" width="22.42578125" style="32" customWidth="1"/>
    <col min="13571" max="13571" width="5" style="32" customWidth="1"/>
    <col min="13572" max="13572" width="24.7109375" style="32" customWidth="1"/>
    <col min="13573" max="13573" width="14.7109375" style="32" customWidth="1"/>
    <col min="13574" max="13574" width="23.5703125" style="32" customWidth="1"/>
    <col min="13575" max="13575" width="17.5703125" style="32" customWidth="1"/>
    <col min="13576" max="13576" width="15.28515625" style="32" customWidth="1"/>
    <col min="13577" max="13577" width="15" style="32" customWidth="1"/>
    <col min="13578" max="13578" width="31.7109375" style="32" customWidth="1"/>
    <col min="13579" max="13579" width="41.28515625" style="32" customWidth="1"/>
    <col min="13580" max="13824" width="9.140625" style="32"/>
    <col min="13825" max="13825" width="3.28515625" style="32" customWidth="1"/>
    <col min="13826" max="13826" width="22.42578125" style="32" customWidth="1"/>
    <col min="13827" max="13827" width="5" style="32" customWidth="1"/>
    <col min="13828" max="13828" width="24.7109375" style="32" customWidth="1"/>
    <col min="13829" max="13829" width="14.7109375" style="32" customWidth="1"/>
    <col min="13830" max="13830" width="23.5703125" style="32" customWidth="1"/>
    <col min="13831" max="13831" width="17.5703125" style="32" customWidth="1"/>
    <col min="13832" max="13832" width="15.28515625" style="32" customWidth="1"/>
    <col min="13833" max="13833" width="15" style="32" customWidth="1"/>
    <col min="13834" max="13834" width="31.7109375" style="32" customWidth="1"/>
    <col min="13835" max="13835" width="41.28515625" style="32" customWidth="1"/>
    <col min="13836" max="14080" width="9.140625" style="32"/>
    <col min="14081" max="14081" width="3.28515625" style="32" customWidth="1"/>
    <col min="14082" max="14082" width="22.42578125" style="32" customWidth="1"/>
    <col min="14083" max="14083" width="5" style="32" customWidth="1"/>
    <col min="14084" max="14084" width="24.7109375" style="32" customWidth="1"/>
    <col min="14085" max="14085" width="14.7109375" style="32" customWidth="1"/>
    <col min="14086" max="14086" width="23.5703125" style="32" customWidth="1"/>
    <col min="14087" max="14087" width="17.5703125" style="32" customWidth="1"/>
    <col min="14088" max="14088" width="15.28515625" style="32" customWidth="1"/>
    <col min="14089" max="14089" width="15" style="32" customWidth="1"/>
    <col min="14090" max="14090" width="31.7109375" style="32" customWidth="1"/>
    <col min="14091" max="14091" width="41.28515625" style="32" customWidth="1"/>
    <col min="14092" max="14336" width="9.140625" style="32"/>
    <col min="14337" max="14337" width="3.28515625" style="32" customWidth="1"/>
    <col min="14338" max="14338" width="22.42578125" style="32" customWidth="1"/>
    <col min="14339" max="14339" width="5" style="32" customWidth="1"/>
    <col min="14340" max="14340" width="24.7109375" style="32" customWidth="1"/>
    <col min="14341" max="14341" width="14.7109375" style="32" customWidth="1"/>
    <col min="14342" max="14342" width="23.5703125" style="32" customWidth="1"/>
    <col min="14343" max="14343" width="17.5703125" style="32" customWidth="1"/>
    <col min="14344" max="14344" width="15.28515625" style="32" customWidth="1"/>
    <col min="14345" max="14345" width="15" style="32" customWidth="1"/>
    <col min="14346" max="14346" width="31.7109375" style="32" customWidth="1"/>
    <col min="14347" max="14347" width="41.28515625" style="32" customWidth="1"/>
    <col min="14348" max="14592" width="9.140625" style="32"/>
    <col min="14593" max="14593" width="3.28515625" style="32" customWidth="1"/>
    <col min="14594" max="14594" width="22.42578125" style="32" customWidth="1"/>
    <col min="14595" max="14595" width="5" style="32" customWidth="1"/>
    <col min="14596" max="14596" width="24.7109375" style="32" customWidth="1"/>
    <col min="14597" max="14597" width="14.7109375" style="32" customWidth="1"/>
    <col min="14598" max="14598" width="23.5703125" style="32" customWidth="1"/>
    <col min="14599" max="14599" width="17.5703125" style="32" customWidth="1"/>
    <col min="14600" max="14600" width="15.28515625" style="32" customWidth="1"/>
    <col min="14601" max="14601" width="15" style="32" customWidth="1"/>
    <col min="14602" max="14602" width="31.7109375" style="32" customWidth="1"/>
    <col min="14603" max="14603" width="41.28515625" style="32" customWidth="1"/>
    <col min="14604" max="14848" width="9.140625" style="32"/>
    <col min="14849" max="14849" width="3.28515625" style="32" customWidth="1"/>
    <col min="14850" max="14850" width="22.42578125" style="32" customWidth="1"/>
    <col min="14851" max="14851" width="5" style="32" customWidth="1"/>
    <col min="14852" max="14852" width="24.7109375" style="32" customWidth="1"/>
    <col min="14853" max="14853" width="14.7109375" style="32" customWidth="1"/>
    <col min="14854" max="14854" width="23.5703125" style="32" customWidth="1"/>
    <col min="14855" max="14855" width="17.5703125" style="32" customWidth="1"/>
    <col min="14856" max="14856" width="15.28515625" style="32" customWidth="1"/>
    <col min="14857" max="14857" width="15" style="32" customWidth="1"/>
    <col min="14858" max="14858" width="31.7109375" style="32" customWidth="1"/>
    <col min="14859" max="14859" width="41.28515625" style="32" customWidth="1"/>
    <col min="14860" max="15104" width="9.140625" style="32"/>
    <col min="15105" max="15105" width="3.28515625" style="32" customWidth="1"/>
    <col min="15106" max="15106" width="22.42578125" style="32" customWidth="1"/>
    <col min="15107" max="15107" width="5" style="32" customWidth="1"/>
    <col min="15108" max="15108" width="24.7109375" style="32" customWidth="1"/>
    <col min="15109" max="15109" width="14.7109375" style="32" customWidth="1"/>
    <col min="15110" max="15110" width="23.5703125" style="32" customWidth="1"/>
    <col min="15111" max="15111" width="17.5703125" style="32" customWidth="1"/>
    <col min="15112" max="15112" width="15.28515625" style="32" customWidth="1"/>
    <col min="15113" max="15113" width="15" style="32" customWidth="1"/>
    <col min="15114" max="15114" width="31.7109375" style="32" customWidth="1"/>
    <col min="15115" max="15115" width="41.28515625" style="32" customWidth="1"/>
    <col min="15116" max="15360" width="9.140625" style="32"/>
    <col min="15361" max="15361" width="3.28515625" style="32" customWidth="1"/>
    <col min="15362" max="15362" width="22.42578125" style="32" customWidth="1"/>
    <col min="15363" max="15363" width="5" style="32" customWidth="1"/>
    <col min="15364" max="15364" width="24.7109375" style="32" customWidth="1"/>
    <col min="15365" max="15365" width="14.7109375" style="32" customWidth="1"/>
    <col min="15366" max="15366" width="23.5703125" style="32" customWidth="1"/>
    <col min="15367" max="15367" width="17.5703125" style="32" customWidth="1"/>
    <col min="15368" max="15368" width="15.28515625" style="32" customWidth="1"/>
    <col min="15369" max="15369" width="15" style="32" customWidth="1"/>
    <col min="15370" max="15370" width="31.7109375" style="32" customWidth="1"/>
    <col min="15371" max="15371" width="41.28515625" style="32" customWidth="1"/>
    <col min="15372" max="15616" width="9.140625" style="32"/>
    <col min="15617" max="15617" width="3.28515625" style="32" customWidth="1"/>
    <col min="15618" max="15618" width="22.42578125" style="32" customWidth="1"/>
    <col min="15619" max="15619" width="5" style="32" customWidth="1"/>
    <col min="15620" max="15620" width="24.7109375" style="32" customWidth="1"/>
    <col min="15621" max="15621" width="14.7109375" style="32" customWidth="1"/>
    <col min="15622" max="15622" width="23.5703125" style="32" customWidth="1"/>
    <col min="15623" max="15623" width="17.5703125" style="32" customWidth="1"/>
    <col min="15624" max="15624" width="15.28515625" style="32" customWidth="1"/>
    <col min="15625" max="15625" width="15" style="32" customWidth="1"/>
    <col min="15626" max="15626" width="31.7109375" style="32" customWidth="1"/>
    <col min="15627" max="15627" width="41.28515625" style="32" customWidth="1"/>
    <col min="15628" max="15872" width="9.140625" style="32"/>
    <col min="15873" max="15873" width="3.28515625" style="32" customWidth="1"/>
    <col min="15874" max="15874" width="22.42578125" style="32" customWidth="1"/>
    <col min="15875" max="15875" width="5" style="32" customWidth="1"/>
    <col min="15876" max="15876" width="24.7109375" style="32" customWidth="1"/>
    <col min="15877" max="15877" width="14.7109375" style="32" customWidth="1"/>
    <col min="15878" max="15878" width="23.5703125" style="32" customWidth="1"/>
    <col min="15879" max="15879" width="17.5703125" style="32" customWidth="1"/>
    <col min="15880" max="15880" width="15.28515625" style="32" customWidth="1"/>
    <col min="15881" max="15881" width="15" style="32" customWidth="1"/>
    <col min="15882" max="15882" width="31.7109375" style="32" customWidth="1"/>
    <col min="15883" max="15883" width="41.28515625" style="32" customWidth="1"/>
    <col min="15884" max="16128" width="9.140625" style="32"/>
    <col min="16129" max="16129" width="3.28515625" style="32" customWidth="1"/>
    <col min="16130" max="16130" width="22.42578125" style="32" customWidth="1"/>
    <col min="16131" max="16131" width="5" style="32" customWidth="1"/>
    <col min="16132" max="16132" width="24.7109375" style="32" customWidth="1"/>
    <col min="16133" max="16133" width="14.7109375" style="32" customWidth="1"/>
    <col min="16134" max="16134" width="23.5703125" style="32" customWidth="1"/>
    <col min="16135" max="16135" width="17.5703125" style="32" customWidth="1"/>
    <col min="16136" max="16136" width="15.28515625" style="32" customWidth="1"/>
    <col min="16137" max="16137" width="15" style="32" customWidth="1"/>
    <col min="16138" max="16138" width="31.7109375" style="32" customWidth="1"/>
    <col min="16139" max="16139" width="41.28515625" style="32" customWidth="1"/>
    <col min="16140" max="16384" width="9.140625" style="32"/>
  </cols>
  <sheetData>
    <row r="1" spans="1:11" s="61" customFormat="1" ht="16.5" customHeight="1">
      <c r="A1" s="325" t="s">
        <v>472</v>
      </c>
      <c r="B1" s="325"/>
      <c r="C1" s="325"/>
      <c r="D1" s="325"/>
      <c r="E1" s="325"/>
      <c r="F1" s="325"/>
      <c r="G1" s="325"/>
      <c r="H1" s="325"/>
      <c r="I1" s="325"/>
      <c r="J1" s="325"/>
      <c r="K1" s="325"/>
    </row>
    <row r="2" spans="1:11" s="61" customFormat="1" ht="16.5" customHeight="1">
      <c r="A2" s="325" t="s">
        <v>2589</v>
      </c>
      <c r="B2" s="325"/>
      <c r="C2" s="325"/>
      <c r="D2" s="325"/>
      <c r="E2" s="325"/>
      <c r="F2" s="325"/>
      <c r="G2" s="325"/>
      <c r="H2" s="325"/>
      <c r="I2" s="325"/>
      <c r="J2" s="325"/>
      <c r="K2" s="325"/>
    </row>
    <row r="3" spans="1:11" ht="17.25" customHeight="1">
      <c r="A3" s="325" t="s">
        <v>260</v>
      </c>
      <c r="B3" s="325"/>
      <c r="C3" s="325" t="s">
        <v>473</v>
      </c>
      <c r="D3" s="325"/>
      <c r="E3" s="325"/>
      <c r="F3" s="325"/>
      <c r="G3" s="325"/>
      <c r="H3" s="325"/>
      <c r="I3" s="325"/>
      <c r="J3" s="325"/>
      <c r="K3" s="325"/>
    </row>
    <row r="4" spans="1:11" s="122" customFormat="1" ht="30.75" customHeight="1">
      <c r="A4" s="210" t="e">
        <v>#REF!</v>
      </c>
      <c r="B4" s="231"/>
      <c r="C4" s="329" t="s">
        <v>262</v>
      </c>
      <c r="D4" s="329"/>
      <c r="E4" s="210" t="s">
        <v>532</v>
      </c>
      <c r="F4" s="210" t="s">
        <v>474</v>
      </c>
      <c r="G4" s="231" t="s">
        <v>475</v>
      </c>
      <c r="H4" s="220" t="s">
        <v>1378</v>
      </c>
      <c r="I4" s="210" t="s">
        <v>2402</v>
      </c>
      <c r="J4" s="210" t="s">
        <v>2405</v>
      </c>
      <c r="K4" s="209" t="s">
        <v>2588</v>
      </c>
    </row>
    <row r="5" spans="1:11" ht="84.75" customHeight="1">
      <c r="A5" s="323">
        <v>1</v>
      </c>
      <c r="B5" s="331" t="s">
        <v>2587</v>
      </c>
      <c r="C5" s="207">
        <v>1.1000000000000001</v>
      </c>
      <c r="D5" s="207" t="s">
        <v>476</v>
      </c>
      <c r="E5" s="207" t="s">
        <v>477</v>
      </c>
      <c r="F5" s="207" t="s">
        <v>478</v>
      </c>
      <c r="G5" s="234">
        <f>(3*400*4)</f>
        <v>4800</v>
      </c>
      <c r="H5" s="207" t="s">
        <v>2827</v>
      </c>
      <c r="I5" s="208"/>
      <c r="J5" s="3"/>
      <c r="K5" s="207" t="s">
        <v>2828</v>
      </c>
    </row>
    <row r="6" spans="1:11" ht="112.5">
      <c r="A6" s="323"/>
      <c r="B6" s="332"/>
      <c r="C6" s="207">
        <v>1.2</v>
      </c>
      <c r="D6" s="207" t="s">
        <v>479</v>
      </c>
      <c r="E6" s="207" t="s">
        <v>480</v>
      </c>
      <c r="F6" s="207" t="s">
        <v>481</v>
      </c>
      <c r="G6" s="234">
        <f>(3*400*4)</f>
        <v>4800</v>
      </c>
      <c r="H6" s="207" t="s">
        <v>2829</v>
      </c>
      <c r="I6" s="207"/>
      <c r="J6" s="3" t="s">
        <v>2586</v>
      </c>
      <c r="K6" s="207" t="s">
        <v>2828</v>
      </c>
    </row>
    <row r="7" spans="1:11" ht="86.25" customHeight="1">
      <c r="A7" s="323"/>
      <c r="B7" s="332"/>
      <c r="C7" s="207">
        <v>1.3</v>
      </c>
      <c r="D7" s="34" t="s">
        <v>2830</v>
      </c>
      <c r="E7" s="34" t="s">
        <v>482</v>
      </c>
      <c r="F7" s="34" t="s">
        <v>483</v>
      </c>
      <c r="G7" s="234">
        <f>(2*400*3)</f>
        <v>2400</v>
      </c>
      <c r="H7" s="34" t="s">
        <v>484</v>
      </c>
      <c r="I7" s="207"/>
      <c r="J7" s="2" t="s">
        <v>2585</v>
      </c>
      <c r="K7" s="207" t="s">
        <v>2828</v>
      </c>
    </row>
    <row r="8" spans="1:11" ht="87.75" customHeight="1">
      <c r="A8" s="323"/>
      <c r="B8" s="332"/>
      <c r="C8" s="207">
        <v>1.4</v>
      </c>
      <c r="D8" s="34" t="s">
        <v>2584</v>
      </c>
      <c r="E8" s="34" t="s">
        <v>281</v>
      </c>
      <c r="F8" s="34" t="s">
        <v>485</v>
      </c>
      <c r="G8" s="235">
        <v>2350000</v>
      </c>
      <c r="H8" s="34" t="s">
        <v>486</v>
      </c>
      <c r="I8" s="207"/>
      <c r="J8" s="3" t="s">
        <v>2583</v>
      </c>
      <c r="K8" s="207" t="s">
        <v>2828</v>
      </c>
    </row>
    <row r="9" spans="1:11" ht="198.75" customHeight="1">
      <c r="A9" s="323"/>
      <c r="B9" s="332"/>
      <c r="C9" s="207">
        <v>1.5</v>
      </c>
      <c r="D9" s="34" t="s">
        <v>2582</v>
      </c>
      <c r="E9" s="34" t="s">
        <v>281</v>
      </c>
      <c r="F9" s="2" t="s">
        <v>487</v>
      </c>
      <c r="G9" s="235">
        <v>900000</v>
      </c>
      <c r="H9" s="34" t="s">
        <v>488</v>
      </c>
      <c r="I9" s="207"/>
      <c r="J9" s="204"/>
      <c r="K9" s="207" t="s">
        <v>2828</v>
      </c>
    </row>
    <row r="10" spans="1:11" ht="82.5">
      <c r="A10" s="330">
        <v>2</v>
      </c>
      <c r="B10" s="331" t="s">
        <v>2581</v>
      </c>
      <c r="C10" s="211">
        <v>2.1</v>
      </c>
      <c r="D10" s="207" t="s">
        <v>489</v>
      </c>
      <c r="E10" s="207" t="s">
        <v>281</v>
      </c>
      <c r="F10" s="207" t="s">
        <v>490</v>
      </c>
      <c r="G10" s="234">
        <f>(7*400*1)+(7*25*10)</f>
        <v>4550</v>
      </c>
      <c r="H10" s="207" t="s">
        <v>2580</v>
      </c>
      <c r="I10" s="207"/>
      <c r="J10" s="204"/>
      <c r="K10" s="207" t="s">
        <v>2828</v>
      </c>
    </row>
    <row r="11" spans="1:11" ht="87.75" customHeight="1">
      <c r="A11" s="330"/>
      <c r="B11" s="332"/>
      <c r="C11" s="211">
        <v>2.2000000000000002</v>
      </c>
      <c r="D11" s="207" t="s">
        <v>491</v>
      </c>
      <c r="E11" s="207" t="s">
        <v>492</v>
      </c>
      <c r="F11" s="207" t="s">
        <v>493</v>
      </c>
      <c r="G11" s="234">
        <f>(7*400*3)+(2*60*10)+(25*10)</f>
        <v>9850</v>
      </c>
      <c r="H11" s="207" t="s">
        <v>494</v>
      </c>
      <c r="I11" s="208"/>
      <c r="J11" s="204"/>
      <c r="K11" s="207" t="s">
        <v>2828</v>
      </c>
    </row>
    <row r="12" spans="1:11" ht="66">
      <c r="A12" s="330"/>
      <c r="B12" s="332"/>
      <c r="C12" s="211">
        <v>2.2999999999999998</v>
      </c>
      <c r="D12" s="207" t="s">
        <v>495</v>
      </c>
      <c r="E12" s="207" t="s">
        <v>492</v>
      </c>
      <c r="F12" s="207" t="s">
        <v>496</v>
      </c>
      <c r="G12" s="234">
        <f>(6*400*3)+(2*60*10)+(25*10)</f>
        <v>8650</v>
      </c>
      <c r="H12" s="207" t="s">
        <v>497</v>
      </c>
      <c r="I12" s="208"/>
      <c r="J12" s="204"/>
      <c r="K12" s="207"/>
    </row>
    <row r="13" spans="1:11" ht="88.5" customHeight="1">
      <c r="A13" s="330"/>
      <c r="B13" s="332"/>
      <c r="C13" s="211">
        <v>2.4</v>
      </c>
      <c r="D13" s="207" t="s">
        <v>2579</v>
      </c>
      <c r="E13" s="207" t="s">
        <v>498</v>
      </c>
      <c r="F13" s="207" t="s">
        <v>499</v>
      </c>
      <c r="G13" s="234">
        <f>(7*400*3)+(2*60*10)+(25*10)</f>
        <v>9850</v>
      </c>
      <c r="H13" s="207" t="s">
        <v>500</v>
      </c>
      <c r="I13" s="208" t="s">
        <v>501</v>
      </c>
      <c r="J13" s="204"/>
      <c r="K13" s="207" t="s">
        <v>2828</v>
      </c>
    </row>
    <row r="14" spans="1:11" ht="86.25" customHeight="1">
      <c r="A14" s="330"/>
      <c r="B14" s="332"/>
      <c r="C14" s="211">
        <v>2.5</v>
      </c>
      <c r="D14" s="2" t="s">
        <v>502</v>
      </c>
      <c r="E14" s="2" t="s">
        <v>498</v>
      </c>
      <c r="F14" s="2" t="s">
        <v>503</v>
      </c>
      <c r="G14" s="232">
        <f>(7*400*3)+(2*60*10)+(25*10)</f>
        <v>9850</v>
      </c>
      <c r="H14" s="207" t="s">
        <v>500</v>
      </c>
      <c r="I14" s="208" t="s">
        <v>501</v>
      </c>
      <c r="J14" s="208"/>
      <c r="K14" s="207" t="s">
        <v>2828</v>
      </c>
    </row>
    <row r="15" spans="1:11" s="102" customFormat="1" ht="135" customHeight="1">
      <c r="A15" s="330"/>
      <c r="B15" s="332"/>
      <c r="C15" s="222">
        <v>2.6</v>
      </c>
      <c r="D15" s="2" t="s">
        <v>2578</v>
      </c>
      <c r="E15" s="2" t="s">
        <v>492</v>
      </c>
      <c r="F15" s="2" t="s">
        <v>504</v>
      </c>
      <c r="G15" s="234">
        <f>(6*400*3)+(2*10*10)</f>
        <v>7400</v>
      </c>
      <c r="H15" s="207" t="s">
        <v>505</v>
      </c>
      <c r="I15" s="208" t="s">
        <v>501</v>
      </c>
      <c r="J15" s="3" t="s">
        <v>2577</v>
      </c>
      <c r="K15" s="207" t="s">
        <v>2828</v>
      </c>
    </row>
    <row r="16" spans="1:11" ht="119.25" customHeight="1">
      <c r="A16" s="330">
        <v>3</v>
      </c>
      <c r="B16" s="332"/>
      <c r="C16" s="211">
        <v>2.7</v>
      </c>
      <c r="D16" s="2" t="s">
        <v>506</v>
      </c>
      <c r="E16" s="2" t="s">
        <v>278</v>
      </c>
      <c r="F16" s="2" t="s">
        <v>507</v>
      </c>
      <c r="G16" s="234">
        <f>(3*400)+(3*450)</f>
        <v>2550</v>
      </c>
      <c r="H16" s="207" t="s">
        <v>508</v>
      </c>
      <c r="I16" s="207" t="s">
        <v>501</v>
      </c>
      <c r="J16" s="3" t="s">
        <v>2577</v>
      </c>
      <c r="K16" s="207" t="s">
        <v>2828</v>
      </c>
    </row>
    <row r="17" spans="1:18" ht="155.25" customHeight="1">
      <c r="A17" s="330"/>
      <c r="B17" s="332"/>
      <c r="C17" s="211">
        <v>2.8</v>
      </c>
      <c r="D17" s="207" t="s">
        <v>509</v>
      </c>
      <c r="E17" s="207" t="s">
        <v>278</v>
      </c>
      <c r="F17" s="207" t="s">
        <v>510</v>
      </c>
      <c r="G17" s="234">
        <f>(4*400*12)+(500)</f>
        <v>19700</v>
      </c>
      <c r="H17" s="211" t="s">
        <v>511</v>
      </c>
      <c r="I17" s="207" t="s">
        <v>501</v>
      </c>
      <c r="J17" s="208"/>
      <c r="K17" s="207" t="s">
        <v>2828</v>
      </c>
    </row>
    <row r="18" spans="1:18" ht="116.25" customHeight="1">
      <c r="A18" s="330">
        <v>3</v>
      </c>
      <c r="B18" s="331" t="s">
        <v>2831</v>
      </c>
      <c r="C18" s="207">
        <v>3.1</v>
      </c>
      <c r="D18" s="207" t="s">
        <v>512</v>
      </c>
      <c r="E18" s="207" t="s">
        <v>269</v>
      </c>
      <c r="F18" s="207" t="s">
        <v>2576</v>
      </c>
      <c r="G18" s="234">
        <v>0</v>
      </c>
      <c r="H18" s="207" t="s">
        <v>513</v>
      </c>
      <c r="I18" s="207" t="s">
        <v>501</v>
      </c>
      <c r="J18" s="208"/>
      <c r="K18" s="207" t="s">
        <v>2828</v>
      </c>
    </row>
    <row r="19" spans="1:18" ht="116.25" customHeight="1">
      <c r="A19" s="330"/>
      <c r="B19" s="331"/>
      <c r="C19" s="207">
        <v>3.2</v>
      </c>
      <c r="D19" s="207" t="s">
        <v>514</v>
      </c>
      <c r="E19" s="207" t="s">
        <v>515</v>
      </c>
      <c r="F19" s="207" t="s">
        <v>516</v>
      </c>
      <c r="G19" s="234">
        <v>2000</v>
      </c>
      <c r="H19" s="207"/>
      <c r="I19" s="208"/>
      <c r="J19" s="208"/>
      <c r="K19" s="207" t="s">
        <v>2828</v>
      </c>
    </row>
    <row r="20" spans="1:18" ht="116.25" customHeight="1">
      <c r="A20" s="330"/>
      <c r="B20" s="331"/>
      <c r="C20" s="207">
        <v>3.3</v>
      </c>
      <c r="D20" s="2" t="s">
        <v>517</v>
      </c>
      <c r="E20" s="2" t="s">
        <v>274</v>
      </c>
      <c r="F20" s="2" t="s">
        <v>518</v>
      </c>
      <c r="G20" s="236">
        <v>0</v>
      </c>
      <c r="H20" s="2" t="s">
        <v>519</v>
      </c>
      <c r="I20" s="207"/>
      <c r="J20" s="208"/>
      <c r="K20" s="207" t="s">
        <v>2828</v>
      </c>
    </row>
    <row r="21" spans="1:18" ht="132.75" customHeight="1">
      <c r="A21" s="330"/>
      <c r="B21" s="331"/>
      <c r="C21" s="207">
        <v>3.4</v>
      </c>
      <c r="D21" s="205" t="s">
        <v>520</v>
      </c>
      <c r="E21" s="205" t="s">
        <v>278</v>
      </c>
      <c r="F21" s="205" t="s">
        <v>521</v>
      </c>
      <c r="G21" s="237">
        <v>0</v>
      </c>
      <c r="H21" s="2" t="s">
        <v>522</v>
      </c>
      <c r="I21" s="205" t="s">
        <v>501</v>
      </c>
      <c r="J21" s="208"/>
      <c r="K21" s="205" t="s">
        <v>523</v>
      </c>
    </row>
    <row r="22" spans="1:18" ht="155.25" customHeight="1">
      <c r="A22" s="330">
        <v>4</v>
      </c>
      <c r="B22" s="331" t="s">
        <v>2575</v>
      </c>
      <c r="C22" s="207">
        <v>4.0999999999999996</v>
      </c>
      <c r="D22" s="207" t="s">
        <v>2574</v>
      </c>
      <c r="E22" s="207" t="s">
        <v>274</v>
      </c>
      <c r="F22" s="207" t="s">
        <v>2832</v>
      </c>
      <c r="G22" s="234">
        <v>0</v>
      </c>
      <c r="H22" s="207" t="s">
        <v>524</v>
      </c>
      <c r="I22" s="207" t="s">
        <v>501</v>
      </c>
      <c r="J22" s="3"/>
      <c r="K22" s="207" t="s">
        <v>2828</v>
      </c>
      <c r="R22" s="123"/>
    </row>
    <row r="23" spans="1:18" ht="70.5" customHeight="1">
      <c r="A23" s="330"/>
      <c r="B23" s="331"/>
      <c r="C23" s="207">
        <v>4.2</v>
      </c>
      <c r="D23" s="207" t="s">
        <v>525</v>
      </c>
      <c r="E23" s="207" t="s">
        <v>498</v>
      </c>
      <c r="F23" s="207" t="s">
        <v>526</v>
      </c>
      <c r="G23" s="234">
        <v>0</v>
      </c>
      <c r="H23" s="207" t="s">
        <v>527</v>
      </c>
      <c r="I23" s="207" t="s">
        <v>501</v>
      </c>
      <c r="J23" s="208"/>
      <c r="K23" s="207" t="s">
        <v>2828</v>
      </c>
    </row>
    <row r="24" spans="1:18">
      <c r="A24" s="207"/>
      <c r="B24" s="211"/>
      <c r="C24" s="207"/>
      <c r="D24" s="207"/>
      <c r="E24" s="207"/>
      <c r="F24" s="207"/>
      <c r="G24" s="238">
        <f>SUM(G5:G23)</f>
        <v>3336400</v>
      </c>
      <c r="H24" s="207"/>
      <c r="I24" s="207"/>
      <c r="J24" s="207"/>
      <c r="K24" s="207"/>
    </row>
    <row r="25" spans="1:18">
      <c r="A25" s="207"/>
      <c r="B25" s="211"/>
      <c r="C25" s="207"/>
      <c r="D25" s="207"/>
      <c r="E25" s="207"/>
      <c r="F25" s="207"/>
      <c r="G25" s="238"/>
      <c r="H25" s="207"/>
      <c r="I25" s="207"/>
      <c r="J25" s="207"/>
      <c r="K25" s="207"/>
    </row>
  </sheetData>
  <mergeCells count="14">
    <mergeCell ref="A18:A21"/>
    <mergeCell ref="B18:B21"/>
    <mergeCell ref="A22:A23"/>
    <mergeCell ref="B22:B23"/>
    <mergeCell ref="A5:A9"/>
    <mergeCell ref="B5:B9"/>
    <mergeCell ref="A10:A15"/>
    <mergeCell ref="B10:B17"/>
    <mergeCell ref="A16:A17"/>
    <mergeCell ref="A1:K1"/>
    <mergeCell ref="A2:K2"/>
    <mergeCell ref="A3:B3"/>
    <mergeCell ref="C3:K3"/>
    <mergeCell ref="C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R27"/>
  <sheetViews>
    <sheetView zoomScale="90" zoomScaleNormal="90" workbookViewId="0">
      <selection sqref="A1:K1"/>
    </sheetView>
  </sheetViews>
  <sheetFormatPr defaultRowHeight="15"/>
  <cols>
    <col min="1" max="1" width="3.28515625" style="25" customWidth="1"/>
    <col min="2" max="2" width="16" style="25" customWidth="1"/>
    <col min="3" max="3" width="5" style="25" customWidth="1"/>
    <col min="4" max="4" width="19" style="25" customWidth="1"/>
    <col min="5" max="5" width="14.7109375" style="25" customWidth="1"/>
    <col min="6" max="6" width="21.85546875" style="25" customWidth="1"/>
    <col min="7" max="7" width="14.7109375" style="69" customWidth="1"/>
    <col min="8" max="8" width="9.85546875" style="25" customWidth="1"/>
    <col min="9" max="10" width="15" style="25" customWidth="1"/>
    <col min="11" max="11" width="15.7109375" style="25" customWidth="1"/>
    <col min="12" max="257" width="9.140625" style="25"/>
    <col min="258" max="258" width="3.28515625" style="25" customWidth="1"/>
    <col min="259" max="259" width="16" style="25" customWidth="1"/>
    <col min="260" max="260" width="5" style="25" customWidth="1"/>
    <col min="261" max="261" width="19" style="25" customWidth="1"/>
    <col min="262" max="262" width="14.7109375" style="25" customWidth="1"/>
    <col min="263" max="263" width="15.7109375" style="25" customWidth="1"/>
    <col min="264" max="264" width="11.85546875" style="25" customWidth="1"/>
    <col min="265" max="265" width="14.28515625" style="25" customWidth="1"/>
    <col min="266" max="266" width="15" style="25" customWidth="1"/>
    <col min="267" max="267" width="15.7109375" style="25" customWidth="1"/>
    <col min="268" max="513" width="9.140625" style="25"/>
    <col min="514" max="514" width="3.28515625" style="25" customWidth="1"/>
    <col min="515" max="515" width="16" style="25" customWidth="1"/>
    <col min="516" max="516" width="5" style="25" customWidth="1"/>
    <col min="517" max="517" width="19" style="25" customWidth="1"/>
    <col min="518" max="518" width="14.7109375" style="25" customWidth="1"/>
    <col min="519" max="519" width="15.7109375" style="25" customWidth="1"/>
    <col min="520" max="520" width="11.85546875" style="25" customWidth="1"/>
    <col min="521" max="521" width="14.28515625" style="25" customWidth="1"/>
    <col min="522" max="522" width="15" style="25" customWidth="1"/>
    <col min="523" max="523" width="15.7109375" style="25" customWidth="1"/>
    <col min="524" max="769" width="9.140625" style="25"/>
    <col min="770" max="770" width="3.28515625" style="25" customWidth="1"/>
    <col min="771" max="771" width="16" style="25" customWidth="1"/>
    <col min="772" max="772" width="5" style="25" customWidth="1"/>
    <col min="773" max="773" width="19" style="25" customWidth="1"/>
    <col min="774" max="774" width="14.7109375" style="25" customWidth="1"/>
    <col min="775" max="775" width="15.7109375" style="25" customWidth="1"/>
    <col min="776" max="776" width="11.85546875" style="25" customWidth="1"/>
    <col min="777" max="777" width="14.28515625" style="25" customWidth="1"/>
    <col min="778" max="778" width="15" style="25" customWidth="1"/>
    <col min="779" max="779" width="15.7109375" style="25" customWidth="1"/>
    <col min="780" max="1025" width="9.140625" style="25"/>
    <col min="1026" max="1026" width="3.28515625" style="25" customWidth="1"/>
    <col min="1027" max="1027" width="16" style="25" customWidth="1"/>
    <col min="1028" max="1028" width="5" style="25" customWidth="1"/>
    <col min="1029" max="1029" width="19" style="25" customWidth="1"/>
    <col min="1030" max="1030" width="14.7109375" style="25" customWidth="1"/>
    <col min="1031" max="1031" width="15.7109375" style="25" customWidth="1"/>
    <col min="1032" max="1032" width="11.85546875" style="25" customWidth="1"/>
    <col min="1033" max="1033" width="14.28515625" style="25" customWidth="1"/>
    <col min="1034" max="1034" width="15" style="25" customWidth="1"/>
    <col min="1035" max="1035" width="15.7109375" style="25" customWidth="1"/>
    <col min="1036" max="1281" width="9.140625" style="25"/>
    <col min="1282" max="1282" width="3.28515625" style="25" customWidth="1"/>
    <col min="1283" max="1283" width="16" style="25" customWidth="1"/>
    <col min="1284" max="1284" width="5" style="25" customWidth="1"/>
    <col min="1285" max="1285" width="19" style="25" customWidth="1"/>
    <col min="1286" max="1286" width="14.7109375" style="25" customWidth="1"/>
    <col min="1287" max="1287" width="15.7109375" style="25" customWidth="1"/>
    <col min="1288" max="1288" width="11.85546875" style="25" customWidth="1"/>
    <col min="1289" max="1289" width="14.28515625" style="25" customWidth="1"/>
    <col min="1290" max="1290" width="15" style="25" customWidth="1"/>
    <col min="1291" max="1291" width="15.7109375" style="25" customWidth="1"/>
    <col min="1292" max="1537" width="9.140625" style="25"/>
    <col min="1538" max="1538" width="3.28515625" style="25" customWidth="1"/>
    <col min="1539" max="1539" width="16" style="25" customWidth="1"/>
    <col min="1540" max="1540" width="5" style="25" customWidth="1"/>
    <col min="1541" max="1541" width="19" style="25" customWidth="1"/>
    <col min="1542" max="1542" width="14.7109375" style="25" customWidth="1"/>
    <col min="1543" max="1543" width="15.7109375" style="25" customWidth="1"/>
    <col min="1544" max="1544" width="11.85546875" style="25" customWidth="1"/>
    <col min="1545" max="1545" width="14.28515625" style="25" customWidth="1"/>
    <col min="1546" max="1546" width="15" style="25" customWidth="1"/>
    <col min="1547" max="1547" width="15.7109375" style="25" customWidth="1"/>
    <col min="1548" max="1793" width="9.140625" style="25"/>
    <col min="1794" max="1794" width="3.28515625" style="25" customWidth="1"/>
    <col min="1795" max="1795" width="16" style="25" customWidth="1"/>
    <col min="1796" max="1796" width="5" style="25" customWidth="1"/>
    <col min="1797" max="1797" width="19" style="25" customWidth="1"/>
    <col min="1798" max="1798" width="14.7109375" style="25" customWidth="1"/>
    <col min="1799" max="1799" width="15.7109375" style="25" customWidth="1"/>
    <col min="1800" max="1800" width="11.85546875" style="25" customWidth="1"/>
    <col min="1801" max="1801" width="14.28515625" style="25" customWidth="1"/>
    <col min="1802" max="1802" width="15" style="25" customWidth="1"/>
    <col min="1803" max="1803" width="15.7109375" style="25" customWidth="1"/>
    <col min="1804" max="2049" width="9.140625" style="25"/>
    <col min="2050" max="2050" width="3.28515625" style="25" customWidth="1"/>
    <col min="2051" max="2051" width="16" style="25" customWidth="1"/>
    <col min="2052" max="2052" width="5" style="25" customWidth="1"/>
    <col min="2053" max="2053" width="19" style="25" customWidth="1"/>
    <col min="2054" max="2054" width="14.7109375" style="25" customWidth="1"/>
    <col min="2055" max="2055" width="15.7109375" style="25" customWidth="1"/>
    <col min="2056" max="2056" width="11.85546875" style="25" customWidth="1"/>
    <col min="2057" max="2057" width="14.28515625" style="25" customWidth="1"/>
    <col min="2058" max="2058" width="15" style="25" customWidth="1"/>
    <col min="2059" max="2059" width="15.7109375" style="25" customWidth="1"/>
    <col min="2060" max="2305" width="9.140625" style="25"/>
    <col min="2306" max="2306" width="3.28515625" style="25" customWidth="1"/>
    <col min="2307" max="2307" width="16" style="25" customWidth="1"/>
    <col min="2308" max="2308" width="5" style="25" customWidth="1"/>
    <col min="2309" max="2309" width="19" style="25" customWidth="1"/>
    <col min="2310" max="2310" width="14.7109375" style="25" customWidth="1"/>
    <col min="2311" max="2311" width="15.7109375" style="25" customWidth="1"/>
    <col min="2312" max="2312" width="11.85546875" style="25" customWidth="1"/>
    <col min="2313" max="2313" width="14.28515625" style="25" customWidth="1"/>
    <col min="2314" max="2314" width="15" style="25" customWidth="1"/>
    <col min="2315" max="2315" width="15.7109375" style="25" customWidth="1"/>
    <col min="2316" max="2561" width="9.140625" style="25"/>
    <col min="2562" max="2562" width="3.28515625" style="25" customWidth="1"/>
    <col min="2563" max="2563" width="16" style="25" customWidth="1"/>
    <col min="2564" max="2564" width="5" style="25" customWidth="1"/>
    <col min="2565" max="2565" width="19" style="25" customWidth="1"/>
    <col min="2566" max="2566" width="14.7109375" style="25" customWidth="1"/>
    <col min="2567" max="2567" width="15.7109375" style="25" customWidth="1"/>
    <col min="2568" max="2568" width="11.85546875" style="25" customWidth="1"/>
    <col min="2569" max="2569" width="14.28515625" style="25" customWidth="1"/>
    <col min="2570" max="2570" width="15" style="25" customWidth="1"/>
    <col min="2571" max="2571" width="15.7109375" style="25" customWidth="1"/>
    <col min="2572" max="2817" width="9.140625" style="25"/>
    <col min="2818" max="2818" width="3.28515625" style="25" customWidth="1"/>
    <col min="2819" max="2819" width="16" style="25" customWidth="1"/>
    <col min="2820" max="2820" width="5" style="25" customWidth="1"/>
    <col min="2821" max="2821" width="19" style="25" customWidth="1"/>
    <col min="2822" max="2822" width="14.7109375" style="25" customWidth="1"/>
    <col min="2823" max="2823" width="15.7109375" style="25" customWidth="1"/>
    <col min="2824" max="2824" width="11.85546875" style="25" customWidth="1"/>
    <col min="2825" max="2825" width="14.28515625" style="25" customWidth="1"/>
    <col min="2826" max="2826" width="15" style="25" customWidth="1"/>
    <col min="2827" max="2827" width="15.7109375" style="25" customWidth="1"/>
    <col min="2828" max="3073" width="9.140625" style="25"/>
    <col min="3074" max="3074" width="3.28515625" style="25" customWidth="1"/>
    <col min="3075" max="3075" width="16" style="25" customWidth="1"/>
    <col min="3076" max="3076" width="5" style="25" customWidth="1"/>
    <col min="3077" max="3077" width="19" style="25" customWidth="1"/>
    <col min="3078" max="3078" width="14.7109375" style="25" customWidth="1"/>
    <col min="3079" max="3079" width="15.7109375" style="25" customWidth="1"/>
    <col min="3080" max="3080" width="11.85546875" style="25" customWidth="1"/>
    <col min="3081" max="3081" width="14.28515625" style="25" customWidth="1"/>
    <col min="3082" max="3082" width="15" style="25" customWidth="1"/>
    <col min="3083" max="3083" width="15.7109375" style="25" customWidth="1"/>
    <col min="3084" max="3329" width="9.140625" style="25"/>
    <col min="3330" max="3330" width="3.28515625" style="25" customWidth="1"/>
    <col min="3331" max="3331" width="16" style="25" customWidth="1"/>
    <col min="3332" max="3332" width="5" style="25" customWidth="1"/>
    <col min="3333" max="3333" width="19" style="25" customWidth="1"/>
    <col min="3334" max="3334" width="14.7109375" style="25" customWidth="1"/>
    <col min="3335" max="3335" width="15.7109375" style="25" customWidth="1"/>
    <col min="3336" max="3336" width="11.85546875" style="25" customWidth="1"/>
    <col min="3337" max="3337" width="14.28515625" style="25" customWidth="1"/>
    <col min="3338" max="3338" width="15" style="25" customWidth="1"/>
    <col min="3339" max="3339" width="15.7109375" style="25" customWidth="1"/>
    <col min="3340" max="3585" width="9.140625" style="25"/>
    <col min="3586" max="3586" width="3.28515625" style="25" customWidth="1"/>
    <col min="3587" max="3587" width="16" style="25" customWidth="1"/>
    <col min="3588" max="3588" width="5" style="25" customWidth="1"/>
    <col min="3589" max="3589" width="19" style="25" customWidth="1"/>
    <col min="3590" max="3590" width="14.7109375" style="25" customWidth="1"/>
    <col min="3591" max="3591" width="15.7109375" style="25" customWidth="1"/>
    <col min="3592" max="3592" width="11.85546875" style="25" customWidth="1"/>
    <col min="3593" max="3593" width="14.28515625" style="25" customWidth="1"/>
    <col min="3594" max="3594" width="15" style="25" customWidth="1"/>
    <col min="3595" max="3595" width="15.7109375" style="25" customWidth="1"/>
    <col min="3596" max="3841" width="9.140625" style="25"/>
    <col min="3842" max="3842" width="3.28515625" style="25" customWidth="1"/>
    <col min="3843" max="3843" width="16" style="25" customWidth="1"/>
    <col min="3844" max="3844" width="5" style="25" customWidth="1"/>
    <col min="3845" max="3845" width="19" style="25" customWidth="1"/>
    <col min="3846" max="3846" width="14.7109375" style="25" customWidth="1"/>
    <col min="3847" max="3847" width="15.7109375" style="25" customWidth="1"/>
    <col min="3848" max="3848" width="11.85546875" style="25" customWidth="1"/>
    <col min="3849" max="3849" width="14.28515625" style="25" customWidth="1"/>
    <col min="3850" max="3850" width="15" style="25" customWidth="1"/>
    <col min="3851" max="3851" width="15.7109375" style="25" customWidth="1"/>
    <col min="3852" max="4097" width="9.140625" style="25"/>
    <col min="4098" max="4098" width="3.28515625" style="25" customWidth="1"/>
    <col min="4099" max="4099" width="16" style="25" customWidth="1"/>
    <col min="4100" max="4100" width="5" style="25" customWidth="1"/>
    <col min="4101" max="4101" width="19" style="25" customWidth="1"/>
    <col min="4102" max="4102" width="14.7109375" style="25" customWidth="1"/>
    <col min="4103" max="4103" width="15.7109375" style="25" customWidth="1"/>
    <col min="4104" max="4104" width="11.85546875" style="25" customWidth="1"/>
    <col min="4105" max="4105" width="14.28515625" style="25" customWidth="1"/>
    <col min="4106" max="4106" width="15" style="25" customWidth="1"/>
    <col min="4107" max="4107" width="15.7109375" style="25" customWidth="1"/>
    <col min="4108" max="4353" width="9.140625" style="25"/>
    <col min="4354" max="4354" width="3.28515625" style="25" customWidth="1"/>
    <col min="4355" max="4355" width="16" style="25" customWidth="1"/>
    <col min="4356" max="4356" width="5" style="25" customWidth="1"/>
    <col min="4357" max="4357" width="19" style="25" customWidth="1"/>
    <col min="4358" max="4358" width="14.7109375" style="25" customWidth="1"/>
    <col min="4359" max="4359" width="15.7109375" style="25" customWidth="1"/>
    <col min="4360" max="4360" width="11.85546875" style="25" customWidth="1"/>
    <col min="4361" max="4361" width="14.28515625" style="25" customWidth="1"/>
    <col min="4362" max="4362" width="15" style="25" customWidth="1"/>
    <col min="4363" max="4363" width="15.7109375" style="25" customWidth="1"/>
    <col min="4364" max="4609" width="9.140625" style="25"/>
    <col min="4610" max="4610" width="3.28515625" style="25" customWidth="1"/>
    <col min="4611" max="4611" width="16" style="25" customWidth="1"/>
    <col min="4612" max="4612" width="5" style="25" customWidth="1"/>
    <col min="4613" max="4613" width="19" style="25" customWidth="1"/>
    <col min="4614" max="4614" width="14.7109375" style="25" customWidth="1"/>
    <col min="4615" max="4615" width="15.7109375" style="25" customWidth="1"/>
    <col min="4616" max="4616" width="11.85546875" style="25" customWidth="1"/>
    <col min="4617" max="4617" width="14.28515625" style="25" customWidth="1"/>
    <col min="4618" max="4618" width="15" style="25" customWidth="1"/>
    <col min="4619" max="4619" width="15.7109375" style="25" customWidth="1"/>
    <col min="4620" max="4865" width="9.140625" style="25"/>
    <col min="4866" max="4866" width="3.28515625" style="25" customWidth="1"/>
    <col min="4867" max="4867" width="16" style="25" customWidth="1"/>
    <col min="4868" max="4868" width="5" style="25" customWidth="1"/>
    <col min="4869" max="4869" width="19" style="25" customWidth="1"/>
    <col min="4870" max="4870" width="14.7109375" style="25" customWidth="1"/>
    <col min="4871" max="4871" width="15.7109375" style="25" customWidth="1"/>
    <col min="4872" max="4872" width="11.85546875" style="25" customWidth="1"/>
    <col min="4873" max="4873" width="14.28515625" style="25" customWidth="1"/>
    <col min="4874" max="4874" width="15" style="25" customWidth="1"/>
    <col min="4875" max="4875" width="15.7109375" style="25" customWidth="1"/>
    <col min="4876" max="5121" width="9.140625" style="25"/>
    <col min="5122" max="5122" width="3.28515625" style="25" customWidth="1"/>
    <col min="5123" max="5123" width="16" style="25" customWidth="1"/>
    <col min="5124" max="5124" width="5" style="25" customWidth="1"/>
    <col min="5125" max="5125" width="19" style="25" customWidth="1"/>
    <col min="5126" max="5126" width="14.7109375" style="25" customWidth="1"/>
    <col min="5127" max="5127" width="15.7109375" style="25" customWidth="1"/>
    <col min="5128" max="5128" width="11.85546875" style="25" customWidth="1"/>
    <col min="5129" max="5129" width="14.28515625" style="25" customWidth="1"/>
    <col min="5130" max="5130" width="15" style="25" customWidth="1"/>
    <col min="5131" max="5131" width="15.7109375" style="25" customWidth="1"/>
    <col min="5132" max="5377" width="9.140625" style="25"/>
    <col min="5378" max="5378" width="3.28515625" style="25" customWidth="1"/>
    <col min="5379" max="5379" width="16" style="25" customWidth="1"/>
    <col min="5380" max="5380" width="5" style="25" customWidth="1"/>
    <col min="5381" max="5381" width="19" style="25" customWidth="1"/>
    <col min="5382" max="5382" width="14.7109375" style="25" customWidth="1"/>
    <col min="5383" max="5383" width="15.7109375" style="25" customWidth="1"/>
    <col min="5384" max="5384" width="11.85546875" style="25" customWidth="1"/>
    <col min="5385" max="5385" width="14.28515625" style="25" customWidth="1"/>
    <col min="5386" max="5386" width="15" style="25" customWidth="1"/>
    <col min="5387" max="5387" width="15.7109375" style="25" customWidth="1"/>
    <col min="5388" max="5633" width="9.140625" style="25"/>
    <col min="5634" max="5634" width="3.28515625" style="25" customWidth="1"/>
    <col min="5635" max="5635" width="16" style="25" customWidth="1"/>
    <col min="5636" max="5636" width="5" style="25" customWidth="1"/>
    <col min="5637" max="5637" width="19" style="25" customWidth="1"/>
    <col min="5638" max="5638" width="14.7109375" style="25" customWidth="1"/>
    <col min="5639" max="5639" width="15.7109375" style="25" customWidth="1"/>
    <col min="5640" max="5640" width="11.85546875" style="25" customWidth="1"/>
    <col min="5641" max="5641" width="14.28515625" style="25" customWidth="1"/>
    <col min="5642" max="5642" width="15" style="25" customWidth="1"/>
    <col min="5643" max="5643" width="15.7109375" style="25" customWidth="1"/>
    <col min="5644" max="5889" width="9.140625" style="25"/>
    <col min="5890" max="5890" width="3.28515625" style="25" customWidth="1"/>
    <col min="5891" max="5891" width="16" style="25" customWidth="1"/>
    <col min="5892" max="5892" width="5" style="25" customWidth="1"/>
    <col min="5893" max="5893" width="19" style="25" customWidth="1"/>
    <col min="5894" max="5894" width="14.7109375" style="25" customWidth="1"/>
    <col min="5895" max="5895" width="15.7109375" style="25" customWidth="1"/>
    <col min="5896" max="5896" width="11.85546875" style="25" customWidth="1"/>
    <col min="5897" max="5897" width="14.28515625" style="25" customWidth="1"/>
    <col min="5898" max="5898" width="15" style="25" customWidth="1"/>
    <col min="5899" max="5899" width="15.7109375" style="25" customWidth="1"/>
    <col min="5900" max="6145" width="9.140625" style="25"/>
    <col min="6146" max="6146" width="3.28515625" style="25" customWidth="1"/>
    <col min="6147" max="6147" width="16" style="25" customWidth="1"/>
    <col min="6148" max="6148" width="5" style="25" customWidth="1"/>
    <col min="6149" max="6149" width="19" style="25" customWidth="1"/>
    <col min="6150" max="6150" width="14.7109375" style="25" customWidth="1"/>
    <col min="6151" max="6151" width="15.7109375" style="25" customWidth="1"/>
    <col min="6152" max="6152" width="11.85546875" style="25" customWidth="1"/>
    <col min="6153" max="6153" width="14.28515625" style="25" customWidth="1"/>
    <col min="6154" max="6154" width="15" style="25" customWidth="1"/>
    <col min="6155" max="6155" width="15.7109375" style="25" customWidth="1"/>
    <col min="6156" max="6401" width="9.140625" style="25"/>
    <col min="6402" max="6402" width="3.28515625" style="25" customWidth="1"/>
    <col min="6403" max="6403" width="16" style="25" customWidth="1"/>
    <col min="6404" max="6404" width="5" style="25" customWidth="1"/>
    <col min="6405" max="6405" width="19" style="25" customWidth="1"/>
    <col min="6406" max="6406" width="14.7109375" style="25" customWidth="1"/>
    <col min="6407" max="6407" width="15.7109375" style="25" customWidth="1"/>
    <col min="6408" max="6408" width="11.85546875" style="25" customWidth="1"/>
    <col min="6409" max="6409" width="14.28515625" style="25" customWidth="1"/>
    <col min="6410" max="6410" width="15" style="25" customWidth="1"/>
    <col min="6411" max="6411" width="15.7109375" style="25" customWidth="1"/>
    <col min="6412" max="6657" width="9.140625" style="25"/>
    <col min="6658" max="6658" width="3.28515625" style="25" customWidth="1"/>
    <col min="6659" max="6659" width="16" style="25" customWidth="1"/>
    <col min="6660" max="6660" width="5" style="25" customWidth="1"/>
    <col min="6661" max="6661" width="19" style="25" customWidth="1"/>
    <col min="6662" max="6662" width="14.7109375" style="25" customWidth="1"/>
    <col min="6663" max="6663" width="15.7109375" style="25" customWidth="1"/>
    <col min="6664" max="6664" width="11.85546875" style="25" customWidth="1"/>
    <col min="6665" max="6665" width="14.28515625" style="25" customWidth="1"/>
    <col min="6666" max="6666" width="15" style="25" customWidth="1"/>
    <col min="6667" max="6667" width="15.7109375" style="25" customWidth="1"/>
    <col min="6668" max="6913" width="9.140625" style="25"/>
    <col min="6914" max="6914" width="3.28515625" style="25" customWidth="1"/>
    <col min="6915" max="6915" width="16" style="25" customWidth="1"/>
    <col min="6916" max="6916" width="5" style="25" customWidth="1"/>
    <col min="6917" max="6917" width="19" style="25" customWidth="1"/>
    <col min="6918" max="6918" width="14.7109375" style="25" customWidth="1"/>
    <col min="6919" max="6919" width="15.7109375" style="25" customWidth="1"/>
    <col min="6920" max="6920" width="11.85546875" style="25" customWidth="1"/>
    <col min="6921" max="6921" width="14.28515625" style="25" customWidth="1"/>
    <col min="6922" max="6922" width="15" style="25" customWidth="1"/>
    <col min="6923" max="6923" width="15.7109375" style="25" customWidth="1"/>
    <col min="6924" max="7169" width="9.140625" style="25"/>
    <col min="7170" max="7170" width="3.28515625" style="25" customWidth="1"/>
    <col min="7171" max="7171" width="16" style="25" customWidth="1"/>
    <col min="7172" max="7172" width="5" style="25" customWidth="1"/>
    <col min="7173" max="7173" width="19" style="25" customWidth="1"/>
    <col min="7174" max="7174" width="14.7109375" style="25" customWidth="1"/>
    <col min="7175" max="7175" width="15.7109375" style="25" customWidth="1"/>
    <col min="7176" max="7176" width="11.85546875" style="25" customWidth="1"/>
    <col min="7177" max="7177" width="14.28515625" style="25" customWidth="1"/>
    <col min="7178" max="7178" width="15" style="25" customWidth="1"/>
    <col min="7179" max="7179" width="15.7109375" style="25" customWidth="1"/>
    <col min="7180" max="7425" width="9.140625" style="25"/>
    <col min="7426" max="7426" width="3.28515625" style="25" customWidth="1"/>
    <col min="7427" max="7427" width="16" style="25" customWidth="1"/>
    <col min="7428" max="7428" width="5" style="25" customWidth="1"/>
    <col min="7429" max="7429" width="19" style="25" customWidth="1"/>
    <col min="7430" max="7430" width="14.7109375" style="25" customWidth="1"/>
    <col min="7431" max="7431" width="15.7109375" style="25" customWidth="1"/>
    <col min="7432" max="7432" width="11.85546875" style="25" customWidth="1"/>
    <col min="7433" max="7433" width="14.28515625" style="25" customWidth="1"/>
    <col min="7434" max="7434" width="15" style="25" customWidth="1"/>
    <col min="7435" max="7435" width="15.7109375" style="25" customWidth="1"/>
    <col min="7436" max="7681" width="9.140625" style="25"/>
    <col min="7682" max="7682" width="3.28515625" style="25" customWidth="1"/>
    <col min="7683" max="7683" width="16" style="25" customWidth="1"/>
    <col min="7684" max="7684" width="5" style="25" customWidth="1"/>
    <col min="7685" max="7685" width="19" style="25" customWidth="1"/>
    <col min="7686" max="7686" width="14.7109375" style="25" customWidth="1"/>
    <col min="7687" max="7687" width="15.7109375" style="25" customWidth="1"/>
    <col min="7688" max="7688" width="11.85546875" style="25" customWidth="1"/>
    <col min="7689" max="7689" width="14.28515625" style="25" customWidth="1"/>
    <col min="7690" max="7690" width="15" style="25" customWidth="1"/>
    <col min="7691" max="7691" width="15.7109375" style="25" customWidth="1"/>
    <col min="7692" max="7937" width="9.140625" style="25"/>
    <col min="7938" max="7938" width="3.28515625" style="25" customWidth="1"/>
    <col min="7939" max="7939" width="16" style="25" customWidth="1"/>
    <col min="7940" max="7940" width="5" style="25" customWidth="1"/>
    <col min="7941" max="7941" width="19" style="25" customWidth="1"/>
    <col min="7942" max="7942" width="14.7109375" style="25" customWidth="1"/>
    <col min="7943" max="7943" width="15.7109375" style="25" customWidth="1"/>
    <col min="7944" max="7944" width="11.85546875" style="25" customWidth="1"/>
    <col min="7945" max="7945" width="14.28515625" style="25" customWidth="1"/>
    <col min="7946" max="7946" width="15" style="25" customWidth="1"/>
    <col min="7947" max="7947" width="15.7109375" style="25" customWidth="1"/>
    <col min="7948" max="8193" width="9.140625" style="25"/>
    <col min="8194" max="8194" width="3.28515625" style="25" customWidth="1"/>
    <col min="8195" max="8195" width="16" style="25" customWidth="1"/>
    <col min="8196" max="8196" width="5" style="25" customWidth="1"/>
    <col min="8197" max="8197" width="19" style="25" customWidth="1"/>
    <col min="8198" max="8198" width="14.7109375" style="25" customWidth="1"/>
    <col min="8199" max="8199" width="15.7109375" style="25" customWidth="1"/>
    <col min="8200" max="8200" width="11.85546875" style="25" customWidth="1"/>
    <col min="8201" max="8201" width="14.28515625" style="25" customWidth="1"/>
    <col min="8202" max="8202" width="15" style="25" customWidth="1"/>
    <col min="8203" max="8203" width="15.7109375" style="25" customWidth="1"/>
    <col min="8204" max="8449" width="9.140625" style="25"/>
    <col min="8450" max="8450" width="3.28515625" style="25" customWidth="1"/>
    <col min="8451" max="8451" width="16" style="25" customWidth="1"/>
    <col min="8452" max="8452" width="5" style="25" customWidth="1"/>
    <col min="8453" max="8453" width="19" style="25" customWidth="1"/>
    <col min="8454" max="8454" width="14.7109375" style="25" customWidth="1"/>
    <col min="8455" max="8455" width="15.7109375" style="25" customWidth="1"/>
    <col min="8456" max="8456" width="11.85546875" style="25" customWidth="1"/>
    <col min="8457" max="8457" width="14.28515625" style="25" customWidth="1"/>
    <col min="8458" max="8458" width="15" style="25" customWidth="1"/>
    <col min="8459" max="8459" width="15.7109375" style="25" customWidth="1"/>
    <col min="8460" max="8705" width="9.140625" style="25"/>
    <col min="8706" max="8706" width="3.28515625" style="25" customWidth="1"/>
    <col min="8707" max="8707" width="16" style="25" customWidth="1"/>
    <col min="8708" max="8708" width="5" style="25" customWidth="1"/>
    <col min="8709" max="8709" width="19" style="25" customWidth="1"/>
    <col min="8710" max="8710" width="14.7109375" style="25" customWidth="1"/>
    <col min="8711" max="8711" width="15.7109375" style="25" customWidth="1"/>
    <col min="8712" max="8712" width="11.85546875" style="25" customWidth="1"/>
    <col min="8713" max="8713" width="14.28515625" style="25" customWidth="1"/>
    <col min="8714" max="8714" width="15" style="25" customWidth="1"/>
    <col min="8715" max="8715" width="15.7109375" style="25" customWidth="1"/>
    <col min="8716" max="8961" width="9.140625" style="25"/>
    <col min="8962" max="8962" width="3.28515625" style="25" customWidth="1"/>
    <col min="8963" max="8963" width="16" style="25" customWidth="1"/>
    <col min="8964" max="8964" width="5" style="25" customWidth="1"/>
    <col min="8965" max="8965" width="19" style="25" customWidth="1"/>
    <col min="8966" max="8966" width="14.7109375" style="25" customWidth="1"/>
    <col min="8967" max="8967" width="15.7109375" style="25" customWidth="1"/>
    <col min="8968" max="8968" width="11.85546875" style="25" customWidth="1"/>
    <col min="8969" max="8969" width="14.28515625" style="25" customWidth="1"/>
    <col min="8970" max="8970" width="15" style="25" customWidth="1"/>
    <col min="8971" max="8971" width="15.7109375" style="25" customWidth="1"/>
    <col min="8972" max="9217" width="9.140625" style="25"/>
    <col min="9218" max="9218" width="3.28515625" style="25" customWidth="1"/>
    <col min="9219" max="9219" width="16" style="25" customWidth="1"/>
    <col min="9220" max="9220" width="5" style="25" customWidth="1"/>
    <col min="9221" max="9221" width="19" style="25" customWidth="1"/>
    <col min="9222" max="9222" width="14.7109375" style="25" customWidth="1"/>
    <col min="9223" max="9223" width="15.7109375" style="25" customWidth="1"/>
    <col min="9224" max="9224" width="11.85546875" style="25" customWidth="1"/>
    <col min="9225" max="9225" width="14.28515625" style="25" customWidth="1"/>
    <col min="9226" max="9226" width="15" style="25" customWidth="1"/>
    <col min="9227" max="9227" width="15.7109375" style="25" customWidth="1"/>
    <col min="9228" max="9473" width="9.140625" style="25"/>
    <col min="9474" max="9474" width="3.28515625" style="25" customWidth="1"/>
    <col min="9475" max="9475" width="16" style="25" customWidth="1"/>
    <col min="9476" max="9476" width="5" style="25" customWidth="1"/>
    <col min="9477" max="9477" width="19" style="25" customWidth="1"/>
    <col min="9478" max="9478" width="14.7109375" style="25" customWidth="1"/>
    <col min="9479" max="9479" width="15.7109375" style="25" customWidth="1"/>
    <col min="9480" max="9480" width="11.85546875" style="25" customWidth="1"/>
    <col min="9481" max="9481" width="14.28515625" style="25" customWidth="1"/>
    <col min="9482" max="9482" width="15" style="25" customWidth="1"/>
    <col min="9483" max="9483" width="15.7109375" style="25" customWidth="1"/>
    <col min="9484" max="9729" width="9.140625" style="25"/>
    <col min="9730" max="9730" width="3.28515625" style="25" customWidth="1"/>
    <col min="9731" max="9731" width="16" style="25" customWidth="1"/>
    <col min="9732" max="9732" width="5" style="25" customWidth="1"/>
    <col min="9733" max="9733" width="19" style="25" customWidth="1"/>
    <col min="9734" max="9734" width="14.7109375" style="25" customWidth="1"/>
    <col min="9735" max="9735" width="15.7109375" style="25" customWidth="1"/>
    <col min="9736" max="9736" width="11.85546875" style="25" customWidth="1"/>
    <col min="9737" max="9737" width="14.28515625" style="25" customWidth="1"/>
    <col min="9738" max="9738" width="15" style="25" customWidth="1"/>
    <col min="9739" max="9739" width="15.7109375" style="25" customWidth="1"/>
    <col min="9740" max="9985" width="9.140625" style="25"/>
    <col min="9986" max="9986" width="3.28515625" style="25" customWidth="1"/>
    <col min="9987" max="9987" width="16" style="25" customWidth="1"/>
    <col min="9988" max="9988" width="5" style="25" customWidth="1"/>
    <col min="9989" max="9989" width="19" style="25" customWidth="1"/>
    <col min="9990" max="9990" width="14.7109375" style="25" customWidth="1"/>
    <col min="9991" max="9991" width="15.7109375" style="25" customWidth="1"/>
    <col min="9992" max="9992" width="11.85546875" style="25" customWidth="1"/>
    <col min="9993" max="9993" width="14.28515625" style="25" customWidth="1"/>
    <col min="9994" max="9994" width="15" style="25" customWidth="1"/>
    <col min="9995" max="9995" width="15.7109375" style="25" customWidth="1"/>
    <col min="9996" max="10241" width="9.140625" style="25"/>
    <col min="10242" max="10242" width="3.28515625" style="25" customWidth="1"/>
    <col min="10243" max="10243" width="16" style="25" customWidth="1"/>
    <col min="10244" max="10244" width="5" style="25" customWidth="1"/>
    <col min="10245" max="10245" width="19" style="25" customWidth="1"/>
    <col min="10246" max="10246" width="14.7109375" style="25" customWidth="1"/>
    <col min="10247" max="10247" width="15.7109375" style="25" customWidth="1"/>
    <col min="10248" max="10248" width="11.85546875" style="25" customWidth="1"/>
    <col min="10249" max="10249" width="14.28515625" style="25" customWidth="1"/>
    <col min="10250" max="10250" width="15" style="25" customWidth="1"/>
    <col min="10251" max="10251" width="15.7109375" style="25" customWidth="1"/>
    <col min="10252" max="10497" width="9.140625" style="25"/>
    <col min="10498" max="10498" width="3.28515625" style="25" customWidth="1"/>
    <col min="10499" max="10499" width="16" style="25" customWidth="1"/>
    <col min="10500" max="10500" width="5" style="25" customWidth="1"/>
    <col min="10501" max="10501" width="19" style="25" customWidth="1"/>
    <col min="10502" max="10502" width="14.7109375" style="25" customWidth="1"/>
    <col min="10503" max="10503" width="15.7109375" style="25" customWidth="1"/>
    <col min="10504" max="10504" width="11.85546875" style="25" customWidth="1"/>
    <col min="10505" max="10505" width="14.28515625" style="25" customWidth="1"/>
    <col min="10506" max="10506" width="15" style="25" customWidth="1"/>
    <col min="10507" max="10507" width="15.7109375" style="25" customWidth="1"/>
    <col min="10508" max="10753" width="9.140625" style="25"/>
    <col min="10754" max="10754" width="3.28515625" style="25" customWidth="1"/>
    <col min="10755" max="10755" width="16" style="25" customWidth="1"/>
    <col min="10756" max="10756" width="5" style="25" customWidth="1"/>
    <col min="10757" max="10757" width="19" style="25" customWidth="1"/>
    <col min="10758" max="10758" width="14.7109375" style="25" customWidth="1"/>
    <col min="10759" max="10759" width="15.7109375" style="25" customWidth="1"/>
    <col min="10760" max="10760" width="11.85546875" style="25" customWidth="1"/>
    <col min="10761" max="10761" width="14.28515625" style="25" customWidth="1"/>
    <col min="10762" max="10762" width="15" style="25" customWidth="1"/>
    <col min="10763" max="10763" width="15.7109375" style="25" customWidth="1"/>
    <col min="10764" max="11009" width="9.140625" style="25"/>
    <col min="11010" max="11010" width="3.28515625" style="25" customWidth="1"/>
    <col min="11011" max="11011" width="16" style="25" customWidth="1"/>
    <col min="11012" max="11012" width="5" style="25" customWidth="1"/>
    <col min="11013" max="11013" width="19" style="25" customWidth="1"/>
    <col min="11014" max="11014" width="14.7109375" style="25" customWidth="1"/>
    <col min="11015" max="11015" width="15.7109375" style="25" customWidth="1"/>
    <col min="11016" max="11016" width="11.85546875" style="25" customWidth="1"/>
    <col min="11017" max="11017" width="14.28515625" style="25" customWidth="1"/>
    <col min="11018" max="11018" width="15" style="25" customWidth="1"/>
    <col min="11019" max="11019" width="15.7109375" style="25" customWidth="1"/>
    <col min="11020" max="11265" width="9.140625" style="25"/>
    <col min="11266" max="11266" width="3.28515625" style="25" customWidth="1"/>
    <col min="11267" max="11267" width="16" style="25" customWidth="1"/>
    <col min="11268" max="11268" width="5" style="25" customWidth="1"/>
    <col min="11269" max="11269" width="19" style="25" customWidth="1"/>
    <col min="11270" max="11270" width="14.7109375" style="25" customWidth="1"/>
    <col min="11271" max="11271" width="15.7109375" style="25" customWidth="1"/>
    <col min="11272" max="11272" width="11.85546875" style="25" customWidth="1"/>
    <col min="11273" max="11273" width="14.28515625" style="25" customWidth="1"/>
    <col min="11274" max="11274" width="15" style="25" customWidth="1"/>
    <col min="11275" max="11275" width="15.7109375" style="25" customWidth="1"/>
    <col min="11276" max="11521" width="9.140625" style="25"/>
    <col min="11522" max="11522" width="3.28515625" style="25" customWidth="1"/>
    <col min="11523" max="11523" width="16" style="25" customWidth="1"/>
    <col min="11524" max="11524" width="5" style="25" customWidth="1"/>
    <col min="11525" max="11525" width="19" style="25" customWidth="1"/>
    <col min="11526" max="11526" width="14.7109375" style="25" customWidth="1"/>
    <col min="11527" max="11527" width="15.7109375" style="25" customWidth="1"/>
    <col min="11528" max="11528" width="11.85546875" style="25" customWidth="1"/>
    <col min="11529" max="11529" width="14.28515625" style="25" customWidth="1"/>
    <col min="11530" max="11530" width="15" style="25" customWidth="1"/>
    <col min="11531" max="11531" width="15.7109375" style="25" customWidth="1"/>
    <col min="11532" max="11777" width="9.140625" style="25"/>
    <col min="11778" max="11778" width="3.28515625" style="25" customWidth="1"/>
    <col min="11779" max="11779" width="16" style="25" customWidth="1"/>
    <col min="11780" max="11780" width="5" style="25" customWidth="1"/>
    <col min="11781" max="11781" width="19" style="25" customWidth="1"/>
    <col min="11782" max="11782" width="14.7109375" style="25" customWidth="1"/>
    <col min="11783" max="11783" width="15.7109375" style="25" customWidth="1"/>
    <col min="11784" max="11784" width="11.85546875" style="25" customWidth="1"/>
    <col min="11785" max="11785" width="14.28515625" style="25" customWidth="1"/>
    <col min="11786" max="11786" width="15" style="25" customWidth="1"/>
    <col min="11787" max="11787" width="15.7109375" style="25" customWidth="1"/>
    <col min="11788" max="12033" width="9.140625" style="25"/>
    <col min="12034" max="12034" width="3.28515625" style="25" customWidth="1"/>
    <col min="12035" max="12035" width="16" style="25" customWidth="1"/>
    <col min="12036" max="12036" width="5" style="25" customWidth="1"/>
    <col min="12037" max="12037" width="19" style="25" customWidth="1"/>
    <col min="12038" max="12038" width="14.7109375" style="25" customWidth="1"/>
    <col min="12039" max="12039" width="15.7109375" style="25" customWidth="1"/>
    <col min="12040" max="12040" width="11.85546875" style="25" customWidth="1"/>
    <col min="12041" max="12041" width="14.28515625" style="25" customWidth="1"/>
    <col min="12042" max="12042" width="15" style="25" customWidth="1"/>
    <col min="12043" max="12043" width="15.7109375" style="25" customWidth="1"/>
    <col min="12044" max="12289" width="9.140625" style="25"/>
    <col min="12290" max="12290" width="3.28515625" style="25" customWidth="1"/>
    <col min="12291" max="12291" width="16" style="25" customWidth="1"/>
    <col min="12292" max="12292" width="5" style="25" customWidth="1"/>
    <col min="12293" max="12293" width="19" style="25" customWidth="1"/>
    <col min="12294" max="12294" width="14.7109375" style="25" customWidth="1"/>
    <col min="12295" max="12295" width="15.7109375" style="25" customWidth="1"/>
    <col min="12296" max="12296" width="11.85546875" style="25" customWidth="1"/>
    <col min="12297" max="12297" width="14.28515625" style="25" customWidth="1"/>
    <col min="12298" max="12298" width="15" style="25" customWidth="1"/>
    <col min="12299" max="12299" width="15.7109375" style="25" customWidth="1"/>
    <col min="12300" max="12545" width="9.140625" style="25"/>
    <col min="12546" max="12546" width="3.28515625" style="25" customWidth="1"/>
    <col min="12547" max="12547" width="16" style="25" customWidth="1"/>
    <col min="12548" max="12548" width="5" style="25" customWidth="1"/>
    <col min="12549" max="12549" width="19" style="25" customWidth="1"/>
    <col min="12550" max="12550" width="14.7109375" style="25" customWidth="1"/>
    <col min="12551" max="12551" width="15.7109375" style="25" customWidth="1"/>
    <col min="12552" max="12552" width="11.85546875" style="25" customWidth="1"/>
    <col min="12553" max="12553" width="14.28515625" style="25" customWidth="1"/>
    <col min="12554" max="12554" width="15" style="25" customWidth="1"/>
    <col min="12555" max="12555" width="15.7109375" style="25" customWidth="1"/>
    <col min="12556" max="12801" width="9.140625" style="25"/>
    <col min="12802" max="12802" width="3.28515625" style="25" customWidth="1"/>
    <col min="12803" max="12803" width="16" style="25" customWidth="1"/>
    <col min="12804" max="12804" width="5" style="25" customWidth="1"/>
    <col min="12805" max="12805" width="19" style="25" customWidth="1"/>
    <col min="12806" max="12806" width="14.7109375" style="25" customWidth="1"/>
    <col min="12807" max="12807" width="15.7109375" style="25" customWidth="1"/>
    <col min="12808" max="12808" width="11.85546875" style="25" customWidth="1"/>
    <col min="12809" max="12809" width="14.28515625" style="25" customWidth="1"/>
    <col min="12810" max="12810" width="15" style="25" customWidth="1"/>
    <col min="12811" max="12811" width="15.7109375" style="25" customWidth="1"/>
    <col min="12812" max="13057" width="9.140625" style="25"/>
    <col min="13058" max="13058" width="3.28515625" style="25" customWidth="1"/>
    <col min="13059" max="13059" width="16" style="25" customWidth="1"/>
    <col min="13060" max="13060" width="5" style="25" customWidth="1"/>
    <col min="13061" max="13061" width="19" style="25" customWidth="1"/>
    <col min="13062" max="13062" width="14.7109375" style="25" customWidth="1"/>
    <col min="13063" max="13063" width="15.7109375" style="25" customWidth="1"/>
    <col min="13064" max="13064" width="11.85546875" style="25" customWidth="1"/>
    <col min="13065" max="13065" width="14.28515625" style="25" customWidth="1"/>
    <col min="13066" max="13066" width="15" style="25" customWidth="1"/>
    <col min="13067" max="13067" width="15.7109375" style="25" customWidth="1"/>
    <col min="13068" max="13313" width="9.140625" style="25"/>
    <col min="13314" max="13314" width="3.28515625" style="25" customWidth="1"/>
    <col min="13315" max="13315" width="16" style="25" customWidth="1"/>
    <col min="13316" max="13316" width="5" style="25" customWidth="1"/>
    <col min="13317" max="13317" width="19" style="25" customWidth="1"/>
    <col min="13318" max="13318" width="14.7109375" style="25" customWidth="1"/>
    <col min="13319" max="13319" width="15.7109375" style="25" customWidth="1"/>
    <col min="13320" max="13320" width="11.85546875" style="25" customWidth="1"/>
    <col min="13321" max="13321" width="14.28515625" style="25" customWidth="1"/>
    <col min="13322" max="13322" width="15" style="25" customWidth="1"/>
    <col min="13323" max="13323" width="15.7109375" style="25" customWidth="1"/>
    <col min="13324" max="13569" width="9.140625" style="25"/>
    <col min="13570" max="13570" width="3.28515625" style="25" customWidth="1"/>
    <col min="13571" max="13571" width="16" style="25" customWidth="1"/>
    <col min="13572" max="13572" width="5" style="25" customWidth="1"/>
    <col min="13573" max="13573" width="19" style="25" customWidth="1"/>
    <col min="13574" max="13574" width="14.7109375" style="25" customWidth="1"/>
    <col min="13575" max="13575" width="15.7109375" style="25" customWidth="1"/>
    <col min="13576" max="13576" width="11.85546875" style="25" customWidth="1"/>
    <col min="13577" max="13577" width="14.28515625" style="25" customWidth="1"/>
    <col min="13578" max="13578" width="15" style="25" customWidth="1"/>
    <col min="13579" max="13579" width="15.7109375" style="25" customWidth="1"/>
    <col min="13580" max="13825" width="9.140625" style="25"/>
    <col min="13826" max="13826" width="3.28515625" style="25" customWidth="1"/>
    <col min="13827" max="13827" width="16" style="25" customWidth="1"/>
    <col min="13828" max="13828" width="5" style="25" customWidth="1"/>
    <col min="13829" max="13829" width="19" style="25" customWidth="1"/>
    <col min="13830" max="13830" width="14.7109375" style="25" customWidth="1"/>
    <col min="13831" max="13831" width="15.7109375" style="25" customWidth="1"/>
    <col min="13832" max="13832" width="11.85546875" style="25" customWidth="1"/>
    <col min="13833" max="13833" width="14.28515625" style="25" customWidth="1"/>
    <col min="13834" max="13834" width="15" style="25" customWidth="1"/>
    <col min="13835" max="13835" width="15.7109375" style="25" customWidth="1"/>
    <col min="13836" max="14081" width="9.140625" style="25"/>
    <col min="14082" max="14082" width="3.28515625" style="25" customWidth="1"/>
    <col min="14083" max="14083" width="16" style="25" customWidth="1"/>
    <col min="14084" max="14084" width="5" style="25" customWidth="1"/>
    <col min="14085" max="14085" width="19" style="25" customWidth="1"/>
    <col min="14086" max="14086" width="14.7109375" style="25" customWidth="1"/>
    <col min="14087" max="14087" width="15.7109375" style="25" customWidth="1"/>
    <col min="14088" max="14088" width="11.85546875" style="25" customWidth="1"/>
    <col min="14089" max="14089" width="14.28515625" style="25" customWidth="1"/>
    <col min="14090" max="14090" width="15" style="25" customWidth="1"/>
    <col min="14091" max="14091" width="15.7109375" style="25" customWidth="1"/>
    <col min="14092" max="14337" width="9.140625" style="25"/>
    <col min="14338" max="14338" width="3.28515625" style="25" customWidth="1"/>
    <col min="14339" max="14339" width="16" style="25" customWidth="1"/>
    <col min="14340" max="14340" width="5" style="25" customWidth="1"/>
    <col min="14341" max="14341" width="19" style="25" customWidth="1"/>
    <col min="14342" max="14342" width="14.7109375" style="25" customWidth="1"/>
    <col min="14343" max="14343" width="15.7109375" style="25" customWidth="1"/>
    <col min="14344" max="14344" width="11.85546875" style="25" customWidth="1"/>
    <col min="14345" max="14345" width="14.28515625" style="25" customWidth="1"/>
    <col min="14346" max="14346" width="15" style="25" customWidth="1"/>
    <col min="14347" max="14347" width="15.7109375" style="25" customWidth="1"/>
    <col min="14348" max="14593" width="9.140625" style="25"/>
    <col min="14594" max="14594" width="3.28515625" style="25" customWidth="1"/>
    <col min="14595" max="14595" width="16" style="25" customWidth="1"/>
    <col min="14596" max="14596" width="5" style="25" customWidth="1"/>
    <col min="14597" max="14597" width="19" style="25" customWidth="1"/>
    <col min="14598" max="14598" width="14.7109375" style="25" customWidth="1"/>
    <col min="14599" max="14599" width="15.7109375" style="25" customWidth="1"/>
    <col min="14600" max="14600" width="11.85546875" style="25" customWidth="1"/>
    <col min="14601" max="14601" width="14.28515625" style="25" customWidth="1"/>
    <col min="14602" max="14602" width="15" style="25" customWidth="1"/>
    <col min="14603" max="14603" width="15.7109375" style="25" customWidth="1"/>
    <col min="14604" max="14849" width="9.140625" style="25"/>
    <col min="14850" max="14850" width="3.28515625" style="25" customWidth="1"/>
    <col min="14851" max="14851" width="16" style="25" customWidth="1"/>
    <col min="14852" max="14852" width="5" style="25" customWidth="1"/>
    <col min="14853" max="14853" width="19" style="25" customWidth="1"/>
    <col min="14854" max="14854" width="14.7109375" style="25" customWidth="1"/>
    <col min="14855" max="14855" width="15.7109375" style="25" customWidth="1"/>
    <col min="14856" max="14856" width="11.85546875" style="25" customWidth="1"/>
    <col min="14857" max="14857" width="14.28515625" style="25" customWidth="1"/>
    <col min="14858" max="14858" width="15" style="25" customWidth="1"/>
    <col min="14859" max="14859" width="15.7109375" style="25" customWidth="1"/>
    <col min="14860" max="15105" width="9.140625" style="25"/>
    <col min="15106" max="15106" width="3.28515625" style="25" customWidth="1"/>
    <col min="15107" max="15107" width="16" style="25" customWidth="1"/>
    <col min="15108" max="15108" width="5" style="25" customWidth="1"/>
    <col min="15109" max="15109" width="19" style="25" customWidth="1"/>
    <col min="15110" max="15110" width="14.7109375" style="25" customWidth="1"/>
    <col min="15111" max="15111" width="15.7109375" style="25" customWidth="1"/>
    <col min="15112" max="15112" width="11.85546875" style="25" customWidth="1"/>
    <col min="15113" max="15113" width="14.28515625" style="25" customWidth="1"/>
    <col min="15114" max="15114" width="15" style="25" customWidth="1"/>
    <col min="15115" max="15115" width="15.7109375" style="25" customWidth="1"/>
    <col min="15116" max="15361" width="9.140625" style="25"/>
    <col min="15362" max="15362" width="3.28515625" style="25" customWidth="1"/>
    <col min="15363" max="15363" width="16" style="25" customWidth="1"/>
    <col min="15364" max="15364" width="5" style="25" customWidth="1"/>
    <col min="15365" max="15365" width="19" style="25" customWidth="1"/>
    <col min="15366" max="15366" width="14.7109375" style="25" customWidth="1"/>
    <col min="15367" max="15367" width="15.7109375" style="25" customWidth="1"/>
    <col min="15368" max="15368" width="11.85546875" style="25" customWidth="1"/>
    <col min="15369" max="15369" width="14.28515625" style="25" customWidth="1"/>
    <col min="15370" max="15370" width="15" style="25" customWidth="1"/>
    <col min="15371" max="15371" width="15.7109375" style="25" customWidth="1"/>
    <col min="15372" max="15617" width="9.140625" style="25"/>
    <col min="15618" max="15618" width="3.28515625" style="25" customWidth="1"/>
    <col min="15619" max="15619" width="16" style="25" customWidth="1"/>
    <col min="15620" max="15620" width="5" style="25" customWidth="1"/>
    <col min="15621" max="15621" width="19" style="25" customWidth="1"/>
    <col min="15622" max="15622" width="14.7109375" style="25" customWidth="1"/>
    <col min="15623" max="15623" width="15.7109375" style="25" customWidth="1"/>
    <col min="15624" max="15624" width="11.85546875" style="25" customWidth="1"/>
    <col min="15625" max="15625" width="14.28515625" style="25" customWidth="1"/>
    <col min="15626" max="15626" width="15" style="25" customWidth="1"/>
    <col min="15627" max="15627" width="15.7109375" style="25" customWidth="1"/>
    <col min="15628" max="15873" width="9.140625" style="25"/>
    <col min="15874" max="15874" width="3.28515625" style="25" customWidth="1"/>
    <col min="15875" max="15875" width="16" style="25" customWidth="1"/>
    <col min="15876" max="15876" width="5" style="25" customWidth="1"/>
    <col min="15877" max="15877" width="19" style="25" customWidth="1"/>
    <col min="15878" max="15878" width="14.7109375" style="25" customWidth="1"/>
    <col min="15879" max="15879" width="15.7109375" style="25" customWidth="1"/>
    <col min="15880" max="15880" width="11.85546875" style="25" customWidth="1"/>
    <col min="15881" max="15881" width="14.28515625" style="25" customWidth="1"/>
    <col min="15882" max="15882" width="15" style="25" customWidth="1"/>
    <col min="15883" max="15883" width="15.7109375" style="25" customWidth="1"/>
    <col min="15884" max="16129" width="9.140625" style="25"/>
    <col min="16130" max="16130" width="3.28515625" style="25" customWidth="1"/>
    <col min="16131" max="16131" width="16" style="25" customWidth="1"/>
    <col min="16132" max="16132" width="5" style="25" customWidth="1"/>
    <col min="16133" max="16133" width="19" style="25" customWidth="1"/>
    <col min="16134" max="16134" width="14.7109375" style="25" customWidth="1"/>
    <col min="16135" max="16135" width="15.7109375" style="25" customWidth="1"/>
    <col min="16136" max="16136" width="11.85546875" style="25" customWidth="1"/>
    <col min="16137" max="16137" width="14.28515625" style="25" customWidth="1"/>
    <col min="16138" max="16138" width="15" style="25" customWidth="1"/>
    <col min="16139" max="16139" width="15.7109375" style="25" customWidth="1"/>
    <col min="16140" max="16384" width="9.140625" style="25"/>
  </cols>
  <sheetData>
    <row r="1" spans="1:18" s="113" customFormat="1" ht="18.75">
      <c r="A1" s="321" t="s">
        <v>528</v>
      </c>
      <c r="B1" s="321"/>
      <c r="C1" s="321"/>
      <c r="D1" s="321"/>
      <c r="E1" s="321"/>
      <c r="F1" s="321"/>
      <c r="G1" s="321"/>
      <c r="H1" s="321"/>
      <c r="I1" s="321"/>
      <c r="J1" s="321"/>
      <c r="K1" s="321"/>
    </row>
    <row r="2" spans="1:18" s="113" customFormat="1" ht="17.25" customHeight="1">
      <c r="A2" s="327" t="s">
        <v>2589</v>
      </c>
      <c r="B2" s="327"/>
      <c r="C2" s="327"/>
      <c r="D2" s="327"/>
      <c r="E2" s="327"/>
      <c r="F2" s="327"/>
      <c r="G2" s="327"/>
      <c r="H2" s="327"/>
      <c r="I2" s="327"/>
      <c r="J2" s="327"/>
      <c r="K2" s="327"/>
    </row>
    <row r="3" spans="1:18" ht="15.75" customHeight="1">
      <c r="A3" s="325" t="s">
        <v>529</v>
      </c>
      <c r="B3" s="325"/>
      <c r="C3" s="325" t="s">
        <v>786</v>
      </c>
      <c r="D3" s="325"/>
      <c r="E3" s="325"/>
      <c r="F3" s="325"/>
      <c r="G3" s="325"/>
      <c r="H3" s="325"/>
      <c r="I3" s="325"/>
      <c r="J3" s="325"/>
      <c r="K3" s="325"/>
    </row>
    <row r="4" spans="1:18" s="24" customFormat="1" ht="60.75" customHeight="1">
      <c r="A4" s="329" t="s">
        <v>530</v>
      </c>
      <c r="B4" s="329"/>
      <c r="C4" s="329" t="s">
        <v>531</v>
      </c>
      <c r="D4" s="329"/>
      <c r="E4" s="210" t="s">
        <v>532</v>
      </c>
      <c r="F4" s="210" t="s">
        <v>533</v>
      </c>
      <c r="G4" s="231" t="s">
        <v>475</v>
      </c>
      <c r="H4" s="220" t="s">
        <v>1378</v>
      </c>
      <c r="I4" s="210" t="s">
        <v>2402</v>
      </c>
      <c r="J4" s="210" t="s">
        <v>2405</v>
      </c>
      <c r="K4" s="210" t="s">
        <v>2588</v>
      </c>
    </row>
    <row r="5" spans="1:18" ht="231.75" customHeight="1">
      <c r="A5" s="323">
        <v>1</v>
      </c>
      <c r="B5" s="333" t="s">
        <v>2596</v>
      </c>
      <c r="C5" s="207">
        <v>1.1000000000000001</v>
      </c>
      <c r="D5" s="207" t="s">
        <v>787</v>
      </c>
      <c r="E5" s="207" t="s">
        <v>269</v>
      </c>
      <c r="F5" s="207" t="s">
        <v>788</v>
      </c>
      <c r="G5" s="68">
        <v>200000</v>
      </c>
      <c r="H5" s="207" t="s">
        <v>346</v>
      </c>
      <c r="I5" s="207" t="s">
        <v>328</v>
      </c>
      <c r="J5" s="207" t="s">
        <v>789</v>
      </c>
      <c r="K5" s="207" t="s">
        <v>790</v>
      </c>
    </row>
    <row r="6" spans="1:18" ht="198">
      <c r="A6" s="323"/>
      <c r="B6" s="333"/>
      <c r="C6" s="207">
        <v>1.2</v>
      </c>
      <c r="D6" s="207" t="s">
        <v>2595</v>
      </c>
      <c r="E6" s="207" t="s">
        <v>325</v>
      </c>
      <c r="F6" s="54" t="s">
        <v>2594</v>
      </c>
      <c r="G6" s="211" t="s">
        <v>791</v>
      </c>
      <c r="H6" s="2"/>
      <c r="I6" s="207" t="s">
        <v>328</v>
      </c>
      <c r="J6" s="207" t="s">
        <v>792</v>
      </c>
      <c r="K6" s="207" t="s">
        <v>320</v>
      </c>
    </row>
    <row r="7" spans="1:18" ht="66.75" customHeight="1">
      <c r="A7" s="323"/>
      <c r="B7" s="333"/>
      <c r="C7" s="207">
        <v>1.3</v>
      </c>
      <c r="D7" s="207" t="s">
        <v>793</v>
      </c>
      <c r="E7" s="207" t="s">
        <v>794</v>
      </c>
      <c r="F7" s="54" t="s">
        <v>795</v>
      </c>
      <c r="G7" s="211" t="s">
        <v>163</v>
      </c>
      <c r="H7" s="207"/>
      <c r="I7" s="207"/>
      <c r="J7" s="207"/>
      <c r="K7" s="2"/>
    </row>
    <row r="8" spans="1:18" ht="155.25" customHeight="1">
      <c r="A8" s="323">
        <v>2</v>
      </c>
      <c r="B8" s="333" t="s">
        <v>2593</v>
      </c>
      <c r="C8" s="207">
        <v>2.1</v>
      </c>
      <c r="D8" s="211" t="s">
        <v>796</v>
      </c>
      <c r="E8" s="207" t="s">
        <v>366</v>
      </c>
      <c r="F8" s="211" t="s">
        <v>797</v>
      </c>
      <c r="G8" s="211" t="s">
        <v>798</v>
      </c>
      <c r="H8" s="207" t="s">
        <v>141</v>
      </c>
      <c r="I8" s="207" t="s">
        <v>328</v>
      </c>
      <c r="J8" s="207" t="s">
        <v>799</v>
      </c>
      <c r="K8" s="207" t="s">
        <v>800</v>
      </c>
    </row>
    <row r="9" spans="1:18" ht="66.75" customHeight="1">
      <c r="A9" s="323"/>
      <c r="B9" s="333"/>
      <c r="C9" s="207">
        <v>2.2000000000000002</v>
      </c>
      <c r="D9" s="207" t="s">
        <v>801</v>
      </c>
      <c r="E9" s="207" t="s">
        <v>269</v>
      </c>
      <c r="F9" s="207" t="s">
        <v>802</v>
      </c>
      <c r="G9" s="130">
        <v>500000</v>
      </c>
      <c r="H9" s="207" t="s">
        <v>346</v>
      </c>
      <c r="I9" s="207" t="s">
        <v>328</v>
      </c>
      <c r="J9" s="207" t="s">
        <v>789</v>
      </c>
      <c r="K9" s="207" t="s">
        <v>800</v>
      </c>
    </row>
    <row r="10" spans="1:18" ht="288" customHeight="1">
      <c r="A10" s="323"/>
      <c r="B10" s="333"/>
      <c r="C10" s="207">
        <v>2.2999999999999998</v>
      </c>
      <c r="D10" s="207" t="s">
        <v>803</v>
      </c>
      <c r="E10" s="207" t="s">
        <v>269</v>
      </c>
      <c r="F10" s="207" t="s">
        <v>2592</v>
      </c>
      <c r="G10" s="68">
        <v>50000</v>
      </c>
      <c r="H10" s="207" t="s">
        <v>346</v>
      </c>
      <c r="I10" s="207" t="s">
        <v>328</v>
      </c>
      <c r="J10" s="207" t="s">
        <v>804</v>
      </c>
      <c r="K10" s="207" t="s">
        <v>800</v>
      </c>
    </row>
    <row r="11" spans="1:18" ht="82.5">
      <c r="A11" s="323"/>
      <c r="B11" s="333"/>
      <c r="C11" s="207">
        <v>2.4</v>
      </c>
      <c r="D11" s="207" t="s">
        <v>805</v>
      </c>
      <c r="E11" s="207" t="s">
        <v>269</v>
      </c>
      <c r="F11" s="207" t="s">
        <v>806</v>
      </c>
      <c r="G11" s="130">
        <v>10000</v>
      </c>
      <c r="H11" s="207" t="s">
        <v>346</v>
      </c>
      <c r="I11" s="207" t="s">
        <v>328</v>
      </c>
      <c r="J11" s="207" t="s">
        <v>789</v>
      </c>
      <c r="K11" s="207" t="s">
        <v>800</v>
      </c>
    </row>
    <row r="12" spans="1:18" ht="66.75" customHeight="1">
      <c r="A12" s="323"/>
      <c r="B12" s="333"/>
      <c r="C12" s="207">
        <v>2.5</v>
      </c>
      <c r="D12" s="207" t="s">
        <v>807</v>
      </c>
      <c r="E12" s="207" t="s">
        <v>269</v>
      </c>
      <c r="F12" s="207" t="s">
        <v>808</v>
      </c>
      <c r="G12" s="211"/>
      <c r="H12" s="207" t="s">
        <v>346</v>
      </c>
      <c r="I12" s="207" t="s">
        <v>328</v>
      </c>
      <c r="J12" s="207" t="s">
        <v>789</v>
      </c>
      <c r="K12" s="207" t="s">
        <v>800</v>
      </c>
    </row>
    <row r="13" spans="1:18" ht="354" customHeight="1">
      <c r="A13" s="323">
        <v>3</v>
      </c>
      <c r="B13" s="333" t="s">
        <v>2591</v>
      </c>
      <c r="C13" s="207">
        <v>3.1</v>
      </c>
      <c r="D13" s="207" t="s">
        <v>809</v>
      </c>
      <c r="E13" s="207" t="s">
        <v>269</v>
      </c>
      <c r="F13" s="207" t="s">
        <v>2590</v>
      </c>
      <c r="G13" s="211" t="s">
        <v>810</v>
      </c>
      <c r="H13" s="207" t="s">
        <v>811</v>
      </c>
      <c r="I13" s="207" t="s">
        <v>328</v>
      </c>
      <c r="J13" s="207" t="s">
        <v>789</v>
      </c>
      <c r="K13" s="207" t="s">
        <v>812</v>
      </c>
      <c r="R13" s="26"/>
    </row>
    <row r="14" spans="1:18" ht="99">
      <c r="A14" s="323"/>
      <c r="B14" s="333"/>
      <c r="C14" s="207">
        <v>3.2</v>
      </c>
      <c r="D14" s="207" t="s">
        <v>813</v>
      </c>
      <c r="E14" s="207" t="s">
        <v>814</v>
      </c>
      <c r="F14" s="207" t="s">
        <v>815</v>
      </c>
      <c r="G14" s="211" t="s">
        <v>164</v>
      </c>
      <c r="H14" s="207" t="s">
        <v>816</v>
      </c>
      <c r="I14" s="207" t="s">
        <v>328</v>
      </c>
      <c r="J14" s="207" t="s">
        <v>817</v>
      </c>
      <c r="K14" s="207" t="s">
        <v>320</v>
      </c>
    </row>
    <row r="15" spans="1:18" ht="119.25" customHeight="1">
      <c r="A15" s="323"/>
      <c r="B15" s="333"/>
      <c r="C15" s="207">
        <v>3.3</v>
      </c>
      <c r="D15" s="207" t="s">
        <v>818</v>
      </c>
      <c r="E15" s="207" t="s">
        <v>269</v>
      </c>
      <c r="F15" s="207" t="s">
        <v>819</v>
      </c>
      <c r="G15" s="211" t="s">
        <v>820</v>
      </c>
      <c r="H15" s="207" t="s">
        <v>821</v>
      </c>
      <c r="I15" s="207" t="s">
        <v>328</v>
      </c>
      <c r="J15" s="207" t="s">
        <v>817</v>
      </c>
      <c r="K15" s="207" t="s">
        <v>320</v>
      </c>
    </row>
    <row r="16" spans="1:18" ht="137.25" customHeight="1">
      <c r="A16" s="323"/>
      <c r="B16" s="333"/>
      <c r="C16" s="207">
        <v>3.4</v>
      </c>
      <c r="D16" s="207" t="s">
        <v>822</v>
      </c>
      <c r="E16" s="207" t="s">
        <v>269</v>
      </c>
      <c r="F16" s="207" t="s">
        <v>823</v>
      </c>
      <c r="G16" s="130" t="s">
        <v>165</v>
      </c>
      <c r="H16" s="207" t="s">
        <v>824</v>
      </c>
      <c r="I16" s="207" t="s">
        <v>328</v>
      </c>
      <c r="J16" s="207" t="s">
        <v>825</v>
      </c>
      <c r="K16" s="207" t="s">
        <v>320</v>
      </c>
    </row>
    <row r="17" spans="1:12" ht="149.25" customHeight="1">
      <c r="A17" s="323"/>
      <c r="B17" s="333"/>
      <c r="C17" s="207">
        <v>3.5</v>
      </c>
      <c r="D17" s="207" t="s">
        <v>826</v>
      </c>
      <c r="E17" s="207" t="s">
        <v>827</v>
      </c>
      <c r="F17" s="207" t="s">
        <v>828</v>
      </c>
      <c r="G17" s="211" t="s">
        <v>829</v>
      </c>
      <c r="H17" s="207" t="s">
        <v>166</v>
      </c>
      <c r="I17" s="207" t="s">
        <v>328</v>
      </c>
      <c r="J17" s="207" t="s">
        <v>817</v>
      </c>
      <c r="K17" s="207" t="s">
        <v>320</v>
      </c>
    </row>
    <row r="18" spans="1:12" ht="289.5" customHeight="1">
      <c r="A18" s="323">
        <v>4</v>
      </c>
      <c r="B18" s="333" t="s">
        <v>830</v>
      </c>
      <c r="C18" s="207">
        <v>4.0999999999999996</v>
      </c>
      <c r="D18" s="207" t="s">
        <v>831</v>
      </c>
      <c r="E18" s="207" t="s">
        <v>272</v>
      </c>
      <c r="F18" s="207" t="s">
        <v>832</v>
      </c>
      <c r="G18" s="228" t="s">
        <v>833</v>
      </c>
      <c r="H18" s="207" t="s">
        <v>346</v>
      </c>
      <c r="I18" s="207" t="s">
        <v>328</v>
      </c>
      <c r="J18" s="207" t="s">
        <v>834</v>
      </c>
      <c r="K18" s="207" t="s">
        <v>835</v>
      </c>
    </row>
    <row r="19" spans="1:12" ht="237.75" customHeight="1">
      <c r="A19" s="323"/>
      <c r="B19" s="333"/>
      <c r="C19" s="207">
        <v>4.2</v>
      </c>
      <c r="D19" s="207" t="s">
        <v>836</v>
      </c>
      <c r="E19" s="207" t="s">
        <v>272</v>
      </c>
      <c r="F19" s="207" t="s">
        <v>837</v>
      </c>
      <c r="G19" s="228" t="s">
        <v>838</v>
      </c>
      <c r="H19" s="207" t="s">
        <v>839</v>
      </c>
      <c r="I19" s="207" t="s">
        <v>328</v>
      </c>
      <c r="J19" s="207" t="s">
        <v>840</v>
      </c>
      <c r="K19" s="207" t="s">
        <v>835</v>
      </c>
    </row>
    <row r="20" spans="1:12" ht="121.5" customHeight="1">
      <c r="A20" s="323"/>
      <c r="B20" s="333"/>
      <c r="C20" s="207">
        <v>4.3</v>
      </c>
      <c r="D20" s="211" t="s">
        <v>841</v>
      </c>
      <c r="E20" s="211" t="s">
        <v>842</v>
      </c>
      <c r="F20" s="211" t="s">
        <v>843</v>
      </c>
      <c r="G20" s="239" t="s">
        <v>844</v>
      </c>
      <c r="H20" s="29" t="s">
        <v>346</v>
      </c>
      <c r="I20" s="211" t="s">
        <v>328</v>
      </c>
      <c r="J20" s="211" t="s">
        <v>845</v>
      </c>
      <c r="K20" s="207" t="s">
        <v>320</v>
      </c>
    </row>
    <row r="21" spans="1:12" ht="153.75" customHeight="1">
      <c r="A21" s="323"/>
      <c r="B21" s="333"/>
      <c r="C21" s="207">
        <v>4.4000000000000004</v>
      </c>
      <c r="D21" s="207" t="s">
        <v>846</v>
      </c>
      <c r="E21" s="207" t="s">
        <v>269</v>
      </c>
      <c r="F21" s="207" t="s">
        <v>847</v>
      </c>
      <c r="G21" s="205"/>
      <c r="H21" s="207" t="s">
        <v>848</v>
      </c>
      <c r="I21" s="207" t="s">
        <v>328</v>
      </c>
      <c r="J21" s="207" t="s">
        <v>849</v>
      </c>
      <c r="K21" s="207" t="s">
        <v>320</v>
      </c>
    </row>
    <row r="22" spans="1:12" ht="105.75" customHeight="1">
      <c r="A22" s="323"/>
      <c r="B22" s="333"/>
      <c r="C22" s="207">
        <v>4.5</v>
      </c>
      <c r="D22" s="207" t="s">
        <v>850</v>
      </c>
      <c r="E22" s="207" t="s">
        <v>851</v>
      </c>
      <c r="F22" s="207" t="s">
        <v>852</v>
      </c>
      <c r="G22" s="228">
        <v>17550</v>
      </c>
      <c r="H22" s="207"/>
      <c r="I22" s="207"/>
      <c r="J22" s="207" t="s">
        <v>853</v>
      </c>
      <c r="K22" s="207" t="s">
        <v>320</v>
      </c>
    </row>
    <row r="23" spans="1:12" ht="90.75" customHeight="1">
      <c r="A23" s="323">
        <v>5</v>
      </c>
      <c r="B23" s="333" t="s">
        <v>854</v>
      </c>
      <c r="C23" s="207">
        <v>5.0999999999999996</v>
      </c>
      <c r="D23" s="207" t="s">
        <v>855</v>
      </c>
      <c r="E23" s="211" t="s">
        <v>269</v>
      </c>
      <c r="F23" s="211" t="s">
        <v>856</v>
      </c>
      <c r="G23" s="211" t="s">
        <v>857</v>
      </c>
      <c r="H23" s="208" t="s">
        <v>858</v>
      </c>
      <c r="I23" s="208"/>
      <c r="J23" s="211" t="s">
        <v>789</v>
      </c>
      <c r="K23" s="211" t="s">
        <v>320</v>
      </c>
    </row>
    <row r="24" spans="1:12" ht="83.25" customHeight="1">
      <c r="A24" s="323"/>
      <c r="B24" s="333"/>
      <c r="C24" s="207">
        <v>5.2</v>
      </c>
      <c r="D24" s="207" t="s">
        <v>859</v>
      </c>
      <c r="E24" s="207" t="s">
        <v>269</v>
      </c>
      <c r="F24" s="207" t="s">
        <v>860</v>
      </c>
      <c r="G24" s="211" t="s">
        <v>861</v>
      </c>
      <c r="H24" s="207" t="s">
        <v>346</v>
      </c>
      <c r="I24" s="207" t="s">
        <v>328</v>
      </c>
      <c r="J24" s="207" t="s">
        <v>804</v>
      </c>
      <c r="K24" s="207" t="s">
        <v>790</v>
      </c>
    </row>
    <row r="25" spans="1:12" ht="149.25" customHeight="1">
      <c r="A25" s="323"/>
      <c r="B25" s="333"/>
      <c r="C25" s="207">
        <v>5.3</v>
      </c>
      <c r="D25" s="207" t="s">
        <v>862</v>
      </c>
      <c r="E25" s="207" t="s">
        <v>269</v>
      </c>
      <c r="F25" s="211" t="s">
        <v>863</v>
      </c>
      <c r="G25" s="211" t="s">
        <v>864</v>
      </c>
      <c r="H25" s="208" t="s">
        <v>865</v>
      </c>
      <c r="I25" s="207" t="s">
        <v>328</v>
      </c>
      <c r="J25" s="211"/>
      <c r="K25" s="211" t="s">
        <v>866</v>
      </c>
    </row>
    <row r="26" spans="1:12" ht="320.25" customHeight="1">
      <c r="A26" s="323"/>
      <c r="B26" s="333"/>
      <c r="C26" s="207">
        <v>5.4</v>
      </c>
      <c r="D26" s="207" t="s">
        <v>867</v>
      </c>
      <c r="E26" s="207" t="s">
        <v>269</v>
      </c>
      <c r="F26" s="240" t="s">
        <v>868</v>
      </c>
      <c r="G26" s="228">
        <v>8927600</v>
      </c>
      <c r="H26" s="207" t="s">
        <v>346</v>
      </c>
      <c r="I26" s="207"/>
      <c r="J26" s="2"/>
      <c r="K26" s="207" t="s">
        <v>320</v>
      </c>
      <c r="L26" s="114"/>
    </row>
    <row r="27" spans="1:12" ht="354.75" customHeight="1">
      <c r="A27" s="323"/>
      <c r="B27" s="333"/>
      <c r="C27" s="207">
        <v>5.5</v>
      </c>
      <c r="D27" s="207" t="s">
        <v>869</v>
      </c>
      <c r="E27" s="207" t="s">
        <v>269</v>
      </c>
      <c r="F27" s="207" t="s">
        <v>2833</v>
      </c>
      <c r="G27" s="241" t="s">
        <v>167</v>
      </c>
      <c r="H27" s="56" t="s">
        <v>141</v>
      </c>
      <c r="I27" s="207" t="s">
        <v>328</v>
      </c>
      <c r="J27" s="2"/>
      <c r="K27" s="207" t="s">
        <v>320</v>
      </c>
      <c r="L27" s="114"/>
    </row>
  </sheetData>
  <mergeCells count="16">
    <mergeCell ref="A18:A22"/>
    <mergeCell ref="B18:B22"/>
    <mergeCell ref="A23:A27"/>
    <mergeCell ref="B23:B27"/>
    <mergeCell ref="A5:A7"/>
    <mergeCell ref="B5:B7"/>
    <mergeCell ref="A8:A12"/>
    <mergeCell ref="B8:B12"/>
    <mergeCell ref="A13:A17"/>
    <mergeCell ref="B13:B17"/>
    <mergeCell ref="A1:K1"/>
    <mergeCell ref="A2:K2"/>
    <mergeCell ref="A3:B3"/>
    <mergeCell ref="C3:K3"/>
    <mergeCell ref="A4:B4"/>
    <mergeCell ref="C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R37"/>
  <sheetViews>
    <sheetView zoomScale="90" zoomScaleNormal="90" workbookViewId="0">
      <selection sqref="A1:K1"/>
    </sheetView>
  </sheetViews>
  <sheetFormatPr defaultRowHeight="15"/>
  <cols>
    <col min="1" max="1" width="3.28515625" style="25" customWidth="1"/>
    <col min="2" max="2" width="20.85546875" style="25" customWidth="1"/>
    <col min="3" max="3" width="7.7109375" style="69" customWidth="1"/>
    <col min="4" max="4" width="33.5703125" style="25" customWidth="1"/>
    <col min="5" max="5" width="13" style="25" customWidth="1"/>
    <col min="6" max="6" width="24.28515625" style="25" customWidth="1"/>
    <col min="7" max="7" width="15" style="25" customWidth="1"/>
    <col min="8" max="8" width="17.42578125" style="25" customWidth="1"/>
    <col min="9" max="9" width="14.7109375" style="25" customWidth="1"/>
    <col min="10" max="10" width="14.140625" style="25" customWidth="1"/>
    <col min="11" max="11" width="23.85546875" style="69" customWidth="1"/>
    <col min="12" max="257" width="9.140625" style="25"/>
    <col min="258" max="258" width="3.28515625" style="25" customWidth="1"/>
    <col min="259" max="259" width="16" style="25" customWidth="1"/>
    <col min="260" max="260" width="5" style="25" customWidth="1"/>
    <col min="261" max="261" width="19" style="25" customWidth="1"/>
    <col min="262" max="262" width="14.7109375" style="25" customWidth="1"/>
    <col min="263" max="263" width="15.7109375" style="25" customWidth="1"/>
    <col min="264" max="264" width="11.85546875" style="25" customWidth="1"/>
    <col min="265" max="265" width="14.28515625" style="25" customWidth="1"/>
    <col min="266" max="266" width="15" style="25" customWidth="1"/>
    <col min="267" max="267" width="15.7109375" style="25" customWidth="1"/>
    <col min="268" max="513" width="9.140625" style="25"/>
    <col min="514" max="514" width="3.28515625" style="25" customWidth="1"/>
    <col min="515" max="515" width="16" style="25" customWidth="1"/>
    <col min="516" max="516" width="5" style="25" customWidth="1"/>
    <col min="517" max="517" width="19" style="25" customWidth="1"/>
    <col min="518" max="518" width="14.7109375" style="25" customWidth="1"/>
    <col min="519" max="519" width="15.7109375" style="25" customWidth="1"/>
    <col min="520" max="520" width="11.85546875" style="25" customWidth="1"/>
    <col min="521" max="521" width="14.28515625" style="25" customWidth="1"/>
    <col min="522" max="522" width="15" style="25" customWidth="1"/>
    <col min="523" max="523" width="15.7109375" style="25" customWidth="1"/>
    <col min="524" max="769" width="9.140625" style="25"/>
    <col min="770" max="770" width="3.28515625" style="25" customWidth="1"/>
    <col min="771" max="771" width="16" style="25" customWidth="1"/>
    <col min="772" max="772" width="5" style="25" customWidth="1"/>
    <col min="773" max="773" width="19" style="25" customWidth="1"/>
    <col min="774" max="774" width="14.7109375" style="25" customWidth="1"/>
    <col min="775" max="775" width="15.7109375" style="25" customWidth="1"/>
    <col min="776" max="776" width="11.85546875" style="25" customWidth="1"/>
    <col min="777" max="777" width="14.28515625" style="25" customWidth="1"/>
    <col min="778" max="778" width="15" style="25" customWidth="1"/>
    <col min="779" max="779" width="15.7109375" style="25" customWidth="1"/>
    <col min="780" max="1025" width="9.140625" style="25"/>
    <col min="1026" max="1026" width="3.28515625" style="25" customWidth="1"/>
    <col min="1027" max="1027" width="16" style="25" customWidth="1"/>
    <col min="1028" max="1028" width="5" style="25" customWidth="1"/>
    <col min="1029" max="1029" width="19" style="25" customWidth="1"/>
    <col min="1030" max="1030" width="14.7109375" style="25" customWidth="1"/>
    <col min="1031" max="1031" width="15.7109375" style="25" customWidth="1"/>
    <col min="1032" max="1032" width="11.85546875" style="25" customWidth="1"/>
    <col min="1033" max="1033" width="14.28515625" style="25" customWidth="1"/>
    <col min="1034" max="1034" width="15" style="25" customWidth="1"/>
    <col min="1035" max="1035" width="15.7109375" style="25" customWidth="1"/>
    <col min="1036" max="1281" width="9.140625" style="25"/>
    <col min="1282" max="1282" width="3.28515625" style="25" customWidth="1"/>
    <col min="1283" max="1283" width="16" style="25" customWidth="1"/>
    <col min="1284" max="1284" width="5" style="25" customWidth="1"/>
    <col min="1285" max="1285" width="19" style="25" customWidth="1"/>
    <col min="1286" max="1286" width="14.7109375" style="25" customWidth="1"/>
    <col min="1287" max="1287" width="15.7109375" style="25" customWidth="1"/>
    <col min="1288" max="1288" width="11.85546875" style="25" customWidth="1"/>
    <col min="1289" max="1289" width="14.28515625" style="25" customWidth="1"/>
    <col min="1290" max="1290" width="15" style="25" customWidth="1"/>
    <col min="1291" max="1291" width="15.7109375" style="25" customWidth="1"/>
    <col min="1292" max="1537" width="9.140625" style="25"/>
    <col min="1538" max="1538" width="3.28515625" style="25" customWidth="1"/>
    <col min="1539" max="1539" width="16" style="25" customWidth="1"/>
    <col min="1540" max="1540" width="5" style="25" customWidth="1"/>
    <col min="1541" max="1541" width="19" style="25" customWidth="1"/>
    <col min="1542" max="1542" width="14.7109375" style="25" customWidth="1"/>
    <col min="1543" max="1543" width="15.7109375" style="25" customWidth="1"/>
    <col min="1544" max="1544" width="11.85546875" style="25" customWidth="1"/>
    <col min="1545" max="1545" width="14.28515625" style="25" customWidth="1"/>
    <col min="1546" max="1546" width="15" style="25" customWidth="1"/>
    <col min="1547" max="1547" width="15.7109375" style="25" customWidth="1"/>
    <col min="1548" max="1793" width="9.140625" style="25"/>
    <col min="1794" max="1794" width="3.28515625" style="25" customWidth="1"/>
    <col min="1795" max="1795" width="16" style="25" customWidth="1"/>
    <col min="1796" max="1796" width="5" style="25" customWidth="1"/>
    <col min="1797" max="1797" width="19" style="25" customWidth="1"/>
    <col min="1798" max="1798" width="14.7109375" style="25" customWidth="1"/>
    <col min="1799" max="1799" width="15.7109375" style="25" customWidth="1"/>
    <col min="1800" max="1800" width="11.85546875" style="25" customWidth="1"/>
    <col min="1801" max="1801" width="14.28515625" style="25" customWidth="1"/>
    <col min="1802" max="1802" width="15" style="25" customWidth="1"/>
    <col min="1803" max="1803" width="15.7109375" style="25" customWidth="1"/>
    <col min="1804" max="2049" width="9.140625" style="25"/>
    <col min="2050" max="2050" width="3.28515625" style="25" customWidth="1"/>
    <col min="2051" max="2051" width="16" style="25" customWidth="1"/>
    <col min="2052" max="2052" width="5" style="25" customWidth="1"/>
    <col min="2053" max="2053" width="19" style="25" customWidth="1"/>
    <col min="2054" max="2054" width="14.7109375" style="25" customWidth="1"/>
    <col min="2055" max="2055" width="15.7109375" style="25" customWidth="1"/>
    <col min="2056" max="2056" width="11.85546875" style="25" customWidth="1"/>
    <col min="2057" max="2057" width="14.28515625" style="25" customWidth="1"/>
    <col min="2058" max="2058" width="15" style="25" customWidth="1"/>
    <col min="2059" max="2059" width="15.7109375" style="25" customWidth="1"/>
    <col min="2060" max="2305" width="9.140625" style="25"/>
    <col min="2306" max="2306" width="3.28515625" style="25" customWidth="1"/>
    <col min="2307" max="2307" width="16" style="25" customWidth="1"/>
    <col min="2308" max="2308" width="5" style="25" customWidth="1"/>
    <col min="2309" max="2309" width="19" style="25" customWidth="1"/>
    <col min="2310" max="2310" width="14.7109375" style="25" customWidth="1"/>
    <col min="2311" max="2311" width="15.7109375" style="25" customWidth="1"/>
    <col min="2312" max="2312" width="11.85546875" style="25" customWidth="1"/>
    <col min="2313" max="2313" width="14.28515625" style="25" customWidth="1"/>
    <col min="2314" max="2314" width="15" style="25" customWidth="1"/>
    <col min="2315" max="2315" width="15.7109375" style="25" customWidth="1"/>
    <col min="2316" max="2561" width="9.140625" style="25"/>
    <col min="2562" max="2562" width="3.28515625" style="25" customWidth="1"/>
    <col min="2563" max="2563" width="16" style="25" customWidth="1"/>
    <col min="2564" max="2564" width="5" style="25" customWidth="1"/>
    <col min="2565" max="2565" width="19" style="25" customWidth="1"/>
    <col min="2566" max="2566" width="14.7109375" style="25" customWidth="1"/>
    <col min="2567" max="2567" width="15.7109375" style="25" customWidth="1"/>
    <col min="2568" max="2568" width="11.85546875" style="25" customWidth="1"/>
    <col min="2569" max="2569" width="14.28515625" style="25" customWidth="1"/>
    <col min="2570" max="2570" width="15" style="25" customWidth="1"/>
    <col min="2571" max="2571" width="15.7109375" style="25" customWidth="1"/>
    <col min="2572" max="2817" width="9.140625" style="25"/>
    <col min="2818" max="2818" width="3.28515625" style="25" customWidth="1"/>
    <col min="2819" max="2819" width="16" style="25" customWidth="1"/>
    <col min="2820" max="2820" width="5" style="25" customWidth="1"/>
    <col min="2821" max="2821" width="19" style="25" customWidth="1"/>
    <col min="2822" max="2822" width="14.7109375" style="25" customWidth="1"/>
    <col min="2823" max="2823" width="15.7109375" style="25" customWidth="1"/>
    <col min="2824" max="2824" width="11.85546875" style="25" customWidth="1"/>
    <col min="2825" max="2825" width="14.28515625" style="25" customWidth="1"/>
    <col min="2826" max="2826" width="15" style="25" customWidth="1"/>
    <col min="2827" max="2827" width="15.7109375" style="25" customWidth="1"/>
    <col min="2828" max="3073" width="9.140625" style="25"/>
    <col min="3074" max="3074" width="3.28515625" style="25" customWidth="1"/>
    <col min="3075" max="3075" width="16" style="25" customWidth="1"/>
    <col min="3076" max="3076" width="5" style="25" customWidth="1"/>
    <col min="3077" max="3077" width="19" style="25" customWidth="1"/>
    <col min="3078" max="3078" width="14.7109375" style="25" customWidth="1"/>
    <col min="3079" max="3079" width="15.7109375" style="25" customWidth="1"/>
    <col min="3080" max="3080" width="11.85546875" style="25" customWidth="1"/>
    <col min="3081" max="3081" width="14.28515625" style="25" customWidth="1"/>
    <col min="3082" max="3082" width="15" style="25" customWidth="1"/>
    <col min="3083" max="3083" width="15.7109375" style="25" customWidth="1"/>
    <col min="3084" max="3329" width="9.140625" style="25"/>
    <col min="3330" max="3330" width="3.28515625" style="25" customWidth="1"/>
    <col min="3331" max="3331" width="16" style="25" customWidth="1"/>
    <col min="3332" max="3332" width="5" style="25" customWidth="1"/>
    <col min="3333" max="3333" width="19" style="25" customWidth="1"/>
    <col min="3334" max="3334" width="14.7109375" style="25" customWidth="1"/>
    <col min="3335" max="3335" width="15.7109375" style="25" customWidth="1"/>
    <col min="3336" max="3336" width="11.85546875" style="25" customWidth="1"/>
    <col min="3337" max="3337" width="14.28515625" style="25" customWidth="1"/>
    <col min="3338" max="3338" width="15" style="25" customWidth="1"/>
    <col min="3339" max="3339" width="15.7109375" style="25" customWidth="1"/>
    <col min="3340" max="3585" width="9.140625" style="25"/>
    <col min="3586" max="3586" width="3.28515625" style="25" customWidth="1"/>
    <col min="3587" max="3587" width="16" style="25" customWidth="1"/>
    <col min="3588" max="3588" width="5" style="25" customWidth="1"/>
    <col min="3589" max="3589" width="19" style="25" customWidth="1"/>
    <col min="3590" max="3590" width="14.7109375" style="25" customWidth="1"/>
    <col min="3591" max="3591" width="15.7109375" style="25" customWidth="1"/>
    <col min="3592" max="3592" width="11.85546875" style="25" customWidth="1"/>
    <col min="3593" max="3593" width="14.28515625" style="25" customWidth="1"/>
    <col min="3594" max="3594" width="15" style="25" customWidth="1"/>
    <col min="3595" max="3595" width="15.7109375" style="25" customWidth="1"/>
    <col min="3596" max="3841" width="9.140625" style="25"/>
    <col min="3842" max="3842" width="3.28515625" style="25" customWidth="1"/>
    <col min="3843" max="3843" width="16" style="25" customWidth="1"/>
    <col min="3844" max="3844" width="5" style="25" customWidth="1"/>
    <col min="3845" max="3845" width="19" style="25" customWidth="1"/>
    <col min="3846" max="3846" width="14.7109375" style="25" customWidth="1"/>
    <col min="3847" max="3847" width="15.7109375" style="25" customWidth="1"/>
    <col min="3848" max="3848" width="11.85546875" style="25" customWidth="1"/>
    <col min="3849" max="3849" width="14.28515625" style="25" customWidth="1"/>
    <col min="3850" max="3850" width="15" style="25" customWidth="1"/>
    <col min="3851" max="3851" width="15.7109375" style="25" customWidth="1"/>
    <col min="3852" max="4097" width="9.140625" style="25"/>
    <col min="4098" max="4098" width="3.28515625" style="25" customWidth="1"/>
    <col min="4099" max="4099" width="16" style="25" customWidth="1"/>
    <col min="4100" max="4100" width="5" style="25" customWidth="1"/>
    <col min="4101" max="4101" width="19" style="25" customWidth="1"/>
    <col min="4102" max="4102" width="14.7109375" style="25" customWidth="1"/>
    <col min="4103" max="4103" width="15.7109375" style="25" customWidth="1"/>
    <col min="4104" max="4104" width="11.85546875" style="25" customWidth="1"/>
    <col min="4105" max="4105" width="14.28515625" style="25" customWidth="1"/>
    <col min="4106" max="4106" width="15" style="25" customWidth="1"/>
    <col min="4107" max="4107" width="15.7109375" style="25" customWidth="1"/>
    <col min="4108" max="4353" width="9.140625" style="25"/>
    <col min="4354" max="4354" width="3.28515625" style="25" customWidth="1"/>
    <col min="4355" max="4355" width="16" style="25" customWidth="1"/>
    <col min="4356" max="4356" width="5" style="25" customWidth="1"/>
    <col min="4357" max="4357" width="19" style="25" customWidth="1"/>
    <col min="4358" max="4358" width="14.7109375" style="25" customWidth="1"/>
    <col min="4359" max="4359" width="15.7109375" style="25" customWidth="1"/>
    <col min="4360" max="4360" width="11.85546875" style="25" customWidth="1"/>
    <col min="4361" max="4361" width="14.28515625" style="25" customWidth="1"/>
    <col min="4362" max="4362" width="15" style="25" customWidth="1"/>
    <col min="4363" max="4363" width="15.7109375" style="25" customWidth="1"/>
    <col min="4364" max="4609" width="9.140625" style="25"/>
    <col min="4610" max="4610" width="3.28515625" style="25" customWidth="1"/>
    <col min="4611" max="4611" width="16" style="25" customWidth="1"/>
    <col min="4612" max="4612" width="5" style="25" customWidth="1"/>
    <col min="4613" max="4613" width="19" style="25" customWidth="1"/>
    <col min="4614" max="4614" width="14.7109375" style="25" customWidth="1"/>
    <col min="4615" max="4615" width="15.7109375" style="25" customWidth="1"/>
    <col min="4616" max="4616" width="11.85546875" style="25" customWidth="1"/>
    <col min="4617" max="4617" width="14.28515625" style="25" customWidth="1"/>
    <col min="4618" max="4618" width="15" style="25" customWidth="1"/>
    <col min="4619" max="4619" width="15.7109375" style="25" customWidth="1"/>
    <col min="4620" max="4865" width="9.140625" style="25"/>
    <col min="4866" max="4866" width="3.28515625" style="25" customWidth="1"/>
    <col min="4867" max="4867" width="16" style="25" customWidth="1"/>
    <col min="4868" max="4868" width="5" style="25" customWidth="1"/>
    <col min="4869" max="4869" width="19" style="25" customWidth="1"/>
    <col min="4870" max="4870" width="14.7109375" style="25" customWidth="1"/>
    <col min="4871" max="4871" width="15.7109375" style="25" customWidth="1"/>
    <col min="4872" max="4872" width="11.85546875" style="25" customWidth="1"/>
    <col min="4873" max="4873" width="14.28515625" style="25" customWidth="1"/>
    <col min="4874" max="4874" width="15" style="25" customWidth="1"/>
    <col min="4875" max="4875" width="15.7109375" style="25" customWidth="1"/>
    <col min="4876" max="5121" width="9.140625" style="25"/>
    <col min="5122" max="5122" width="3.28515625" style="25" customWidth="1"/>
    <col min="5123" max="5123" width="16" style="25" customWidth="1"/>
    <col min="5124" max="5124" width="5" style="25" customWidth="1"/>
    <col min="5125" max="5125" width="19" style="25" customWidth="1"/>
    <col min="5126" max="5126" width="14.7109375" style="25" customWidth="1"/>
    <col min="5127" max="5127" width="15.7109375" style="25" customWidth="1"/>
    <col min="5128" max="5128" width="11.85546875" style="25" customWidth="1"/>
    <col min="5129" max="5129" width="14.28515625" style="25" customWidth="1"/>
    <col min="5130" max="5130" width="15" style="25" customWidth="1"/>
    <col min="5131" max="5131" width="15.7109375" style="25" customWidth="1"/>
    <col min="5132" max="5377" width="9.140625" style="25"/>
    <col min="5378" max="5378" width="3.28515625" style="25" customWidth="1"/>
    <col min="5379" max="5379" width="16" style="25" customWidth="1"/>
    <col min="5380" max="5380" width="5" style="25" customWidth="1"/>
    <col min="5381" max="5381" width="19" style="25" customWidth="1"/>
    <col min="5382" max="5382" width="14.7109375" style="25" customWidth="1"/>
    <col min="5383" max="5383" width="15.7109375" style="25" customWidth="1"/>
    <col min="5384" max="5384" width="11.85546875" style="25" customWidth="1"/>
    <col min="5385" max="5385" width="14.28515625" style="25" customWidth="1"/>
    <col min="5386" max="5386" width="15" style="25" customWidth="1"/>
    <col min="5387" max="5387" width="15.7109375" style="25" customWidth="1"/>
    <col min="5388" max="5633" width="9.140625" style="25"/>
    <col min="5634" max="5634" width="3.28515625" style="25" customWidth="1"/>
    <col min="5635" max="5635" width="16" style="25" customWidth="1"/>
    <col min="5636" max="5636" width="5" style="25" customWidth="1"/>
    <col min="5637" max="5637" width="19" style="25" customWidth="1"/>
    <col min="5638" max="5638" width="14.7109375" style="25" customWidth="1"/>
    <col min="5639" max="5639" width="15.7109375" style="25" customWidth="1"/>
    <col min="5640" max="5640" width="11.85546875" style="25" customWidth="1"/>
    <col min="5641" max="5641" width="14.28515625" style="25" customWidth="1"/>
    <col min="5642" max="5642" width="15" style="25" customWidth="1"/>
    <col min="5643" max="5643" width="15.7109375" style="25" customWidth="1"/>
    <col min="5644" max="5889" width="9.140625" style="25"/>
    <col min="5890" max="5890" width="3.28515625" style="25" customWidth="1"/>
    <col min="5891" max="5891" width="16" style="25" customWidth="1"/>
    <col min="5892" max="5892" width="5" style="25" customWidth="1"/>
    <col min="5893" max="5893" width="19" style="25" customWidth="1"/>
    <col min="5894" max="5894" width="14.7109375" style="25" customWidth="1"/>
    <col min="5895" max="5895" width="15.7109375" style="25" customWidth="1"/>
    <col min="5896" max="5896" width="11.85546875" style="25" customWidth="1"/>
    <col min="5897" max="5897" width="14.28515625" style="25" customWidth="1"/>
    <col min="5898" max="5898" width="15" style="25" customWidth="1"/>
    <col min="5899" max="5899" width="15.7109375" style="25" customWidth="1"/>
    <col min="5900" max="6145" width="9.140625" style="25"/>
    <col min="6146" max="6146" width="3.28515625" style="25" customWidth="1"/>
    <col min="6147" max="6147" width="16" style="25" customWidth="1"/>
    <col min="6148" max="6148" width="5" style="25" customWidth="1"/>
    <col min="6149" max="6149" width="19" style="25" customWidth="1"/>
    <col min="6150" max="6150" width="14.7109375" style="25" customWidth="1"/>
    <col min="6151" max="6151" width="15.7109375" style="25" customWidth="1"/>
    <col min="6152" max="6152" width="11.85546875" style="25" customWidth="1"/>
    <col min="6153" max="6153" width="14.28515625" style="25" customWidth="1"/>
    <col min="6154" max="6154" width="15" style="25" customWidth="1"/>
    <col min="6155" max="6155" width="15.7109375" style="25" customWidth="1"/>
    <col min="6156" max="6401" width="9.140625" style="25"/>
    <col min="6402" max="6402" width="3.28515625" style="25" customWidth="1"/>
    <col min="6403" max="6403" width="16" style="25" customWidth="1"/>
    <col min="6404" max="6404" width="5" style="25" customWidth="1"/>
    <col min="6405" max="6405" width="19" style="25" customWidth="1"/>
    <col min="6406" max="6406" width="14.7109375" style="25" customWidth="1"/>
    <col min="6407" max="6407" width="15.7109375" style="25" customWidth="1"/>
    <col min="6408" max="6408" width="11.85546875" style="25" customWidth="1"/>
    <col min="6409" max="6409" width="14.28515625" style="25" customWidth="1"/>
    <col min="6410" max="6410" width="15" style="25" customWidth="1"/>
    <col min="6411" max="6411" width="15.7109375" style="25" customWidth="1"/>
    <col min="6412" max="6657" width="9.140625" style="25"/>
    <col min="6658" max="6658" width="3.28515625" style="25" customWidth="1"/>
    <col min="6659" max="6659" width="16" style="25" customWidth="1"/>
    <col min="6660" max="6660" width="5" style="25" customWidth="1"/>
    <col min="6661" max="6661" width="19" style="25" customWidth="1"/>
    <col min="6662" max="6662" width="14.7109375" style="25" customWidth="1"/>
    <col min="6663" max="6663" width="15.7109375" style="25" customWidth="1"/>
    <col min="6664" max="6664" width="11.85546875" style="25" customWidth="1"/>
    <col min="6665" max="6665" width="14.28515625" style="25" customWidth="1"/>
    <col min="6666" max="6666" width="15" style="25" customWidth="1"/>
    <col min="6667" max="6667" width="15.7109375" style="25" customWidth="1"/>
    <col min="6668" max="6913" width="9.140625" style="25"/>
    <col min="6914" max="6914" width="3.28515625" style="25" customWidth="1"/>
    <col min="6915" max="6915" width="16" style="25" customWidth="1"/>
    <col min="6916" max="6916" width="5" style="25" customWidth="1"/>
    <col min="6917" max="6917" width="19" style="25" customWidth="1"/>
    <col min="6918" max="6918" width="14.7109375" style="25" customWidth="1"/>
    <col min="6919" max="6919" width="15.7109375" style="25" customWidth="1"/>
    <col min="6920" max="6920" width="11.85546875" style="25" customWidth="1"/>
    <col min="6921" max="6921" width="14.28515625" style="25" customWidth="1"/>
    <col min="6922" max="6922" width="15" style="25" customWidth="1"/>
    <col min="6923" max="6923" width="15.7109375" style="25" customWidth="1"/>
    <col min="6924" max="7169" width="9.140625" style="25"/>
    <col min="7170" max="7170" width="3.28515625" style="25" customWidth="1"/>
    <col min="7171" max="7171" width="16" style="25" customWidth="1"/>
    <col min="7172" max="7172" width="5" style="25" customWidth="1"/>
    <col min="7173" max="7173" width="19" style="25" customWidth="1"/>
    <col min="7174" max="7174" width="14.7109375" style="25" customWidth="1"/>
    <col min="7175" max="7175" width="15.7109375" style="25" customWidth="1"/>
    <col min="7176" max="7176" width="11.85546875" style="25" customWidth="1"/>
    <col min="7177" max="7177" width="14.28515625" style="25" customWidth="1"/>
    <col min="7178" max="7178" width="15" style="25" customWidth="1"/>
    <col min="7179" max="7179" width="15.7109375" style="25" customWidth="1"/>
    <col min="7180" max="7425" width="9.140625" style="25"/>
    <col min="7426" max="7426" width="3.28515625" style="25" customWidth="1"/>
    <col min="7427" max="7427" width="16" style="25" customWidth="1"/>
    <col min="7428" max="7428" width="5" style="25" customWidth="1"/>
    <col min="7429" max="7429" width="19" style="25" customWidth="1"/>
    <col min="7430" max="7430" width="14.7109375" style="25" customWidth="1"/>
    <col min="7431" max="7431" width="15.7109375" style="25" customWidth="1"/>
    <col min="7432" max="7432" width="11.85546875" style="25" customWidth="1"/>
    <col min="7433" max="7433" width="14.28515625" style="25" customWidth="1"/>
    <col min="7434" max="7434" width="15" style="25" customWidth="1"/>
    <col min="7435" max="7435" width="15.7109375" style="25" customWidth="1"/>
    <col min="7436" max="7681" width="9.140625" style="25"/>
    <col min="7682" max="7682" width="3.28515625" style="25" customWidth="1"/>
    <col min="7683" max="7683" width="16" style="25" customWidth="1"/>
    <col min="7684" max="7684" width="5" style="25" customWidth="1"/>
    <col min="7685" max="7685" width="19" style="25" customWidth="1"/>
    <col min="7686" max="7686" width="14.7109375" style="25" customWidth="1"/>
    <col min="7687" max="7687" width="15.7109375" style="25" customWidth="1"/>
    <col min="7688" max="7688" width="11.85546875" style="25" customWidth="1"/>
    <col min="7689" max="7689" width="14.28515625" style="25" customWidth="1"/>
    <col min="7690" max="7690" width="15" style="25" customWidth="1"/>
    <col min="7691" max="7691" width="15.7109375" style="25" customWidth="1"/>
    <col min="7692" max="7937" width="9.140625" style="25"/>
    <col min="7938" max="7938" width="3.28515625" style="25" customWidth="1"/>
    <col min="7939" max="7939" width="16" style="25" customWidth="1"/>
    <col min="7940" max="7940" width="5" style="25" customWidth="1"/>
    <col min="7941" max="7941" width="19" style="25" customWidth="1"/>
    <col min="7942" max="7942" width="14.7109375" style="25" customWidth="1"/>
    <col min="7943" max="7943" width="15.7109375" style="25" customWidth="1"/>
    <col min="7944" max="7944" width="11.85546875" style="25" customWidth="1"/>
    <col min="7945" max="7945" width="14.28515625" style="25" customWidth="1"/>
    <col min="7946" max="7946" width="15" style="25" customWidth="1"/>
    <col min="7947" max="7947" width="15.7109375" style="25" customWidth="1"/>
    <col min="7948" max="8193" width="9.140625" style="25"/>
    <col min="8194" max="8194" width="3.28515625" style="25" customWidth="1"/>
    <col min="8195" max="8195" width="16" style="25" customWidth="1"/>
    <col min="8196" max="8196" width="5" style="25" customWidth="1"/>
    <col min="8197" max="8197" width="19" style="25" customWidth="1"/>
    <col min="8198" max="8198" width="14.7109375" style="25" customWidth="1"/>
    <col min="8199" max="8199" width="15.7109375" style="25" customWidth="1"/>
    <col min="8200" max="8200" width="11.85546875" style="25" customWidth="1"/>
    <col min="8201" max="8201" width="14.28515625" style="25" customWidth="1"/>
    <col min="8202" max="8202" width="15" style="25" customWidth="1"/>
    <col min="8203" max="8203" width="15.7109375" style="25" customWidth="1"/>
    <col min="8204" max="8449" width="9.140625" style="25"/>
    <col min="8450" max="8450" width="3.28515625" style="25" customWidth="1"/>
    <col min="8451" max="8451" width="16" style="25" customWidth="1"/>
    <col min="8452" max="8452" width="5" style="25" customWidth="1"/>
    <col min="8453" max="8453" width="19" style="25" customWidth="1"/>
    <col min="8454" max="8454" width="14.7109375" style="25" customWidth="1"/>
    <col min="8455" max="8455" width="15.7109375" style="25" customWidth="1"/>
    <col min="8456" max="8456" width="11.85546875" style="25" customWidth="1"/>
    <col min="8457" max="8457" width="14.28515625" style="25" customWidth="1"/>
    <col min="8458" max="8458" width="15" style="25" customWidth="1"/>
    <col min="8459" max="8459" width="15.7109375" style="25" customWidth="1"/>
    <col min="8460" max="8705" width="9.140625" style="25"/>
    <col min="8706" max="8706" width="3.28515625" style="25" customWidth="1"/>
    <col min="8707" max="8707" width="16" style="25" customWidth="1"/>
    <col min="8708" max="8708" width="5" style="25" customWidth="1"/>
    <col min="8709" max="8709" width="19" style="25" customWidth="1"/>
    <col min="8710" max="8710" width="14.7109375" style="25" customWidth="1"/>
    <col min="8711" max="8711" width="15.7109375" style="25" customWidth="1"/>
    <col min="8712" max="8712" width="11.85546875" style="25" customWidth="1"/>
    <col min="8713" max="8713" width="14.28515625" style="25" customWidth="1"/>
    <col min="8714" max="8714" width="15" style="25" customWidth="1"/>
    <col min="8715" max="8715" width="15.7109375" style="25" customWidth="1"/>
    <col min="8716" max="8961" width="9.140625" style="25"/>
    <col min="8962" max="8962" width="3.28515625" style="25" customWidth="1"/>
    <col min="8963" max="8963" width="16" style="25" customWidth="1"/>
    <col min="8964" max="8964" width="5" style="25" customWidth="1"/>
    <col min="8965" max="8965" width="19" style="25" customWidth="1"/>
    <col min="8966" max="8966" width="14.7109375" style="25" customWidth="1"/>
    <col min="8967" max="8967" width="15.7109375" style="25" customWidth="1"/>
    <col min="8968" max="8968" width="11.85546875" style="25" customWidth="1"/>
    <col min="8969" max="8969" width="14.28515625" style="25" customWidth="1"/>
    <col min="8970" max="8970" width="15" style="25" customWidth="1"/>
    <col min="8971" max="8971" width="15.7109375" style="25" customWidth="1"/>
    <col min="8972" max="9217" width="9.140625" style="25"/>
    <col min="9218" max="9218" width="3.28515625" style="25" customWidth="1"/>
    <col min="9219" max="9219" width="16" style="25" customWidth="1"/>
    <col min="9220" max="9220" width="5" style="25" customWidth="1"/>
    <col min="9221" max="9221" width="19" style="25" customWidth="1"/>
    <col min="9222" max="9222" width="14.7109375" style="25" customWidth="1"/>
    <col min="9223" max="9223" width="15.7109375" style="25" customWidth="1"/>
    <col min="9224" max="9224" width="11.85546875" style="25" customWidth="1"/>
    <col min="9225" max="9225" width="14.28515625" style="25" customWidth="1"/>
    <col min="9226" max="9226" width="15" style="25" customWidth="1"/>
    <col min="9227" max="9227" width="15.7109375" style="25" customWidth="1"/>
    <col min="9228" max="9473" width="9.140625" style="25"/>
    <col min="9474" max="9474" width="3.28515625" style="25" customWidth="1"/>
    <col min="9475" max="9475" width="16" style="25" customWidth="1"/>
    <col min="9476" max="9476" width="5" style="25" customWidth="1"/>
    <col min="9477" max="9477" width="19" style="25" customWidth="1"/>
    <col min="9478" max="9478" width="14.7109375" style="25" customWidth="1"/>
    <col min="9479" max="9479" width="15.7109375" style="25" customWidth="1"/>
    <col min="9480" max="9480" width="11.85546875" style="25" customWidth="1"/>
    <col min="9481" max="9481" width="14.28515625" style="25" customWidth="1"/>
    <col min="9482" max="9482" width="15" style="25" customWidth="1"/>
    <col min="9483" max="9483" width="15.7109375" style="25" customWidth="1"/>
    <col min="9484" max="9729" width="9.140625" style="25"/>
    <col min="9730" max="9730" width="3.28515625" style="25" customWidth="1"/>
    <col min="9731" max="9731" width="16" style="25" customWidth="1"/>
    <col min="9732" max="9732" width="5" style="25" customWidth="1"/>
    <col min="9733" max="9733" width="19" style="25" customWidth="1"/>
    <col min="9734" max="9734" width="14.7109375" style="25" customWidth="1"/>
    <col min="9735" max="9735" width="15.7109375" style="25" customWidth="1"/>
    <col min="9736" max="9736" width="11.85546875" style="25" customWidth="1"/>
    <col min="9737" max="9737" width="14.28515625" style="25" customWidth="1"/>
    <col min="9738" max="9738" width="15" style="25" customWidth="1"/>
    <col min="9739" max="9739" width="15.7109375" style="25" customWidth="1"/>
    <col min="9740" max="9985" width="9.140625" style="25"/>
    <col min="9986" max="9986" width="3.28515625" style="25" customWidth="1"/>
    <col min="9987" max="9987" width="16" style="25" customWidth="1"/>
    <col min="9988" max="9988" width="5" style="25" customWidth="1"/>
    <col min="9989" max="9989" width="19" style="25" customWidth="1"/>
    <col min="9990" max="9990" width="14.7109375" style="25" customWidth="1"/>
    <col min="9991" max="9991" width="15.7109375" style="25" customWidth="1"/>
    <col min="9992" max="9992" width="11.85546875" style="25" customWidth="1"/>
    <col min="9993" max="9993" width="14.28515625" style="25" customWidth="1"/>
    <col min="9994" max="9994" width="15" style="25" customWidth="1"/>
    <col min="9995" max="9995" width="15.7109375" style="25" customWidth="1"/>
    <col min="9996" max="10241" width="9.140625" style="25"/>
    <col min="10242" max="10242" width="3.28515625" style="25" customWidth="1"/>
    <col min="10243" max="10243" width="16" style="25" customWidth="1"/>
    <col min="10244" max="10244" width="5" style="25" customWidth="1"/>
    <col min="10245" max="10245" width="19" style="25" customWidth="1"/>
    <col min="10246" max="10246" width="14.7109375" style="25" customWidth="1"/>
    <col min="10247" max="10247" width="15.7109375" style="25" customWidth="1"/>
    <col min="10248" max="10248" width="11.85546875" style="25" customWidth="1"/>
    <col min="10249" max="10249" width="14.28515625" style="25" customWidth="1"/>
    <col min="10250" max="10250" width="15" style="25" customWidth="1"/>
    <col min="10251" max="10251" width="15.7109375" style="25" customWidth="1"/>
    <col min="10252" max="10497" width="9.140625" style="25"/>
    <col min="10498" max="10498" width="3.28515625" style="25" customWidth="1"/>
    <col min="10499" max="10499" width="16" style="25" customWidth="1"/>
    <col min="10500" max="10500" width="5" style="25" customWidth="1"/>
    <col min="10501" max="10501" width="19" style="25" customWidth="1"/>
    <col min="10502" max="10502" width="14.7109375" style="25" customWidth="1"/>
    <col min="10503" max="10503" width="15.7109375" style="25" customWidth="1"/>
    <col min="10504" max="10504" width="11.85546875" style="25" customWidth="1"/>
    <col min="10505" max="10505" width="14.28515625" style="25" customWidth="1"/>
    <col min="10506" max="10506" width="15" style="25" customWidth="1"/>
    <col min="10507" max="10507" width="15.7109375" style="25" customWidth="1"/>
    <col min="10508" max="10753" width="9.140625" style="25"/>
    <col min="10754" max="10754" width="3.28515625" style="25" customWidth="1"/>
    <col min="10755" max="10755" width="16" style="25" customWidth="1"/>
    <col min="10756" max="10756" width="5" style="25" customWidth="1"/>
    <col min="10757" max="10757" width="19" style="25" customWidth="1"/>
    <col min="10758" max="10758" width="14.7109375" style="25" customWidth="1"/>
    <col min="10759" max="10759" width="15.7109375" style="25" customWidth="1"/>
    <col min="10760" max="10760" width="11.85546875" style="25" customWidth="1"/>
    <col min="10761" max="10761" width="14.28515625" style="25" customWidth="1"/>
    <col min="10762" max="10762" width="15" style="25" customWidth="1"/>
    <col min="10763" max="10763" width="15.7109375" style="25" customWidth="1"/>
    <col min="10764" max="11009" width="9.140625" style="25"/>
    <col min="11010" max="11010" width="3.28515625" style="25" customWidth="1"/>
    <col min="11011" max="11011" width="16" style="25" customWidth="1"/>
    <col min="11012" max="11012" width="5" style="25" customWidth="1"/>
    <col min="11013" max="11013" width="19" style="25" customWidth="1"/>
    <col min="11014" max="11014" width="14.7109375" style="25" customWidth="1"/>
    <col min="11015" max="11015" width="15.7109375" style="25" customWidth="1"/>
    <col min="11016" max="11016" width="11.85546875" style="25" customWidth="1"/>
    <col min="11017" max="11017" width="14.28515625" style="25" customWidth="1"/>
    <col min="11018" max="11018" width="15" style="25" customWidth="1"/>
    <col min="11019" max="11019" width="15.7109375" style="25" customWidth="1"/>
    <col min="11020" max="11265" width="9.140625" style="25"/>
    <col min="11266" max="11266" width="3.28515625" style="25" customWidth="1"/>
    <col min="11267" max="11267" width="16" style="25" customWidth="1"/>
    <col min="11268" max="11268" width="5" style="25" customWidth="1"/>
    <col min="11269" max="11269" width="19" style="25" customWidth="1"/>
    <col min="11270" max="11270" width="14.7109375" style="25" customWidth="1"/>
    <col min="11271" max="11271" width="15.7109375" style="25" customWidth="1"/>
    <col min="11272" max="11272" width="11.85546875" style="25" customWidth="1"/>
    <col min="11273" max="11273" width="14.28515625" style="25" customWidth="1"/>
    <col min="11274" max="11274" width="15" style="25" customWidth="1"/>
    <col min="11275" max="11275" width="15.7109375" style="25" customWidth="1"/>
    <col min="11276" max="11521" width="9.140625" style="25"/>
    <col min="11522" max="11522" width="3.28515625" style="25" customWidth="1"/>
    <col min="11523" max="11523" width="16" style="25" customWidth="1"/>
    <col min="11524" max="11524" width="5" style="25" customWidth="1"/>
    <col min="11525" max="11525" width="19" style="25" customWidth="1"/>
    <col min="11526" max="11526" width="14.7109375" style="25" customWidth="1"/>
    <col min="11527" max="11527" width="15.7109375" style="25" customWidth="1"/>
    <col min="11528" max="11528" width="11.85546875" style="25" customWidth="1"/>
    <col min="11529" max="11529" width="14.28515625" style="25" customWidth="1"/>
    <col min="11530" max="11530" width="15" style="25" customWidth="1"/>
    <col min="11531" max="11531" width="15.7109375" style="25" customWidth="1"/>
    <col min="11532" max="11777" width="9.140625" style="25"/>
    <col min="11778" max="11778" width="3.28515625" style="25" customWidth="1"/>
    <col min="11779" max="11779" width="16" style="25" customWidth="1"/>
    <col min="11780" max="11780" width="5" style="25" customWidth="1"/>
    <col min="11781" max="11781" width="19" style="25" customWidth="1"/>
    <col min="11782" max="11782" width="14.7109375" style="25" customWidth="1"/>
    <col min="11783" max="11783" width="15.7109375" style="25" customWidth="1"/>
    <col min="11784" max="11784" width="11.85546875" style="25" customWidth="1"/>
    <col min="11785" max="11785" width="14.28515625" style="25" customWidth="1"/>
    <col min="11786" max="11786" width="15" style="25" customWidth="1"/>
    <col min="11787" max="11787" width="15.7109375" style="25" customWidth="1"/>
    <col min="11788" max="12033" width="9.140625" style="25"/>
    <col min="12034" max="12034" width="3.28515625" style="25" customWidth="1"/>
    <col min="12035" max="12035" width="16" style="25" customWidth="1"/>
    <col min="12036" max="12036" width="5" style="25" customWidth="1"/>
    <col min="12037" max="12037" width="19" style="25" customWidth="1"/>
    <col min="12038" max="12038" width="14.7109375" style="25" customWidth="1"/>
    <col min="12039" max="12039" width="15.7109375" style="25" customWidth="1"/>
    <col min="12040" max="12040" width="11.85546875" style="25" customWidth="1"/>
    <col min="12041" max="12041" width="14.28515625" style="25" customWidth="1"/>
    <col min="12042" max="12042" width="15" style="25" customWidth="1"/>
    <col min="12043" max="12043" width="15.7109375" style="25" customWidth="1"/>
    <col min="12044" max="12289" width="9.140625" style="25"/>
    <col min="12290" max="12290" width="3.28515625" style="25" customWidth="1"/>
    <col min="12291" max="12291" width="16" style="25" customWidth="1"/>
    <col min="12292" max="12292" width="5" style="25" customWidth="1"/>
    <col min="12293" max="12293" width="19" style="25" customWidth="1"/>
    <col min="12294" max="12294" width="14.7109375" style="25" customWidth="1"/>
    <col min="12295" max="12295" width="15.7109375" style="25" customWidth="1"/>
    <col min="12296" max="12296" width="11.85546875" style="25" customWidth="1"/>
    <col min="12297" max="12297" width="14.28515625" style="25" customWidth="1"/>
    <col min="12298" max="12298" width="15" style="25" customWidth="1"/>
    <col min="12299" max="12299" width="15.7109375" style="25" customWidth="1"/>
    <col min="12300" max="12545" width="9.140625" style="25"/>
    <col min="12546" max="12546" width="3.28515625" style="25" customWidth="1"/>
    <col min="12547" max="12547" width="16" style="25" customWidth="1"/>
    <col min="12548" max="12548" width="5" style="25" customWidth="1"/>
    <col min="12549" max="12549" width="19" style="25" customWidth="1"/>
    <col min="12550" max="12550" width="14.7109375" style="25" customWidth="1"/>
    <col min="12551" max="12551" width="15.7109375" style="25" customWidth="1"/>
    <col min="12552" max="12552" width="11.85546875" style="25" customWidth="1"/>
    <col min="12553" max="12553" width="14.28515625" style="25" customWidth="1"/>
    <col min="12554" max="12554" width="15" style="25" customWidth="1"/>
    <col min="12555" max="12555" width="15.7109375" style="25" customWidth="1"/>
    <col min="12556" max="12801" width="9.140625" style="25"/>
    <col min="12802" max="12802" width="3.28515625" style="25" customWidth="1"/>
    <col min="12803" max="12803" width="16" style="25" customWidth="1"/>
    <col min="12804" max="12804" width="5" style="25" customWidth="1"/>
    <col min="12805" max="12805" width="19" style="25" customWidth="1"/>
    <col min="12806" max="12806" width="14.7109375" style="25" customWidth="1"/>
    <col min="12807" max="12807" width="15.7109375" style="25" customWidth="1"/>
    <col min="12808" max="12808" width="11.85546875" style="25" customWidth="1"/>
    <col min="12809" max="12809" width="14.28515625" style="25" customWidth="1"/>
    <col min="12810" max="12810" width="15" style="25" customWidth="1"/>
    <col min="12811" max="12811" width="15.7109375" style="25" customWidth="1"/>
    <col min="12812" max="13057" width="9.140625" style="25"/>
    <col min="13058" max="13058" width="3.28515625" style="25" customWidth="1"/>
    <col min="13059" max="13059" width="16" style="25" customWidth="1"/>
    <col min="13060" max="13060" width="5" style="25" customWidth="1"/>
    <col min="13061" max="13061" width="19" style="25" customWidth="1"/>
    <col min="13062" max="13062" width="14.7109375" style="25" customWidth="1"/>
    <col min="13063" max="13063" width="15.7109375" style="25" customWidth="1"/>
    <col min="13064" max="13064" width="11.85546875" style="25" customWidth="1"/>
    <col min="13065" max="13065" width="14.28515625" style="25" customWidth="1"/>
    <col min="13066" max="13066" width="15" style="25" customWidth="1"/>
    <col min="13067" max="13067" width="15.7109375" style="25" customWidth="1"/>
    <col min="13068" max="13313" width="9.140625" style="25"/>
    <col min="13314" max="13314" width="3.28515625" style="25" customWidth="1"/>
    <col min="13315" max="13315" width="16" style="25" customWidth="1"/>
    <col min="13316" max="13316" width="5" style="25" customWidth="1"/>
    <col min="13317" max="13317" width="19" style="25" customWidth="1"/>
    <col min="13318" max="13318" width="14.7109375" style="25" customWidth="1"/>
    <col min="13319" max="13319" width="15.7109375" style="25" customWidth="1"/>
    <col min="13320" max="13320" width="11.85546875" style="25" customWidth="1"/>
    <col min="13321" max="13321" width="14.28515625" style="25" customWidth="1"/>
    <col min="13322" max="13322" width="15" style="25" customWidth="1"/>
    <col min="13323" max="13323" width="15.7109375" style="25" customWidth="1"/>
    <col min="13324" max="13569" width="9.140625" style="25"/>
    <col min="13570" max="13570" width="3.28515625" style="25" customWidth="1"/>
    <col min="13571" max="13571" width="16" style="25" customWidth="1"/>
    <col min="13572" max="13572" width="5" style="25" customWidth="1"/>
    <col min="13573" max="13573" width="19" style="25" customWidth="1"/>
    <col min="13574" max="13574" width="14.7109375" style="25" customWidth="1"/>
    <col min="13575" max="13575" width="15.7109375" style="25" customWidth="1"/>
    <col min="13576" max="13576" width="11.85546875" style="25" customWidth="1"/>
    <col min="13577" max="13577" width="14.28515625" style="25" customWidth="1"/>
    <col min="13578" max="13578" width="15" style="25" customWidth="1"/>
    <col min="13579" max="13579" width="15.7109375" style="25" customWidth="1"/>
    <col min="13580" max="13825" width="9.140625" style="25"/>
    <col min="13826" max="13826" width="3.28515625" style="25" customWidth="1"/>
    <col min="13827" max="13827" width="16" style="25" customWidth="1"/>
    <col min="13828" max="13828" width="5" style="25" customWidth="1"/>
    <col min="13829" max="13829" width="19" style="25" customWidth="1"/>
    <col min="13830" max="13830" width="14.7109375" style="25" customWidth="1"/>
    <col min="13831" max="13831" width="15.7109375" style="25" customWidth="1"/>
    <col min="13832" max="13832" width="11.85546875" style="25" customWidth="1"/>
    <col min="13833" max="13833" width="14.28515625" style="25" customWidth="1"/>
    <col min="13834" max="13834" width="15" style="25" customWidth="1"/>
    <col min="13835" max="13835" width="15.7109375" style="25" customWidth="1"/>
    <col min="13836" max="14081" width="9.140625" style="25"/>
    <col min="14082" max="14082" width="3.28515625" style="25" customWidth="1"/>
    <col min="14083" max="14083" width="16" style="25" customWidth="1"/>
    <col min="14084" max="14084" width="5" style="25" customWidth="1"/>
    <col min="14085" max="14085" width="19" style="25" customWidth="1"/>
    <col min="14086" max="14086" width="14.7109375" style="25" customWidth="1"/>
    <col min="14087" max="14087" width="15.7109375" style="25" customWidth="1"/>
    <col min="14088" max="14088" width="11.85546875" style="25" customWidth="1"/>
    <col min="14089" max="14089" width="14.28515625" style="25" customWidth="1"/>
    <col min="14090" max="14090" width="15" style="25" customWidth="1"/>
    <col min="14091" max="14091" width="15.7109375" style="25" customWidth="1"/>
    <col min="14092" max="14337" width="9.140625" style="25"/>
    <col min="14338" max="14338" width="3.28515625" style="25" customWidth="1"/>
    <col min="14339" max="14339" width="16" style="25" customWidth="1"/>
    <col min="14340" max="14340" width="5" style="25" customWidth="1"/>
    <col min="14341" max="14341" width="19" style="25" customWidth="1"/>
    <col min="14342" max="14342" width="14.7109375" style="25" customWidth="1"/>
    <col min="14343" max="14343" width="15.7109375" style="25" customWidth="1"/>
    <col min="14344" max="14344" width="11.85546875" style="25" customWidth="1"/>
    <col min="14345" max="14345" width="14.28515625" style="25" customWidth="1"/>
    <col min="14346" max="14346" width="15" style="25" customWidth="1"/>
    <col min="14347" max="14347" width="15.7109375" style="25" customWidth="1"/>
    <col min="14348" max="14593" width="9.140625" style="25"/>
    <col min="14594" max="14594" width="3.28515625" style="25" customWidth="1"/>
    <col min="14595" max="14595" width="16" style="25" customWidth="1"/>
    <col min="14596" max="14596" width="5" style="25" customWidth="1"/>
    <col min="14597" max="14597" width="19" style="25" customWidth="1"/>
    <col min="14598" max="14598" width="14.7109375" style="25" customWidth="1"/>
    <col min="14599" max="14599" width="15.7109375" style="25" customWidth="1"/>
    <col min="14600" max="14600" width="11.85546875" style="25" customWidth="1"/>
    <col min="14601" max="14601" width="14.28515625" style="25" customWidth="1"/>
    <col min="14602" max="14602" width="15" style="25" customWidth="1"/>
    <col min="14603" max="14603" width="15.7109375" style="25" customWidth="1"/>
    <col min="14604" max="14849" width="9.140625" style="25"/>
    <col min="14850" max="14850" width="3.28515625" style="25" customWidth="1"/>
    <col min="14851" max="14851" width="16" style="25" customWidth="1"/>
    <col min="14852" max="14852" width="5" style="25" customWidth="1"/>
    <col min="14853" max="14853" width="19" style="25" customWidth="1"/>
    <col min="14854" max="14854" width="14.7109375" style="25" customWidth="1"/>
    <col min="14855" max="14855" width="15.7109375" style="25" customWidth="1"/>
    <col min="14856" max="14856" width="11.85546875" style="25" customWidth="1"/>
    <col min="14857" max="14857" width="14.28515625" style="25" customWidth="1"/>
    <col min="14858" max="14858" width="15" style="25" customWidth="1"/>
    <col min="14859" max="14859" width="15.7109375" style="25" customWidth="1"/>
    <col min="14860" max="15105" width="9.140625" style="25"/>
    <col min="15106" max="15106" width="3.28515625" style="25" customWidth="1"/>
    <col min="15107" max="15107" width="16" style="25" customWidth="1"/>
    <col min="15108" max="15108" width="5" style="25" customWidth="1"/>
    <col min="15109" max="15109" width="19" style="25" customWidth="1"/>
    <col min="15110" max="15110" width="14.7109375" style="25" customWidth="1"/>
    <col min="15111" max="15111" width="15.7109375" style="25" customWidth="1"/>
    <col min="15112" max="15112" width="11.85546875" style="25" customWidth="1"/>
    <col min="15113" max="15113" width="14.28515625" style="25" customWidth="1"/>
    <col min="15114" max="15114" width="15" style="25" customWidth="1"/>
    <col min="15115" max="15115" width="15.7109375" style="25" customWidth="1"/>
    <col min="15116" max="15361" width="9.140625" style="25"/>
    <col min="15362" max="15362" width="3.28515625" style="25" customWidth="1"/>
    <col min="15363" max="15363" width="16" style="25" customWidth="1"/>
    <col min="15364" max="15364" width="5" style="25" customWidth="1"/>
    <col min="15365" max="15365" width="19" style="25" customWidth="1"/>
    <col min="15366" max="15366" width="14.7109375" style="25" customWidth="1"/>
    <col min="15367" max="15367" width="15.7109375" style="25" customWidth="1"/>
    <col min="15368" max="15368" width="11.85546875" style="25" customWidth="1"/>
    <col min="15369" max="15369" width="14.28515625" style="25" customWidth="1"/>
    <col min="15370" max="15370" width="15" style="25" customWidth="1"/>
    <col min="15371" max="15371" width="15.7109375" style="25" customWidth="1"/>
    <col min="15372" max="15617" width="9.140625" style="25"/>
    <col min="15618" max="15618" width="3.28515625" style="25" customWidth="1"/>
    <col min="15619" max="15619" width="16" style="25" customWidth="1"/>
    <col min="15620" max="15620" width="5" style="25" customWidth="1"/>
    <col min="15621" max="15621" width="19" style="25" customWidth="1"/>
    <col min="15622" max="15622" width="14.7109375" style="25" customWidth="1"/>
    <col min="15623" max="15623" width="15.7109375" style="25" customWidth="1"/>
    <col min="15624" max="15624" width="11.85546875" style="25" customWidth="1"/>
    <col min="15625" max="15625" width="14.28515625" style="25" customWidth="1"/>
    <col min="15626" max="15626" width="15" style="25" customWidth="1"/>
    <col min="15627" max="15627" width="15.7109375" style="25" customWidth="1"/>
    <col min="15628" max="15873" width="9.140625" style="25"/>
    <col min="15874" max="15874" width="3.28515625" style="25" customWidth="1"/>
    <col min="15875" max="15875" width="16" style="25" customWidth="1"/>
    <col min="15876" max="15876" width="5" style="25" customWidth="1"/>
    <col min="15877" max="15877" width="19" style="25" customWidth="1"/>
    <col min="15878" max="15878" width="14.7109375" style="25" customWidth="1"/>
    <col min="15879" max="15879" width="15.7109375" style="25" customWidth="1"/>
    <col min="15880" max="15880" width="11.85546875" style="25" customWidth="1"/>
    <col min="15881" max="15881" width="14.28515625" style="25" customWidth="1"/>
    <col min="15882" max="15882" width="15" style="25" customWidth="1"/>
    <col min="15883" max="15883" width="15.7109375" style="25" customWidth="1"/>
    <col min="15884" max="16129" width="9.140625" style="25"/>
    <col min="16130" max="16130" width="3.28515625" style="25" customWidth="1"/>
    <col min="16131" max="16131" width="16" style="25" customWidth="1"/>
    <col min="16132" max="16132" width="5" style="25" customWidth="1"/>
    <col min="16133" max="16133" width="19" style="25" customWidth="1"/>
    <col min="16134" max="16134" width="14.7109375" style="25" customWidth="1"/>
    <col min="16135" max="16135" width="15.7109375" style="25" customWidth="1"/>
    <col min="16136" max="16136" width="11.85546875" style="25" customWidth="1"/>
    <col min="16137" max="16137" width="14.28515625" style="25" customWidth="1"/>
    <col min="16138" max="16138" width="15" style="25" customWidth="1"/>
    <col min="16139" max="16139" width="15.7109375" style="25" customWidth="1"/>
    <col min="16140" max="16384" width="9.140625" style="25"/>
  </cols>
  <sheetData>
    <row r="1" spans="1:11" s="21" customFormat="1" ht="21" customHeight="1">
      <c r="A1" s="321" t="s">
        <v>528</v>
      </c>
      <c r="B1" s="321"/>
      <c r="C1" s="321"/>
      <c r="D1" s="321"/>
      <c r="E1" s="321"/>
      <c r="F1" s="321"/>
      <c r="G1" s="321"/>
      <c r="H1" s="321"/>
      <c r="I1" s="321"/>
      <c r="J1" s="321"/>
      <c r="K1" s="321"/>
    </row>
    <row r="2" spans="1:11" s="22" customFormat="1" ht="18.75" customHeight="1">
      <c r="A2" s="327" t="s">
        <v>2589</v>
      </c>
      <c r="B2" s="327"/>
      <c r="C2" s="327"/>
      <c r="D2" s="327"/>
      <c r="E2" s="327"/>
      <c r="F2" s="327"/>
      <c r="G2" s="327"/>
      <c r="H2" s="327"/>
      <c r="I2" s="327"/>
      <c r="J2" s="327"/>
      <c r="K2" s="327"/>
    </row>
    <row r="3" spans="1:11" s="23" customFormat="1" ht="19.5" customHeight="1">
      <c r="A3" s="321" t="s">
        <v>529</v>
      </c>
      <c r="B3" s="321"/>
      <c r="C3" s="327" t="s">
        <v>2615</v>
      </c>
      <c r="D3" s="327"/>
      <c r="E3" s="327"/>
      <c r="F3" s="327"/>
      <c r="G3" s="327"/>
      <c r="H3" s="327"/>
      <c r="I3" s="327"/>
      <c r="J3" s="327"/>
      <c r="K3" s="327"/>
    </row>
    <row r="4" spans="1:11" s="24" customFormat="1" ht="30.75" customHeight="1">
      <c r="A4" s="329" t="s">
        <v>530</v>
      </c>
      <c r="B4" s="329"/>
      <c r="C4" s="329" t="s">
        <v>531</v>
      </c>
      <c r="D4" s="329"/>
      <c r="E4" s="148" t="s">
        <v>532</v>
      </c>
      <c r="F4" s="148" t="s">
        <v>533</v>
      </c>
      <c r="G4" s="148" t="s">
        <v>475</v>
      </c>
      <c r="H4" s="220" t="s">
        <v>1378</v>
      </c>
      <c r="I4" s="210" t="s">
        <v>2402</v>
      </c>
      <c r="J4" s="210" t="s">
        <v>2405</v>
      </c>
      <c r="K4" s="210" t="s">
        <v>2588</v>
      </c>
    </row>
    <row r="5" spans="1:11" ht="136.5" customHeight="1">
      <c r="A5" s="323">
        <v>1</v>
      </c>
      <c r="B5" s="326" t="s">
        <v>2834</v>
      </c>
      <c r="C5" s="40">
        <v>1.1000000000000001</v>
      </c>
      <c r="D5" s="2" t="s">
        <v>2614</v>
      </c>
      <c r="E5" s="39" t="s">
        <v>534</v>
      </c>
      <c r="F5" s="40" t="s">
        <v>535</v>
      </c>
      <c r="G5" s="39" t="s">
        <v>536</v>
      </c>
      <c r="H5" s="38" t="s">
        <v>537</v>
      </c>
      <c r="I5" s="146" t="s">
        <v>538</v>
      </c>
      <c r="J5" s="149"/>
      <c r="K5" s="35" t="s">
        <v>539</v>
      </c>
    </row>
    <row r="6" spans="1:11" ht="115.5" customHeight="1">
      <c r="A6" s="323"/>
      <c r="B6" s="326"/>
      <c r="C6" s="211">
        <v>1.2</v>
      </c>
      <c r="D6" s="38" t="s">
        <v>540</v>
      </c>
      <c r="E6" s="39" t="s">
        <v>541</v>
      </c>
      <c r="F6" s="57" t="s">
        <v>542</v>
      </c>
      <c r="G6" s="39" t="s">
        <v>536</v>
      </c>
      <c r="H6" s="38" t="s">
        <v>543</v>
      </c>
      <c r="I6" s="146" t="s">
        <v>538</v>
      </c>
      <c r="J6" s="149" t="s">
        <v>544</v>
      </c>
      <c r="K6" s="40" t="s">
        <v>545</v>
      </c>
    </row>
    <row r="7" spans="1:11" ht="151.5" customHeight="1">
      <c r="A7" s="323"/>
      <c r="B7" s="326"/>
      <c r="C7" s="211">
        <v>1.3</v>
      </c>
      <c r="D7" s="149" t="s">
        <v>2613</v>
      </c>
      <c r="E7" s="29" t="s">
        <v>546</v>
      </c>
      <c r="F7" s="147" t="s">
        <v>547</v>
      </c>
      <c r="G7" s="39" t="s">
        <v>536</v>
      </c>
      <c r="H7" s="149" t="s">
        <v>548</v>
      </c>
      <c r="I7" s="146" t="s">
        <v>538</v>
      </c>
      <c r="J7" s="149" t="s">
        <v>549</v>
      </c>
      <c r="K7" s="147" t="s">
        <v>550</v>
      </c>
    </row>
    <row r="8" spans="1:11" ht="116.25" customHeight="1">
      <c r="A8" s="323"/>
      <c r="B8" s="326"/>
      <c r="C8" s="211">
        <v>1.4</v>
      </c>
      <c r="D8" s="149" t="s">
        <v>551</v>
      </c>
      <c r="E8" s="29" t="s">
        <v>378</v>
      </c>
      <c r="F8" s="147" t="s">
        <v>2612</v>
      </c>
      <c r="G8" s="58" t="s">
        <v>552</v>
      </c>
      <c r="H8" s="149" t="s">
        <v>553</v>
      </c>
      <c r="I8" s="59"/>
      <c r="J8" s="149"/>
      <c r="K8" s="147" t="s">
        <v>554</v>
      </c>
    </row>
    <row r="9" spans="1:11" ht="99.75" customHeight="1">
      <c r="A9" s="323"/>
      <c r="B9" s="326"/>
      <c r="C9" s="211">
        <v>1.5</v>
      </c>
      <c r="D9" s="149" t="s">
        <v>555</v>
      </c>
      <c r="E9" s="29" t="s">
        <v>325</v>
      </c>
      <c r="F9" s="146" t="s">
        <v>556</v>
      </c>
      <c r="G9" s="39" t="s">
        <v>536</v>
      </c>
      <c r="H9" s="149"/>
      <c r="I9" s="146" t="s">
        <v>538</v>
      </c>
      <c r="J9" s="60"/>
      <c r="K9" s="149" t="s">
        <v>2611</v>
      </c>
    </row>
    <row r="10" spans="1:11" ht="187.5" customHeight="1">
      <c r="A10" s="323"/>
      <c r="B10" s="326"/>
      <c r="C10" s="211">
        <v>1.6</v>
      </c>
      <c r="D10" s="38" t="s">
        <v>557</v>
      </c>
      <c r="E10" s="39" t="s">
        <v>269</v>
      </c>
      <c r="F10" s="146" t="s">
        <v>558</v>
      </c>
      <c r="G10" s="40" t="s">
        <v>559</v>
      </c>
      <c r="H10" s="38" t="s">
        <v>560</v>
      </c>
      <c r="I10" s="146" t="s">
        <v>538</v>
      </c>
      <c r="J10" s="149" t="s">
        <v>561</v>
      </c>
      <c r="K10" s="146" t="s">
        <v>562</v>
      </c>
    </row>
    <row r="11" spans="1:11" ht="83.25" customHeight="1">
      <c r="A11" s="323"/>
      <c r="B11" s="326"/>
      <c r="C11" s="211">
        <v>1.7</v>
      </c>
      <c r="D11" s="38" t="s">
        <v>563</v>
      </c>
      <c r="E11" s="39" t="s">
        <v>564</v>
      </c>
      <c r="F11" s="146" t="s">
        <v>565</v>
      </c>
      <c r="G11" s="40" t="s">
        <v>169</v>
      </c>
      <c r="H11" s="38" t="s">
        <v>566</v>
      </c>
      <c r="I11" s="146" t="s">
        <v>538</v>
      </c>
      <c r="J11" s="149"/>
      <c r="K11" s="146" t="s">
        <v>567</v>
      </c>
    </row>
    <row r="12" spans="1:11" ht="89.25" customHeight="1">
      <c r="A12" s="323">
        <v>2</v>
      </c>
      <c r="B12" s="326" t="s">
        <v>568</v>
      </c>
      <c r="C12" s="211">
        <v>2.1</v>
      </c>
      <c r="D12" s="143" t="s">
        <v>569</v>
      </c>
      <c r="E12" s="39" t="s">
        <v>274</v>
      </c>
      <c r="F12" s="40" t="s">
        <v>2610</v>
      </c>
      <c r="G12" s="39" t="s">
        <v>536</v>
      </c>
      <c r="H12" s="38" t="s">
        <v>570</v>
      </c>
      <c r="I12" s="146" t="s">
        <v>538</v>
      </c>
      <c r="J12" s="149"/>
      <c r="K12" s="33" t="s">
        <v>2835</v>
      </c>
    </row>
    <row r="13" spans="1:11" ht="304.5" customHeight="1">
      <c r="A13" s="323"/>
      <c r="B13" s="326"/>
      <c r="C13" s="211">
        <v>2.2000000000000002</v>
      </c>
      <c r="D13" s="38" t="s">
        <v>571</v>
      </c>
      <c r="E13" s="39" t="s">
        <v>269</v>
      </c>
      <c r="F13" s="62" t="s">
        <v>572</v>
      </c>
      <c r="G13" s="39" t="s">
        <v>536</v>
      </c>
      <c r="H13" s="38" t="s">
        <v>573</v>
      </c>
      <c r="I13" s="146" t="s">
        <v>538</v>
      </c>
      <c r="J13" s="149"/>
      <c r="K13" s="40" t="s">
        <v>574</v>
      </c>
    </row>
    <row r="14" spans="1:11" ht="82.5">
      <c r="A14" s="323"/>
      <c r="B14" s="326"/>
      <c r="C14" s="211">
        <v>2.2999999999999998</v>
      </c>
      <c r="D14" s="2" t="s">
        <v>575</v>
      </c>
      <c r="E14" s="3" t="s">
        <v>269</v>
      </c>
      <c r="F14" s="57" t="s">
        <v>576</v>
      </c>
      <c r="G14" s="63" t="s">
        <v>577</v>
      </c>
      <c r="H14" s="38" t="s">
        <v>578</v>
      </c>
      <c r="I14" s="146"/>
      <c r="J14" s="149" t="s">
        <v>579</v>
      </c>
      <c r="K14" s="40" t="s">
        <v>580</v>
      </c>
    </row>
    <row r="15" spans="1:11" ht="132.75" customHeight="1">
      <c r="A15" s="323"/>
      <c r="B15" s="326"/>
      <c r="C15" s="211">
        <v>2.4</v>
      </c>
      <c r="D15" s="144" t="s">
        <v>2609</v>
      </c>
      <c r="E15" s="3" t="s">
        <v>269</v>
      </c>
      <c r="F15" s="146" t="s">
        <v>2608</v>
      </c>
      <c r="G15" s="64" t="s">
        <v>581</v>
      </c>
      <c r="H15" s="43" t="s">
        <v>582</v>
      </c>
      <c r="I15" s="146" t="s">
        <v>538</v>
      </c>
      <c r="J15" s="149"/>
      <c r="K15" s="145" t="s">
        <v>583</v>
      </c>
    </row>
    <row r="16" spans="1:11" ht="83.25" customHeight="1">
      <c r="A16" s="323"/>
      <c r="B16" s="326"/>
      <c r="C16" s="211">
        <v>2.5</v>
      </c>
      <c r="D16" s="38" t="s">
        <v>2607</v>
      </c>
      <c r="E16" s="39" t="s">
        <v>269</v>
      </c>
      <c r="F16" s="146" t="s">
        <v>584</v>
      </c>
      <c r="G16" s="39" t="s">
        <v>998</v>
      </c>
      <c r="H16" s="38" t="s">
        <v>585</v>
      </c>
      <c r="I16" s="134"/>
      <c r="J16" s="149"/>
      <c r="K16" s="40" t="s">
        <v>586</v>
      </c>
    </row>
    <row r="17" spans="1:18" ht="49.5" customHeight="1">
      <c r="A17" s="323">
        <v>3</v>
      </c>
      <c r="B17" s="326" t="s">
        <v>587</v>
      </c>
      <c r="C17" s="211">
        <v>3.1</v>
      </c>
      <c r="D17" s="34" t="s">
        <v>588</v>
      </c>
      <c r="E17" s="64" t="s">
        <v>589</v>
      </c>
      <c r="F17" s="35" t="s">
        <v>590</v>
      </c>
      <c r="G17" s="39" t="s">
        <v>998</v>
      </c>
      <c r="H17" s="43" t="s">
        <v>591</v>
      </c>
      <c r="I17" s="146" t="s">
        <v>538</v>
      </c>
      <c r="J17" s="36"/>
      <c r="K17" s="35" t="s">
        <v>592</v>
      </c>
      <c r="R17" s="26"/>
    </row>
    <row r="18" spans="1:18" ht="99">
      <c r="A18" s="323"/>
      <c r="B18" s="326"/>
      <c r="C18" s="211">
        <v>3.2</v>
      </c>
      <c r="D18" s="41" t="s">
        <v>593</v>
      </c>
      <c r="E18" s="39" t="s">
        <v>269</v>
      </c>
      <c r="F18" s="146" t="s">
        <v>594</v>
      </c>
      <c r="G18" s="39" t="s">
        <v>998</v>
      </c>
      <c r="H18" s="38" t="s">
        <v>595</v>
      </c>
      <c r="I18" s="146" t="s">
        <v>538</v>
      </c>
      <c r="J18" s="2" t="s">
        <v>596</v>
      </c>
      <c r="K18" s="40"/>
    </row>
    <row r="19" spans="1:18" ht="202.5" customHeight="1">
      <c r="A19" s="323"/>
      <c r="B19" s="326"/>
      <c r="C19" s="211">
        <v>3.3</v>
      </c>
      <c r="D19" s="146" t="s">
        <v>597</v>
      </c>
      <c r="E19" s="39" t="s">
        <v>269</v>
      </c>
      <c r="F19" s="2" t="s">
        <v>2606</v>
      </c>
      <c r="G19" s="40" t="s">
        <v>170</v>
      </c>
      <c r="H19" s="38" t="s">
        <v>2605</v>
      </c>
      <c r="I19" s="146" t="s">
        <v>538</v>
      </c>
      <c r="J19" s="2" t="s">
        <v>598</v>
      </c>
      <c r="K19" s="37" t="s">
        <v>599</v>
      </c>
    </row>
    <row r="20" spans="1:18" ht="82.5">
      <c r="A20" s="323"/>
      <c r="B20" s="326"/>
      <c r="C20" s="211">
        <v>3.4</v>
      </c>
      <c r="D20" s="38" t="s">
        <v>600</v>
      </c>
      <c r="E20" s="39" t="s">
        <v>269</v>
      </c>
      <c r="F20" s="40" t="s">
        <v>601</v>
      </c>
      <c r="G20" s="39" t="s">
        <v>602</v>
      </c>
      <c r="H20" s="38" t="s">
        <v>603</v>
      </c>
      <c r="I20" s="146" t="s">
        <v>538</v>
      </c>
      <c r="J20" s="149" t="s">
        <v>604</v>
      </c>
      <c r="K20" s="40" t="s">
        <v>2604</v>
      </c>
    </row>
    <row r="21" spans="1:18" ht="67.5" customHeight="1">
      <c r="A21" s="323"/>
      <c r="B21" s="326"/>
      <c r="C21" s="211">
        <v>3.5</v>
      </c>
      <c r="D21" s="43" t="s">
        <v>605</v>
      </c>
      <c r="E21" s="39" t="s">
        <v>269</v>
      </c>
      <c r="F21" s="35" t="s">
        <v>606</v>
      </c>
      <c r="G21" s="64" t="s">
        <v>607</v>
      </c>
      <c r="H21" s="43" t="s">
        <v>608</v>
      </c>
      <c r="I21" s="146" t="s">
        <v>538</v>
      </c>
      <c r="J21" s="149"/>
      <c r="K21" s="40" t="s">
        <v>2838</v>
      </c>
    </row>
    <row r="22" spans="1:18" ht="68.25" customHeight="1">
      <c r="A22" s="323">
        <v>4</v>
      </c>
      <c r="B22" s="326" t="s">
        <v>609</v>
      </c>
      <c r="C22" s="211">
        <v>4.0999999999999996</v>
      </c>
      <c r="D22" s="2" t="s">
        <v>610</v>
      </c>
      <c r="E22" s="65" t="s">
        <v>611</v>
      </c>
      <c r="F22" s="43" t="s">
        <v>612</v>
      </c>
      <c r="G22" s="39" t="s">
        <v>536</v>
      </c>
      <c r="H22" s="38" t="s">
        <v>613</v>
      </c>
      <c r="I22" s="146" t="s">
        <v>614</v>
      </c>
      <c r="J22" s="149"/>
      <c r="K22" s="40" t="s">
        <v>2838</v>
      </c>
    </row>
    <row r="23" spans="1:18" ht="36" customHeight="1">
      <c r="A23" s="323"/>
      <c r="B23" s="326"/>
      <c r="C23" s="59">
        <v>4.2</v>
      </c>
      <c r="D23" s="42" t="s">
        <v>2837</v>
      </c>
      <c r="E23" s="242" t="s">
        <v>325</v>
      </c>
      <c r="F23" s="37" t="s">
        <v>2836</v>
      </c>
      <c r="G23" s="39"/>
      <c r="H23" s="38"/>
      <c r="I23" s="205"/>
      <c r="J23" s="207"/>
      <c r="K23" s="40"/>
    </row>
    <row r="24" spans="1:18" ht="82.5">
      <c r="A24" s="323"/>
      <c r="B24" s="326"/>
      <c r="C24" s="211">
        <v>4.3</v>
      </c>
      <c r="D24" s="2" t="s">
        <v>615</v>
      </c>
      <c r="E24" s="3" t="s">
        <v>269</v>
      </c>
      <c r="F24" s="146" t="s">
        <v>616</v>
      </c>
      <c r="G24" s="39" t="s">
        <v>536</v>
      </c>
      <c r="H24" s="34" t="s">
        <v>617</v>
      </c>
      <c r="I24" s="42"/>
      <c r="J24" s="149" t="s">
        <v>618</v>
      </c>
      <c r="K24" s="40" t="s">
        <v>619</v>
      </c>
    </row>
    <row r="25" spans="1:18" ht="82.5">
      <c r="A25" s="323"/>
      <c r="B25" s="326"/>
      <c r="C25" s="211">
        <v>4.4000000000000004</v>
      </c>
      <c r="D25" s="2" t="s">
        <v>2839</v>
      </c>
      <c r="E25" s="146" t="s">
        <v>620</v>
      </c>
      <c r="F25" s="146" t="s">
        <v>621</v>
      </c>
      <c r="G25" s="4" t="s">
        <v>622</v>
      </c>
      <c r="H25" s="3"/>
      <c r="I25" s="146"/>
      <c r="J25" s="146" t="s">
        <v>623</v>
      </c>
      <c r="K25" s="3" t="s">
        <v>624</v>
      </c>
    </row>
    <row r="26" spans="1:18" ht="82.5">
      <c r="A26" s="323"/>
      <c r="B26" s="326"/>
      <c r="C26" s="211">
        <v>4.5</v>
      </c>
      <c r="D26" s="38" t="s">
        <v>625</v>
      </c>
      <c r="E26" s="38" t="s">
        <v>273</v>
      </c>
      <c r="F26" s="40" t="s">
        <v>626</v>
      </c>
      <c r="G26" s="39" t="s">
        <v>536</v>
      </c>
      <c r="H26" s="38" t="s">
        <v>627</v>
      </c>
      <c r="I26" s="42"/>
      <c r="J26" s="149" t="s">
        <v>628</v>
      </c>
      <c r="K26" s="40" t="s">
        <v>629</v>
      </c>
    </row>
    <row r="27" spans="1:18" ht="69.75" customHeight="1">
      <c r="A27" s="323">
        <v>5</v>
      </c>
      <c r="B27" s="326" t="s">
        <v>630</v>
      </c>
      <c r="C27" s="211">
        <v>5.0999999999999996</v>
      </c>
      <c r="D27" s="38" t="s">
        <v>631</v>
      </c>
      <c r="E27" s="39" t="s">
        <v>632</v>
      </c>
      <c r="F27" s="40" t="s">
        <v>633</v>
      </c>
      <c r="G27" s="39" t="s">
        <v>536</v>
      </c>
      <c r="H27" s="38" t="s">
        <v>634</v>
      </c>
      <c r="I27" s="146" t="s">
        <v>635</v>
      </c>
      <c r="J27" s="67"/>
      <c r="K27" s="40" t="s">
        <v>2840</v>
      </c>
    </row>
    <row r="28" spans="1:18" ht="105" customHeight="1">
      <c r="A28" s="323"/>
      <c r="B28" s="326"/>
      <c r="C28" s="211">
        <v>5.2</v>
      </c>
      <c r="D28" s="38" t="s">
        <v>2603</v>
      </c>
      <c r="E28" s="66" t="s">
        <v>636</v>
      </c>
      <c r="F28" s="40" t="s">
        <v>637</v>
      </c>
      <c r="G28" s="39" t="s">
        <v>536</v>
      </c>
      <c r="H28" s="38" t="s">
        <v>638</v>
      </c>
      <c r="I28" s="146" t="s">
        <v>635</v>
      </c>
      <c r="J28" s="67"/>
      <c r="K28" s="40" t="s">
        <v>2840</v>
      </c>
    </row>
    <row r="29" spans="1:18" ht="66">
      <c r="A29" s="323"/>
      <c r="B29" s="326"/>
      <c r="C29" s="211">
        <v>5.3</v>
      </c>
      <c r="D29" s="2" t="s">
        <v>639</v>
      </c>
      <c r="E29" s="39" t="s">
        <v>640</v>
      </c>
      <c r="F29" s="40" t="s">
        <v>590</v>
      </c>
      <c r="G29" s="39" t="s">
        <v>536</v>
      </c>
      <c r="H29" s="38" t="s">
        <v>641</v>
      </c>
      <c r="I29" s="146" t="s">
        <v>538</v>
      </c>
      <c r="J29" s="149" t="s">
        <v>171</v>
      </c>
      <c r="K29" s="40" t="s">
        <v>2840</v>
      </c>
    </row>
    <row r="30" spans="1:18" ht="66">
      <c r="A30" s="323"/>
      <c r="B30" s="326"/>
      <c r="C30" s="211">
        <v>5.4</v>
      </c>
      <c r="D30" s="2" t="s">
        <v>642</v>
      </c>
      <c r="E30" s="39" t="s">
        <v>643</v>
      </c>
      <c r="F30" s="40" t="s">
        <v>590</v>
      </c>
      <c r="G30" s="39" t="s">
        <v>536</v>
      </c>
      <c r="H30" s="38" t="s">
        <v>644</v>
      </c>
      <c r="I30" s="146" t="s">
        <v>538</v>
      </c>
      <c r="J30" s="149"/>
      <c r="K30" s="40" t="s">
        <v>2840</v>
      </c>
    </row>
    <row r="31" spans="1:18" ht="222" customHeight="1">
      <c r="A31" s="323"/>
      <c r="B31" s="326"/>
      <c r="C31" s="205">
        <v>5.5</v>
      </c>
      <c r="D31" s="2" t="s">
        <v>645</v>
      </c>
      <c r="E31" s="2" t="s">
        <v>274</v>
      </c>
      <c r="F31" s="57" t="s">
        <v>2602</v>
      </c>
      <c r="G31" s="146"/>
      <c r="H31" s="2" t="s">
        <v>646</v>
      </c>
      <c r="I31" s="146"/>
      <c r="J31" s="2" t="s">
        <v>647</v>
      </c>
      <c r="K31" s="146"/>
    </row>
    <row r="32" spans="1:18" ht="66">
      <c r="A32" s="323"/>
      <c r="B32" s="326"/>
      <c r="C32" s="205">
        <v>5.6</v>
      </c>
      <c r="D32" s="2" t="s">
        <v>648</v>
      </c>
      <c r="E32" s="2" t="s">
        <v>649</v>
      </c>
      <c r="F32" s="57" t="s">
        <v>650</v>
      </c>
      <c r="G32" s="132">
        <v>250000</v>
      </c>
      <c r="H32" s="2"/>
      <c r="I32" s="146"/>
      <c r="J32" s="2" t="s">
        <v>651</v>
      </c>
      <c r="K32" s="40" t="s">
        <v>2840</v>
      </c>
    </row>
    <row r="33" spans="1:11" ht="66">
      <c r="A33" s="323"/>
      <c r="B33" s="326"/>
      <c r="C33" s="211">
        <v>5.7</v>
      </c>
      <c r="D33" s="2" t="s">
        <v>652</v>
      </c>
      <c r="E33" s="2" t="s">
        <v>274</v>
      </c>
      <c r="F33" s="146" t="s">
        <v>653</v>
      </c>
      <c r="G33" s="40" t="s">
        <v>654</v>
      </c>
      <c r="H33" s="149" t="s">
        <v>655</v>
      </c>
      <c r="I33" s="146" t="s">
        <v>538</v>
      </c>
      <c r="J33" s="149"/>
      <c r="K33" s="40" t="s">
        <v>2840</v>
      </c>
    </row>
    <row r="34" spans="1:11" ht="153" customHeight="1">
      <c r="A34" s="323"/>
      <c r="B34" s="326"/>
      <c r="C34" s="211">
        <v>5.8</v>
      </c>
      <c r="D34" s="2" t="s">
        <v>656</v>
      </c>
      <c r="E34" s="2" t="s">
        <v>274</v>
      </c>
      <c r="F34" s="146" t="s">
        <v>2601</v>
      </c>
      <c r="G34" s="68" t="s">
        <v>657</v>
      </c>
      <c r="H34" s="149" t="s">
        <v>658</v>
      </c>
      <c r="I34" s="146" t="s">
        <v>538</v>
      </c>
      <c r="J34" s="149"/>
      <c r="K34" s="40"/>
    </row>
    <row r="35" spans="1:11" ht="181.5">
      <c r="A35" s="323"/>
      <c r="B35" s="326"/>
      <c r="C35" s="211">
        <v>5.9</v>
      </c>
      <c r="D35" s="38" t="s">
        <v>2600</v>
      </c>
      <c r="E35" s="38" t="s">
        <v>274</v>
      </c>
      <c r="F35" s="146" t="s">
        <v>2599</v>
      </c>
      <c r="G35" s="40" t="s">
        <v>2598</v>
      </c>
      <c r="H35" s="38" t="s">
        <v>659</v>
      </c>
      <c r="I35" s="42"/>
      <c r="J35" s="149" t="s">
        <v>660</v>
      </c>
      <c r="K35" s="40" t="s">
        <v>2597</v>
      </c>
    </row>
    <row r="36" spans="1:11" ht="101.25" customHeight="1">
      <c r="A36" s="323"/>
      <c r="B36" s="326"/>
      <c r="C36" s="31">
        <v>5.0999999999999996</v>
      </c>
      <c r="D36" s="38" t="s">
        <v>661</v>
      </c>
      <c r="E36" s="38" t="s">
        <v>274</v>
      </c>
      <c r="F36" s="205" t="s">
        <v>662</v>
      </c>
      <c r="G36" s="39" t="s">
        <v>536</v>
      </c>
      <c r="H36" s="38" t="s">
        <v>663</v>
      </c>
      <c r="I36" s="205" t="s">
        <v>538</v>
      </c>
      <c r="J36" s="207"/>
      <c r="K36" s="40" t="s">
        <v>664</v>
      </c>
    </row>
    <row r="37" spans="1:11" ht="66">
      <c r="A37" s="323"/>
      <c r="B37" s="326"/>
      <c r="C37" s="244">
        <v>5.1100000000000003</v>
      </c>
      <c r="D37" s="37" t="s">
        <v>2841</v>
      </c>
      <c r="E37" s="59" t="s">
        <v>325</v>
      </c>
      <c r="F37" s="59" t="s">
        <v>2842</v>
      </c>
      <c r="G37" s="39"/>
      <c r="H37" s="38"/>
      <c r="I37" s="146"/>
      <c r="J37" s="149"/>
      <c r="K37" s="40"/>
    </row>
  </sheetData>
  <mergeCells count="16">
    <mergeCell ref="A22:A26"/>
    <mergeCell ref="B22:B26"/>
    <mergeCell ref="A27:A37"/>
    <mergeCell ref="B27:B37"/>
    <mergeCell ref="A5:A11"/>
    <mergeCell ref="B5:B11"/>
    <mergeCell ref="A12:A16"/>
    <mergeCell ref="B12:B16"/>
    <mergeCell ref="A17:A21"/>
    <mergeCell ref="B17:B21"/>
    <mergeCell ref="A1:K1"/>
    <mergeCell ref="A2:K2"/>
    <mergeCell ref="A3:B3"/>
    <mergeCell ref="C3:K3"/>
    <mergeCell ref="A4:B4"/>
    <mergeCell ref="C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R23"/>
  <sheetViews>
    <sheetView zoomScale="90" zoomScaleNormal="90" workbookViewId="0">
      <selection sqref="A1:K1"/>
    </sheetView>
  </sheetViews>
  <sheetFormatPr defaultRowHeight="15"/>
  <cols>
    <col min="1" max="1" width="3.28515625" style="25" customWidth="1"/>
    <col min="2" max="2" width="25.7109375" style="25" customWidth="1"/>
    <col min="3" max="3" width="5" style="69" customWidth="1"/>
    <col min="4" max="4" width="19" style="25" customWidth="1"/>
    <col min="5" max="5" width="8.140625" style="25" customWidth="1"/>
    <col min="6" max="6" width="37.7109375" style="25" customWidth="1"/>
    <col min="7" max="7" width="11.85546875" style="69" customWidth="1"/>
    <col min="8" max="8" width="14.28515625" style="25" customWidth="1"/>
    <col min="9" max="9" width="10.42578125" style="25" customWidth="1"/>
    <col min="10" max="10" width="11.7109375" style="75" customWidth="1"/>
    <col min="11" max="11" width="15.7109375" style="25" customWidth="1"/>
    <col min="12" max="256" width="9.140625" style="25"/>
    <col min="257" max="257" width="3.28515625" style="25" customWidth="1"/>
    <col min="258" max="258" width="25.7109375" style="25" customWidth="1"/>
    <col min="259" max="259" width="5" style="25" customWidth="1"/>
    <col min="260" max="260" width="19" style="25" customWidth="1"/>
    <col min="261" max="261" width="7.42578125" style="25" customWidth="1"/>
    <col min="262" max="262" width="20.42578125" style="25" customWidth="1"/>
    <col min="263" max="263" width="11.85546875" style="25" customWidth="1"/>
    <col min="264" max="264" width="14.28515625" style="25" customWidth="1"/>
    <col min="265" max="265" width="10.42578125" style="25" customWidth="1"/>
    <col min="266" max="266" width="11.7109375" style="25" customWidth="1"/>
    <col min="267" max="267" width="15.7109375" style="25" customWidth="1"/>
    <col min="268" max="512" width="9.140625" style="25"/>
    <col min="513" max="513" width="3.28515625" style="25" customWidth="1"/>
    <col min="514" max="514" width="25.7109375" style="25" customWidth="1"/>
    <col min="515" max="515" width="5" style="25" customWidth="1"/>
    <col min="516" max="516" width="19" style="25" customWidth="1"/>
    <col min="517" max="517" width="7.42578125" style="25" customWidth="1"/>
    <col min="518" max="518" width="20.42578125" style="25" customWidth="1"/>
    <col min="519" max="519" width="11.85546875" style="25" customWidth="1"/>
    <col min="520" max="520" width="14.28515625" style="25" customWidth="1"/>
    <col min="521" max="521" width="10.42578125" style="25" customWidth="1"/>
    <col min="522" max="522" width="11.7109375" style="25" customWidth="1"/>
    <col min="523" max="523" width="15.7109375" style="25" customWidth="1"/>
    <col min="524" max="768" width="9.140625" style="25"/>
    <col min="769" max="769" width="3.28515625" style="25" customWidth="1"/>
    <col min="770" max="770" width="25.7109375" style="25" customWidth="1"/>
    <col min="771" max="771" width="5" style="25" customWidth="1"/>
    <col min="772" max="772" width="19" style="25" customWidth="1"/>
    <col min="773" max="773" width="7.42578125" style="25" customWidth="1"/>
    <col min="774" max="774" width="20.42578125" style="25" customWidth="1"/>
    <col min="775" max="775" width="11.85546875" style="25" customWidth="1"/>
    <col min="776" max="776" width="14.28515625" style="25" customWidth="1"/>
    <col min="777" max="777" width="10.42578125" style="25" customWidth="1"/>
    <col min="778" max="778" width="11.7109375" style="25" customWidth="1"/>
    <col min="779" max="779" width="15.7109375" style="25" customWidth="1"/>
    <col min="780" max="1024" width="9.140625" style="25"/>
    <col min="1025" max="1025" width="3.28515625" style="25" customWidth="1"/>
    <col min="1026" max="1026" width="25.7109375" style="25" customWidth="1"/>
    <col min="1027" max="1027" width="5" style="25" customWidth="1"/>
    <col min="1028" max="1028" width="19" style="25" customWidth="1"/>
    <col min="1029" max="1029" width="7.42578125" style="25" customWidth="1"/>
    <col min="1030" max="1030" width="20.42578125" style="25" customWidth="1"/>
    <col min="1031" max="1031" width="11.85546875" style="25" customWidth="1"/>
    <col min="1032" max="1032" width="14.28515625" style="25" customWidth="1"/>
    <col min="1033" max="1033" width="10.42578125" style="25" customWidth="1"/>
    <col min="1034" max="1034" width="11.7109375" style="25" customWidth="1"/>
    <col min="1035" max="1035" width="15.7109375" style="25" customWidth="1"/>
    <col min="1036" max="1280" width="9.140625" style="25"/>
    <col min="1281" max="1281" width="3.28515625" style="25" customWidth="1"/>
    <col min="1282" max="1282" width="25.7109375" style="25" customWidth="1"/>
    <col min="1283" max="1283" width="5" style="25" customWidth="1"/>
    <col min="1284" max="1284" width="19" style="25" customWidth="1"/>
    <col min="1285" max="1285" width="7.42578125" style="25" customWidth="1"/>
    <col min="1286" max="1286" width="20.42578125" style="25" customWidth="1"/>
    <col min="1287" max="1287" width="11.85546875" style="25" customWidth="1"/>
    <col min="1288" max="1288" width="14.28515625" style="25" customWidth="1"/>
    <col min="1289" max="1289" width="10.42578125" style="25" customWidth="1"/>
    <col min="1290" max="1290" width="11.7109375" style="25" customWidth="1"/>
    <col min="1291" max="1291" width="15.7109375" style="25" customWidth="1"/>
    <col min="1292" max="1536" width="9.140625" style="25"/>
    <col min="1537" max="1537" width="3.28515625" style="25" customWidth="1"/>
    <col min="1538" max="1538" width="25.7109375" style="25" customWidth="1"/>
    <col min="1539" max="1539" width="5" style="25" customWidth="1"/>
    <col min="1540" max="1540" width="19" style="25" customWidth="1"/>
    <col min="1541" max="1541" width="7.42578125" style="25" customWidth="1"/>
    <col min="1542" max="1542" width="20.42578125" style="25" customWidth="1"/>
    <col min="1543" max="1543" width="11.85546875" style="25" customWidth="1"/>
    <col min="1544" max="1544" width="14.28515625" style="25" customWidth="1"/>
    <col min="1545" max="1545" width="10.42578125" style="25" customWidth="1"/>
    <col min="1546" max="1546" width="11.7109375" style="25" customWidth="1"/>
    <col min="1547" max="1547" width="15.7109375" style="25" customWidth="1"/>
    <col min="1548" max="1792" width="9.140625" style="25"/>
    <col min="1793" max="1793" width="3.28515625" style="25" customWidth="1"/>
    <col min="1794" max="1794" width="25.7109375" style="25" customWidth="1"/>
    <col min="1795" max="1795" width="5" style="25" customWidth="1"/>
    <col min="1796" max="1796" width="19" style="25" customWidth="1"/>
    <col min="1797" max="1797" width="7.42578125" style="25" customWidth="1"/>
    <col min="1798" max="1798" width="20.42578125" style="25" customWidth="1"/>
    <col min="1799" max="1799" width="11.85546875" style="25" customWidth="1"/>
    <col min="1800" max="1800" width="14.28515625" style="25" customWidth="1"/>
    <col min="1801" max="1801" width="10.42578125" style="25" customWidth="1"/>
    <col min="1802" max="1802" width="11.7109375" style="25" customWidth="1"/>
    <col min="1803" max="1803" width="15.7109375" style="25" customWidth="1"/>
    <col min="1804" max="2048" width="9.140625" style="25"/>
    <col min="2049" max="2049" width="3.28515625" style="25" customWidth="1"/>
    <col min="2050" max="2050" width="25.7109375" style="25" customWidth="1"/>
    <col min="2051" max="2051" width="5" style="25" customWidth="1"/>
    <col min="2052" max="2052" width="19" style="25" customWidth="1"/>
    <col min="2053" max="2053" width="7.42578125" style="25" customWidth="1"/>
    <col min="2054" max="2054" width="20.42578125" style="25" customWidth="1"/>
    <col min="2055" max="2055" width="11.85546875" style="25" customWidth="1"/>
    <col min="2056" max="2056" width="14.28515625" style="25" customWidth="1"/>
    <col min="2057" max="2057" width="10.42578125" style="25" customWidth="1"/>
    <col min="2058" max="2058" width="11.7109375" style="25" customWidth="1"/>
    <col min="2059" max="2059" width="15.7109375" style="25" customWidth="1"/>
    <col min="2060" max="2304" width="9.140625" style="25"/>
    <col min="2305" max="2305" width="3.28515625" style="25" customWidth="1"/>
    <col min="2306" max="2306" width="25.7109375" style="25" customWidth="1"/>
    <col min="2307" max="2307" width="5" style="25" customWidth="1"/>
    <col min="2308" max="2308" width="19" style="25" customWidth="1"/>
    <col min="2309" max="2309" width="7.42578125" style="25" customWidth="1"/>
    <col min="2310" max="2310" width="20.42578125" style="25" customWidth="1"/>
    <col min="2311" max="2311" width="11.85546875" style="25" customWidth="1"/>
    <col min="2312" max="2312" width="14.28515625" style="25" customWidth="1"/>
    <col min="2313" max="2313" width="10.42578125" style="25" customWidth="1"/>
    <col min="2314" max="2314" width="11.7109375" style="25" customWidth="1"/>
    <col min="2315" max="2315" width="15.7109375" style="25" customWidth="1"/>
    <col min="2316" max="2560" width="9.140625" style="25"/>
    <col min="2561" max="2561" width="3.28515625" style="25" customWidth="1"/>
    <col min="2562" max="2562" width="25.7109375" style="25" customWidth="1"/>
    <col min="2563" max="2563" width="5" style="25" customWidth="1"/>
    <col min="2564" max="2564" width="19" style="25" customWidth="1"/>
    <col min="2565" max="2565" width="7.42578125" style="25" customWidth="1"/>
    <col min="2566" max="2566" width="20.42578125" style="25" customWidth="1"/>
    <col min="2567" max="2567" width="11.85546875" style="25" customWidth="1"/>
    <col min="2568" max="2568" width="14.28515625" style="25" customWidth="1"/>
    <col min="2569" max="2569" width="10.42578125" style="25" customWidth="1"/>
    <col min="2570" max="2570" width="11.7109375" style="25" customWidth="1"/>
    <col min="2571" max="2571" width="15.7109375" style="25" customWidth="1"/>
    <col min="2572" max="2816" width="9.140625" style="25"/>
    <col min="2817" max="2817" width="3.28515625" style="25" customWidth="1"/>
    <col min="2818" max="2818" width="25.7109375" style="25" customWidth="1"/>
    <col min="2819" max="2819" width="5" style="25" customWidth="1"/>
    <col min="2820" max="2820" width="19" style="25" customWidth="1"/>
    <col min="2821" max="2821" width="7.42578125" style="25" customWidth="1"/>
    <col min="2822" max="2822" width="20.42578125" style="25" customWidth="1"/>
    <col min="2823" max="2823" width="11.85546875" style="25" customWidth="1"/>
    <col min="2824" max="2824" width="14.28515625" style="25" customWidth="1"/>
    <col min="2825" max="2825" width="10.42578125" style="25" customWidth="1"/>
    <col min="2826" max="2826" width="11.7109375" style="25" customWidth="1"/>
    <col min="2827" max="2827" width="15.7109375" style="25" customWidth="1"/>
    <col min="2828" max="3072" width="9.140625" style="25"/>
    <col min="3073" max="3073" width="3.28515625" style="25" customWidth="1"/>
    <col min="3074" max="3074" width="25.7109375" style="25" customWidth="1"/>
    <col min="3075" max="3075" width="5" style="25" customWidth="1"/>
    <col min="3076" max="3076" width="19" style="25" customWidth="1"/>
    <col min="3077" max="3077" width="7.42578125" style="25" customWidth="1"/>
    <col min="3078" max="3078" width="20.42578125" style="25" customWidth="1"/>
    <col min="3079" max="3079" width="11.85546875" style="25" customWidth="1"/>
    <col min="3080" max="3080" width="14.28515625" style="25" customWidth="1"/>
    <col min="3081" max="3081" width="10.42578125" style="25" customWidth="1"/>
    <col min="3082" max="3082" width="11.7109375" style="25" customWidth="1"/>
    <col min="3083" max="3083" width="15.7109375" style="25" customWidth="1"/>
    <col min="3084" max="3328" width="9.140625" style="25"/>
    <col min="3329" max="3329" width="3.28515625" style="25" customWidth="1"/>
    <col min="3330" max="3330" width="25.7109375" style="25" customWidth="1"/>
    <col min="3331" max="3331" width="5" style="25" customWidth="1"/>
    <col min="3332" max="3332" width="19" style="25" customWidth="1"/>
    <col min="3333" max="3333" width="7.42578125" style="25" customWidth="1"/>
    <col min="3334" max="3334" width="20.42578125" style="25" customWidth="1"/>
    <col min="3335" max="3335" width="11.85546875" style="25" customWidth="1"/>
    <col min="3336" max="3336" width="14.28515625" style="25" customWidth="1"/>
    <col min="3337" max="3337" width="10.42578125" style="25" customWidth="1"/>
    <col min="3338" max="3338" width="11.7109375" style="25" customWidth="1"/>
    <col min="3339" max="3339" width="15.7109375" style="25" customWidth="1"/>
    <col min="3340" max="3584" width="9.140625" style="25"/>
    <col min="3585" max="3585" width="3.28515625" style="25" customWidth="1"/>
    <col min="3586" max="3586" width="25.7109375" style="25" customWidth="1"/>
    <col min="3587" max="3587" width="5" style="25" customWidth="1"/>
    <col min="3588" max="3588" width="19" style="25" customWidth="1"/>
    <col min="3589" max="3589" width="7.42578125" style="25" customWidth="1"/>
    <col min="3590" max="3590" width="20.42578125" style="25" customWidth="1"/>
    <col min="3591" max="3591" width="11.85546875" style="25" customWidth="1"/>
    <col min="3592" max="3592" width="14.28515625" style="25" customWidth="1"/>
    <col min="3593" max="3593" width="10.42578125" style="25" customWidth="1"/>
    <col min="3594" max="3594" width="11.7109375" style="25" customWidth="1"/>
    <col min="3595" max="3595" width="15.7109375" style="25" customWidth="1"/>
    <col min="3596" max="3840" width="9.140625" style="25"/>
    <col min="3841" max="3841" width="3.28515625" style="25" customWidth="1"/>
    <col min="3842" max="3842" width="25.7109375" style="25" customWidth="1"/>
    <col min="3843" max="3843" width="5" style="25" customWidth="1"/>
    <col min="3844" max="3844" width="19" style="25" customWidth="1"/>
    <col min="3845" max="3845" width="7.42578125" style="25" customWidth="1"/>
    <col min="3846" max="3846" width="20.42578125" style="25" customWidth="1"/>
    <col min="3847" max="3847" width="11.85546875" style="25" customWidth="1"/>
    <col min="3848" max="3848" width="14.28515625" style="25" customWidth="1"/>
    <col min="3849" max="3849" width="10.42578125" style="25" customWidth="1"/>
    <col min="3850" max="3850" width="11.7109375" style="25" customWidth="1"/>
    <col min="3851" max="3851" width="15.7109375" style="25" customWidth="1"/>
    <col min="3852" max="4096" width="9.140625" style="25"/>
    <col min="4097" max="4097" width="3.28515625" style="25" customWidth="1"/>
    <col min="4098" max="4098" width="25.7109375" style="25" customWidth="1"/>
    <col min="4099" max="4099" width="5" style="25" customWidth="1"/>
    <col min="4100" max="4100" width="19" style="25" customWidth="1"/>
    <col min="4101" max="4101" width="7.42578125" style="25" customWidth="1"/>
    <col min="4102" max="4102" width="20.42578125" style="25" customWidth="1"/>
    <col min="4103" max="4103" width="11.85546875" style="25" customWidth="1"/>
    <col min="4104" max="4104" width="14.28515625" style="25" customWidth="1"/>
    <col min="4105" max="4105" width="10.42578125" style="25" customWidth="1"/>
    <col min="4106" max="4106" width="11.7109375" style="25" customWidth="1"/>
    <col min="4107" max="4107" width="15.7109375" style="25" customWidth="1"/>
    <col min="4108" max="4352" width="9.140625" style="25"/>
    <col min="4353" max="4353" width="3.28515625" style="25" customWidth="1"/>
    <col min="4354" max="4354" width="25.7109375" style="25" customWidth="1"/>
    <col min="4355" max="4355" width="5" style="25" customWidth="1"/>
    <col min="4356" max="4356" width="19" style="25" customWidth="1"/>
    <col min="4357" max="4357" width="7.42578125" style="25" customWidth="1"/>
    <col min="4358" max="4358" width="20.42578125" style="25" customWidth="1"/>
    <col min="4359" max="4359" width="11.85546875" style="25" customWidth="1"/>
    <col min="4360" max="4360" width="14.28515625" style="25" customWidth="1"/>
    <col min="4361" max="4361" width="10.42578125" style="25" customWidth="1"/>
    <col min="4362" max="4362" width="11.7109375" style="25" customWidth="1"/>
    <col min="4363" max="4363" width="15.7109375" style="25" customWidth="1"/>
    <col min="4364" max="4608" width="9.140625" style="25"/>
    <col min="4609" max="4609" width="3.28515625" style="25" customWidth="1"/>
    <col min="4610" max="4610" width="25.7109375" style="25" customWidth="1"/>
    <col min="4611" max="4611" width="5" style="25" customWidth="1"/>
    <col min="4612" max="4612" width="19" style="25" customWidth="1"/>
    <col min="4613" max="4613" width="7.42578125" style="25" customWidth="1"/>
    <col min="4614" max="4614" width="20.42578125" style="25" customWidth="1"/>
    <col min="4615" max="4615" width="11.85546875" style="25" customWidth="1"/>
    <col min="4616" max="4616" width="14.28515625" style="25" customWidth="1"/>
    <col min="4617" max="4617" width="10.42578125" style="25" customWidth="1"/>
    <col min="4618" max="4618" width="11.7109375" style="25" customWidth="1"/>
    <col min="4619" max="4619" width="15.7109375" style="25" customWidth="1"/>
    <col min="4620" max="4864" width="9.140625" style="25"/>
    <col min="4865" max="4865" width="3.28515625" style="25" customWidth="1"/>
    <col min="4866" max="4866" width="25.7109375" style="25" customWidth="1"/>
    <col min="4867" max="4867" width="5" style="25" customWidth="1"/>
    <col min="4868" max="4868" width="19" style="25" customWidth="1"/>
    <col min="4869" max="4869" width="7.42578125" style="25" customWidth="1"/>
    <col min="4870" max="4870" width="20.42578125" style="25" customWidth="1"/>
    <col min="4871" max="4871" width="11.85546875" style="25" customWidth="1"/>
    <col min="4872" max="4872" width="14.28515625" style="25" customWidth="1"/>
    <col min="4873" max="4873" width="10.42578125" style="25" customWidth="1"/>
    <col min="4874" max="4874" width="11.7109375" style="25" customWidth="1"/>
    <col min="4875" max="4875" width="15.7109375" style="25" customWidth="1"/>
    <col min="4876" max="5120" width="9.140625" style="25"/>
    <col min="5121" max="5121" width="3.28515625" style="25" customWidth="1"/>
    <col min="5122" max="5122" width="25.7109375" style="25" customWidth="1"/>
    <col min="5123" max="5123" width="5" style="25" customWidth="1"/>
    <col min="5124" max="5124" width="19" style="25" customWidth="1"/>
    <col min="5125" max="5125" width="7.42578125" style="25" customWidth="1"/>
    <col min="5126" max="5126" width="20.42578125" style="25" customWidth="1"/>
    <col min="5127" max="5127" width="11.85546875" style="25" customWidth="1"/>
    <col min="5128" max="5128" width="14.28515625" style="25" customWidth="1"/>
    <col min="5129" max="5129" width="10.42578125" style="25" customWidth="1"/>
    <col min="5130" max="5130" width="11.7109375" style="25" customWidth="1"/>
    <col min="5131" max="5131" width="15.7109375" style="25" customWidth="1"/>
    <col min="5132" max="5376" width="9.140625" style="25"/>
    <col min="5377" max="5377" width="3.28515625" style="25" customWidth="1"/>
    <col min="5378" max="5378" width="25.7109375" style="25" customWidth="1"/>
    <col min="5379" max="5379" width="5" style="25" customWidth="1"/>
    <col min="5380" max="5380" width="19" style="25" customWidth="1"/>
    <col min="5381" max="5381" width="7.42578125" style="25" customWidth="1"/>
    <col min="5382" max="5382" width="20.42578125" style="25" customWidth="1"/>
    <col min="5383" max="5383" width="11.85546875" style="25" customWidth="1"/>
    <col min="5384" max="5384" width="14.28515625" style="25" customWidth="1"/>
    <col min="5385" max="5385" width="10.42578125" style="25" customWidth="1"/>
    <col min="5386" max="5386" width="11.7109375" style="25" customWidth="1"/>
    <col min="5387" max="5387" width="15.7109375" style="25" customWidth="1"/>
    <col min="5388" max="5632" width="9.140625" style="25"/>
    <col min="5633" max="5633" width="3.28515625" style="25" customWidth="1"/>
    <col min="5634" max="5634" width="25.7109375" style="25" customWidth="1"/>
    <col min="5635" max="5635" width="5" style="25" customWidth="1"/>
    <col min="5636" max="5636" width="19" style="25" customWidth="1"/>
    <col min="5637" max="5637" width="7.42578125" style="25" customWidth="1"/>
    <col min="5638" max="5638" width="20.42578125" style="25" customWidth="1"/>
    <col min="5639" max="5639" width="11.85546875" style="25" customWidth="1"/>
    <col min="5640" max="5640" width="14.28515625" style="25" customWidth="1"/>
    <col min="5641" max="5641" width="10.42578125" style="25" customWidth="1"/>
    <col min="5642" max="5642" width="11.7109375" style="25" customWidth="1"/>
    <col min="5643" max="5643" width="15.7109375" style="25" customWidth="1"/>
    <col min="5644" max="5888" width="9.140625" style="25"/>
    <col min="5889" max="5889" width="3.28515625" style="25" customWidth="1"/>
    <col min="5890" max="5890" width="25.7109375" style="25" customWidth="1"/>
    <col min="5891" max="5891" width="5" style="25" customWidth="1"/>
    <col min="5892" max="5892" width="19" style="25" customWidth="1"/>
    <col min="5893" max="5893" width="7.42578125" style="25" customWidth="1"/>
    <col min="5894" max="5894" width="20.42578125" style="25" customWidth="1"/>
    <col min="5895" max="5895" width="11.85546875" style="25" customWidth="1"/>
    <col min="5896" max="5896" width="14.28515625" style="25" customWidth="1"/>
    <col min="5897" max="5897" width="10.42578125" style="25" customWidth="1"/>
    <col min="5898" max="5898" width="11.7109375" style="25" customWidth="1"/>
    <col min="5899" max="5899" width="15.7109375" style="25" customWidth="1"/>
    <col min="5900" max="6144" width="9.140625" style="25"/>
    <col min="6145" max="6145" width="3.28515625" style="25" customWidth="1"/>
    <col min="6146" max="6146" width="25.7109375" style="25" customWidth="1"/>
    <col min="6147" max="6147" width="5" style="25" customWidth="1"/>
    <col min="6148" max="6148" width="19" style="25" customWidth="1"/>
    <col min="6149" max="6149" width="7.42578125" style="25" customWidth="1"/>
    <col min="6150" max="6150" width="20.42578125" style="25" customWidth="1"/>
    <col min="6151" max="6151" width="11.85546875" style="25" customWidth="1"/>
    <col min="6152" max="6152" width="14.28515625" style="25" customWidth="1"/>
    <col min="6153" max="6153" width="10.42578125" style="25" customWidth="1"/>
    <col min="6154" max="6154" width="11.7109375" style="25" customWidth="1"/>
    <col min="6155" max="6155" width="15.7109375" style="25" customWidth="1"/>
    <col min="6156" max="6400" width="9.140625" style="25"/>
    <col min="6401" max="6401" width="3.28515625" style="25" customWidth="1"/>
    <col min="6402" max="6402" width="25.7109375" style="25" customWidth="1"/>
    <col min="6403" max="6403" width="5" style="25" customWidth="1"/>
    <col min="6404" max="6404" width="19" style="25" customWidth="1"/>
    <col min="6405" max="6405" width="7.42578125" style="25" customWidth="1"/>
    <col min="6406" max="6406" width="20.42578125" style="25" customWidth="1"/>
    <col min="6407" max="6407" width="11.85546875" style="25" customWidth="1"/>
    <col min="6408" max="6408" width="14.28515625" style="25" customWidth="1"/>
    <col min="6409" max="6409" width="10.42578125" style="25" customWidth="1"/>
    <col min="6410" max="6410" width="11.7109375" style="25" customWidth="1"/>
    <col min="6411" max="6411" width="15.7109375" style="25" customWidth="1"/>
    <col min="6412" max="6656" width="9.140625" style="25"/>
    <col min="6657" max="6657" width="3.28515625" style="25" customWidth="1"/>
    <col min="6658" max="6658" width="25.7109375" style="25" customWidth="1"/>
    <col min="6659" max="6659" width="5" style="25" customWidth="1"/>
    <col min="6660" max="6660" width="19" style="25" customWidth="1"/>
    <col min="6661" max="6661" width="7.42578125" style="25" customWidth="1"/>
    <col min="6662" max="6662" width="20.42578125" style="25" customWidth="1"/>
    <col min="6663" max="6663" width="11.85546875" style="25" customWidth="1"/>
    <col min="6664" max="6664" width="14.28515625" style="25" customWidth="1"/>
    <col min="6665" max="6665" width="10.42578125" style="25" customWidth="1"/>
    <col min="6666" max="6666" width="11.7109375" style="25" customWidth="1"/>
    <col min="6667" max="6667" width="15.7109375" style="25" customWidth="1"/>
    <col min="6668" max="6912" width="9.140625" style="25"/>
    <col min="6913" max="6913" width="3.28515625" style="25" customWidth="1"/>
    <col min="6914" max="6914" width="25.7109375" style="25" customWidth="1"/>
    <col min="6915" max="6915" width="5" style="25" customWidth="1"/>
    <col min="6916" max="6916" width="19" style="25" customWidth="1"/>
    <col min="6917" max="6917" width="7.42578125" style="25" customWidth="1"/>
    <col min="6918" max="6918" width="20.42578125" style="25" customWidth="1"/>
    <col min="6919" max="6919" width="11.85546875" style="25" customWidth="1"/>
    <col min="6920" max="6920" width="14.28515625" style="25" customWidth="1"/>
    <col min="6921" max="6921" width="10.42578125" style="25" customWidth="1"/>
    <col min="6922" max="6922" width="11.7109375" style="25" customWidth="1"/>
    <col min="6923" max="6923" width="15.7109375" style="25" customWidth="1"/>
    <col min="6924" max="7168" width="9.140625" style="25"/>
    <col min="7169" max="7169" width="3.28515625" style="25" customWidth="1"/>
    <col min="7170" max="7170" width="25.7109375" style="25" customWidth="1"/>
    <col min="7171" max="7171" width="5" style="25" customWidth="1"/>
    <col min="7172" max="7172" width="19" style="25" customWidth="1"/>
    <col min="7173" max="7173" width="7.42578125" style="25" customWidth="1"/>
    <col min="7174" max="7174" width="20.42578125" style="25" customWidth="1"/>
    <col min="7175" max="7175" width="11.85546875" style="25" customWidth="1"/>
    <col min="7176" max="7176" width="14.28515625" style="25" customWidth="1"/>
    <col min="7177" max="7177" width="10.42578125" style="25" customWidth="1"/>
    <col min="7178" max="7178" width="11.7109375" style="25" customWidth="1"/>
    <col min="7179" max="7179" width="15.7109375" style="25" customWidth="1"/>
    <col min="7180" max="7424" width="9.140625" style="25"/>
    <col min="7425" max="7425" width="3.28515625" style="25" customWidth="1"/>
    <col min="7426" max="7426" width="25.7109375" style="25" customWidth="1"/>
    <col min="7427" max="7427" width="5" style="25" customWidth="1"/>
    <col min="7428" max="7428" width="19" style="25" customWidth="1"/>
    <col min="7429" max="7429" width="7.42578125" style="25" customWidth="1"/>
    <col min="7430" max="7430" width="20.42578125" style="25" customWidth="1"/>
    <col min="7431" max="7431" width="11.85546875" style="25" customWidth="1"/>
    <col min="7432" max="7432" width="14.28515625" style="25" customWidth="1"/>
    <col min="7433" max="7433" width="10.42578125" style="25" customWidth="1"/>
    <col min="7434" max="7434" width="11.7109375" style="25" customWidth="1"/>
    <col min="7435" max="7435" width="15.7109375" style="25" customWidth="1"/>
    <col min="7436" max="7680" width="9.140625" style="25"/>
    <col min="7681" max="7681" width="3.28515625" style="25" customWidth="1"/>
    <col min="7682" max="7682" width="25.7109375" style="25" customWidth="1"/>
    <col min="7683" max="7683" width="5" style="25" customWidth="1"/>
    <col min="7684" max="7684" width="19" style="25" customWidth="1"/>
    <col min="7685" max="7685" width="7.42578125" style="25" customWidth="1"/>
    <col min="7686" max="7686" width="20.42578125" style="25" customWidth="1"/>
    <col min="7687" max="7687" width="11.85546875" style="25" customWidth="1"/>
    <col min="7688" max="7688" width="14.28515625" style="25" customWidth="1"/>
    <col min="7689" max="7689" width="10.42578125" style="25" customWidth="1"/>
    <col min="7690" max="7690" width="11.7109375" style="25" customWidth="1"/>
    <col min="7691" max="7691" width="15.7109375" style="25" customWidth="1"/>
    <col min="7692" max="7936" width="9.140625" style="25"/>
    <col min="7937" max="7937" width="3.28515625" style="25" customWidth="1"/>
    <col min="7938" max="7938" width="25.7109375" style="25" customWidth="1"/>
    <col min="7939" max="7939" width="5" style="25" customWidth="1"/>
    <col min="7940" max="7940" width="19" style="25" customWidth="1"/>
    <col min="7941" max="7941" width="7.42578125" style="25" customWidth="1"/>
    <col min="7942" max="7942" width="20.42578125" style="25" customWidth="1"/>
    <col min="7943" max="7943" width="11.85546875" style="25" customWidth="1"/>
    <col min="7944" max="7944" width="14.28515625" style="25" customWidth="1"/>
    <col min="7945" max="7945" width="10.42578125" style="25" customWidth="1"/>
    <col min="7946" max="7946" width="11.7109375" style="25" customWidth="1"/>
    <col min="7947" max="7947" width="15.7109375" style="25" customWidth="1"/>
    <col min="7948" max="8192" width="9.140625" style="25"/>
    <col min="8193" max="8193" width="3.28515625" style="25" customWidth="1"/>
    <col min="8194" max="8194" width="25.7109375" style="25" customWidth="1"/>
    <col min="8195" max="8195" width="5" style="25" customWidth="1"/>
    <col min="8196" max="8196" width="19" style="25" customWidth="1"/>
    <col min="8197" max="8197" width="7.42578125" style="25" customWidth="1"/>
    <col min="8198" max="8198" width="20.42578125" style="25" customWidth="1"/>
    <col min="8199" max="8199" width="11.85546875" style="25" customWidth="1"/>
    <col min="8200" max="8200" width="14.28515625" style="25" customWidth="1"/>
    <col min="8201" max="8201" width="10.42578125" style="25" customWidth="1"/>
    <col min="8202" max="8202" width="11.7109375" style="25" customWidth="1"/>
    <col min="8203" max="8203" width="15.7109375" style="25" customWidth="1"/>
    <col min="8204" max="8448" width="9.140625" style="25"/>
    <col min="8449" max="8449" width="3.28515625" style="25" customWidth="1"/>
    <col min="8450" max="8450" width="25.7109375" style="25" customWidth="1"/>
    <col min="8451" max="8451" width="5" style="25" customWidth="1"/>
    <col min="8452" max="8452" width="19" style="25" customWidth="1"/>
    <col min="8453" max="8453" width="7.42578125" style="25" customWidth="1"/>
    <col min="8454" max="8454" width="20.42578125" style="25" customWidth="1"/>
    <col min="8455" max="8455" width="11.85546875" style="25" customWidth="1"/>
    <col min="8456" max="8456" width="14.28515625" style="25" customWidth="1"/>
    <col min="8457" max="8457" width="10.42578125" style="25" customWidth="1"/>
    <col min="8458" max="8458" width="11.7109375" style="25" customWidth="1"/>
    <col min="8459" max="8459" width="15.7109375" style="25" customWidth="1"/>
    <col min="8460" max="8704" width="9.140625" style="25"/>
    <col min="8705" max="8705" width="3.28515625" style="25" customWidth="1"/>
    <col min="8706" max="8706" width="25.7109375" style="25" customWidth="1"/>
    <col min="8707" max="8707" width="5" style="25" customWidth="1"/>
    <col min="8708" max="8708" width="19" style="25" customWidth="1"/>
    <col min="8709" max="8709" width="7.42578125" style="25" customWidth="1"/>
    <col min="8710" max="8710" width="20.42578125" style="25" customWidth="1"/>
    <col min="8711" max="8711" width="11.85546875" style="25" customWidth="1"/>
    <col min="8712" max="8712" width="14.28515625" style="25" customWidth="1"/>
    <col min="8713" max="8713" width="10.42578125" style="25" customWidth="1"/>
    <col min="8714" max="8714" width="11.7109375" style="25" customWidth="1"/>
    <col min="8715" max="8715" width="15.7109375" style="25" customWidth="1"/>
    <col min="8716" max="8960" width="9.140625" style="25"/>
    <col min="8961" max="8961" width="3.28515625" style="25" customWidth="1"/>
    <col min="8962" max="8962" width="25.7109375" style="25" customWidth="1"/>
    <col min="8963" max="8963" width="5" style="25" customWidth="1"/>
    <col min="8964" max="8964" width="19" style="25" customWidth="1"/>
    <col min="8965" max="8965" width="7.42578125" style="25" customWidth="1"/>
    <col min="8966" max="8966" width="20.42578125" style="25" customWidth="1"/>
    <col min="8967" max="8967" width="11.85546875" style="25" customWidth="1"/>
    <col min="8968" max="8968" width="14.28515625" style="25" customWidth="1"/>
    <col min="8969" max="8969" width="10.42578125" style="25" customWidth="1"/>
    <col min="8970" max="8970" width="11.7109375" style="25" customWidth="1"/>
    <col min="8971" max="8971" width="15.7109375" style="25" customWidth="1"/>
    <col min="8972" max="9216" width="9.140625" style="25"/>
    <col min="9217" max="9217" width="3.28515625" style="25" customWidth="1"/>
    <col min="9218" max="9218" width="25.7109375" style="25" customWidth="1"/>
    <col min="9219" max="9219" width="5" style="25" customWidth="1"/>
    <col min="9220" max="9220" width="19" style="25" customWidth="1"/>
    <col min="9221" max="9221" width="7.42578125" style="25" customWidth="1"/>
    <col min="9222" max="9222" width="20.42578125" style="25" customWidth="1"/>
    <col min="9223" max="9223" width="11.85546875" style="25" customWidth="1"/>
    <col min="9224" max="9224" width="14.28515625" style="25" customWidth="1"/>
    <col min="9225" max="9225" width="10.42578125" style="25" customWidth="1"/>
    <col min="9226" max="9226" width="11.7109375" style="25" customWidth="1"/>
    <col min="9227" max="9227" width="15.7109375" style="25" customWidth="1"/>
    <col min="9228" max="9472" width="9.140625" style="25"/>
    <col min="9473" max="9473" width="3.28515625" style="25" customWidth="1"/>
    <col min="9474" max="9474" width="25.7109375" style="25" customWidth="1"/>
    <col min="9475" max="9475" width="5" style="25" customWidth="1"/>
    <col min="9476" max="9476" width="19" style="25" customWidth="1"/>
    <col min="9477" max="9477" width="7.42578125" style="25" customWidth="1"/>
    <col min="9478" max="9478" width="20.42578125" style="25" customWidth="1"/>
    <col min="9479" max="9479" width="11.85546875" style="25" customWidth="1"/>
    <col min="9480" max="9480" width="14.28515625" style="25" customWidth="1"/>
    <col min="9481" max="9481" width="10.42578125" style="25" customWidth="1"/>
    <col min="9482" max="9482" width="11.7109375" style="25" customWidth="1"/>
    <col min="9483" max="9483" width="15.7109375" style="25" customWidth="1"/>
    <col min="9484" max="9728" width="9.140625" style="25"/>
    <col min="9729" max="9729" width="3.28515625" style="25" customWidth="1"/>
    <col min="9730" max="9730" width="25.7109375" style="25" customWidth="1"/>
    <col min="9731" max="9731" width="5" style="25" customWidth="1"/>
    <col min="9732" max="9732" width="19" style="25" customWidth="1"/>
    <col min="9733" max="9733" width="7.42578125" style="25" customWidth="1"/>
    <col min="9734" max="9734" width="20.42578125" style="25" customWidth="1"/>
    <col min="9735" max="9735" width="11.85546875" style="25" customWidth="1"/>
    <col min="9736" max="9736" width="14.28515625" style="25" customWidth="1"/>
    <col min="9737" max="9737" width="10.42578125" style="25" customWidth="1"/>
    <col min="9738" max="9738" width="11.7109375" style="25" customWidth="1"/>
    <col min="9739" max="9739" width="15.7109375" style="25" customWidth="1"/>
    <col min="9740" max="9984" width="9.140625" style="25"/>
    <col min="9985" max="9985" width="3.28515625" style="25" customWidth="1"/>
    <col min="9986" max="9986" width="25.7109375" style="25" customWidth="1"/>
    <col min="9987" max="9987" width="5" style="25" customWidth="1"/>
    <col min="9988" max="9988" width="19" style="25" customWidth="1"/>
    <col min="9989" max="9989" width="7.42578125" style="25" customWidth="1"/>
    <col min="9990" max="9990" width="20.42578125" style="25" customWidth="1"/>
    <col min="9991" max="9991" width="11.85546875" style="25" customWidth="1"/>
    <col min="9992" max="9992" width="14.28515625" style="25" customWidth="1"/>
    <col min="9993" max="9993" width="10.42578125" style="25" customWidth="1"/>
    <col min="9994" max="9994" width="11.7109375" style="25" customWidth="1"/>
    <col min="9995" max="9995" width="15.7109375" style="25" customWidth="1"/>
    <col min="9996" max="10240" width="9.140625" style="25"/>
    <col min="10241" max="10241" width="3.28515625" style="25" customWidth="1"/>
    <col min="10242" max="10242" width="25.7109375" style="25" customWidth="1"/>
    <col min="10243" max="10243" width="5" style="25" customWidth="1"/>
    <col min="10244" max="10244" width="19" style="25" customWidth="1"/>
    <col min="10245" max="10245" width="7.42578125" style="25" customWidth="1"/>
    <col min="10246" max="10246" width="20.42578125" style="25" customWidth="1"/>
    <col min="10247" max="10247" width="11.85546875" style="25" customWidth="1"/>
    <col min="10248" max="10248" width="14.28515625" style="25" customWidth="1"/>
    <col min="10249" max="10249" width="10.42578125" style="25" customWidth="1"/>
    <col min="10250" max="10250" width="11.7109375" style="25" customWidth="1"/>
    <col min="10251" max="10251" width="15.7109375" style="25" customWidth="1"/>
    <col min="10252" max="10496" width="9.140625" style="25"/>
    <col min="10497" max="10497" width="3.28515625" style="25" customWidth="1"/>
    <col min="10498" max="10498" width="25.7109375" style="25" customWidth="1"/>
    <col min="10499" max="10499" width="5" style="25" customWidth="1"/>
    <col min="10500" max="10500" width="19" style="25" customWidth="1"/>
    <col min="10501" max="10501" width="7.42578125" style="25" customWidth="1"/>
    <col min="10502" max="10502" width="20.42578125" style="25" customWidth="1"/>
    <col min="10503" max="10503" width="11.85546875" style="25" customWidth="1"/>
    <col min="10504" max="10504" width="14.28515625" style="25" customWidth="1"/>
    <col min="10505" max="10505" width="10.42578125" style="25" customWidth="1"/>
    <col min="10506" max="10506" width="11.7109375" style="25" customWidth="1"/>
    <col min="10507" max="10507" width="15.7109375" style="25" customWidth="1"/>
    <col min="10508" max="10752" width="9.140625" style="25"/>
    <col min="10753" max="10753" width="3.28515625" style="25" customWidth="1"/>
    <col min="10754" max="10754" width="25.7109375" style="25" customWidth="1"/>
    <col min="10755" max="10755" width="5" style="25" customWidth="1"/>
    <col min="10756" max="10756" width="19" style="25" customWidth="1"/>
    <col min="10757" max="10757" width="7.42578125" style="25" customWidth="1"/>
    <col min="10758" max="10758" width="20.42578125" style="25" customWidth="1"/>
    <col min="10759" max="10759" width="11.85546875" style="25" customWidth="1"/>
    <col min="10760" max="10760" width="14.28515625" style="25" customWidth="1"/>
    <col min="10761" max="10761" width="10.42578125" style="25" customWidth="1"/>
    <col min="10762" max="10762" width="11.7109375" style="25" customWidth="1"/>
    <col min="10763" max="10763" width="15.7109375" style="25" customWidth="1"/>
    <col min="10764" max="11008" width="9.140625" style="25"/>
    <col min="11009" max="11009" width="3.28515625" style="25" customWidth="1"/>
    <col min="11010" max="11010" width="25.7109375" style="25" customWidth="1"/>
    <col min="11011" max="11011" width="5" style="25" customWidth="1"/>
    <col min="11012" max="11012" width="19" style="25" customWidth="1"/>
    <col min="11013" max="11013" width="7.42578125" style="25" customWidth="1"/>
    <col min="11014" max="11014" width="20.42578125" style="25" customWidth="1"/>
    <col min="11015" max="11015" width="11.85546875" style="25" customWidth="1"/>
    <col min="11016" max="11016" width="14.28515625" style="25" customWidth="1"/>
    <col min="11017" max="11017" width="10.42578125" style="25" customWidth="1"/>
    <col min="11018" max="11018" width="11.7109375" style="25" customWidth="1"/>
    <col min="11019" max="11019" width="15.7109375" style="25" customWidth="1"/>
    <col min="11020" max="11264" width="9.140625" style="25"/>
    <col min="11265" max="11265" width="3.28515625" style="25" customWidth="1"/>
    <col min="11266" max="11266" width="25.7109375" style="25" customWidth="1"/>
    <col min="11267" max="11267" width="5" style="25" customWidth="1"/>
    <col min="11268" max="11268" width="19" style="25" customWidth="1"/>
    <col min="11269" max="11269" width="7.42578125" style="25" customWidth="1"/>
    <col min="11270" max="11270" width="20.42578125" style="25" customWidth="1"/>
    <col min="11271" max="11271" width="11.85546875" style="25" customWidth="1"/>
    <col min="11272" max="11272" width="14.28515625" style="25" customWidth="1"/>
    <col min="11273" max="11273" width="10.42578125" style="25" customWidth="1"/>
    <col min="11274" max="11274" width="11.7109375" style="25" customWidth="1"/>
    <col min="11275" max="11275" width="15.7109375" style="25" customWidth="1"/>
    <col min="11276" max="11520" width="9.140625" style="25"/>
    <col min="11521" max="11521" width="3.28515625" style="25" customWidth="1"/>
    <col min="11522" max="11522" width="25.7109375" style="25" customWidth="1"/>
    <col min="11523" max="11523" width="5" style="25" customWidth="1"/>
    <col min="11524" max="11524" width="19" style="25" customWidth="1"/>
    <col min="11525" max="11525" width="7.42578125" style="25" customWidth="1"/>
    <col min="11526" max="11526" width="20.42578125" style="25" customWidth="1"/>
    <col min="11527" max="11527" width="11.85546875" style="25" customWidth="1"/>
    <col min="11528" max="11528" width="14.28515625" style="25" customWidth="1"/>
    <col min="11529" max="11529" width="10.42578125" style="25" customWidth="1"/>
    <col min="11530" max="11530" width="11.7109375" style="25" customWidth="1"/>
    <col min="11531" max="11531" width="15.7109375" style="25" customWidth="1"/>
    <col min="11532" max="11776" width="9.140625" style="25"/>
    <col min="11777" max="11777" width="3.28515625" style="25" customWidth="1"/>
    <col min="11778" max="11778" width="25.7109375" style="25" customWidth="1"/>
    <col min="11779" max="11779" width="5" style="25" customWidth="1"/>
    <col min="11780" max="11780" width="19" style="25" customWidth="1"/>
    <col min="11781" max="11781" width="7.42578125" style="25" customWidth="1"/>
    <col min="11782" max="11782" width="20.42578125" style="25" customWidth="1"/>
    <col min="11783" max="11783" width="11.85546875" style="25" customWidth="1"/>
    <col min="11784" max="11784" width="14.28515625" style="25" customWidth="1"/>
    <col min="11785" max="11785" width="10.42578125" style="25" customWidth="1"/>
    <col min="11786" max="11786" width="11.7109375" style="25" customWidth="1"/>
    <col min="11787" max="11787" width="15.7109375" style="25" customWidth="1"/>
    <col min="11788" max="12032" width="9.140625" style="25"/>
    <col min="12033" max="12033" width="3.28515625" style="25" customWidth="1"/>
    <col min="12034" max="12034" width="25.7109375" style="25" customWidth="1"/>
    <col min="12035" max="12035" width="5" style="25" customWidth="1"/>
    <col min="12036" max="12036" width="19" style="25" customWidth="1"/>
    <col min="12037" max="12037" width="7.42578125" style="25" customWidth="1"/>
    <col min="12038" max="12038" width="20.42578125" style="25" customWidth="1"/>
    <col min="12039" max="12039" width="11.85546875" style="25" customWidth="1"/>
    <col min="12040" max="12040" width="14.28515625" style="25" customWidth="1"/>
    <col min="12041" max="12041" width="10.42578125" style="25" customWidth="1"/>
    <col min="12042" max="12042" width="11.7109375" style="25" customWidth="1"/>
    <col min="12043" max="12043" width="15.7109375" style="25" customWidth="1"/>
    <col min="12044" max="12288" width="9.140625" style="25"/>
    <col min="12289" max="12289" width="3.28515625" style="25" customWidth="1"/>
    <col min="12290" max="12290" width="25.7109375" style="25" customWidth="1"/>
    <col min="12291" max="12291" width="5" style="25" customWidth="1"/>
    <col min="12292" max="12292" width="19" style="25" customWidth="1"/>
    <col min="12293" max="12293" width="7.42578125" style="25" customWidth="1"/>
    <col min="12294" max="12294" width="20.42578125" style="25" customWidth="1"/>
    <col min="12295" max="12295" width="11.85546875" style="25" customWidth="1"/>
    <col min="12296" max="12296" width="14.28515625" style="25" customWidth="1"/>
    <col min="12297" max="12297" width="10.42578125" style="25" customWidth="1"/>
    <col min="12298" max="12298" width="11.7109375" style="25" customWidth="1"/>
    <col min="12299" max="12299" width="15.7109375" style="25" customWidth="1"/>
    <col min="12300" max="12544" width="9.140625" style="25"/>
    <col min="12545" max="12545" width="3.28515625" style="25" customWidth="1"/>
    <col min="12546" max="12546" width="25.7109375" style="25" customWidth="1"/>
    <col min="12547" max="12547" width="5" style="25" customWidth="1"/>
    <col min="12548" max="12548" width="19" style="25" customWidth="1"/>
    <col min="12549" max="12549" width="7.42578125" style="25" customWidth="1"/>
    <col min="12550" max="12550" width="20.42578125" style="25" customWidth="1"/>
    <col min="12551" max="12551" width="11.85546875" style="25" customWidth="1"/>
    <col min="12552" max="12552" width="14.28515625" style="25" customWidth="1"/>
    <col min="12553" max="12553" width="10.42578125" style="25" customWidth="1"/>
    <col min="12554" max="12554" width="11.7109375" style="25" customWidth="1"/>
    <col min="12555" max="12555" width="15.7109375" style="25" customWidth="1"/>
    <col min="12556" max="12800" width="9.140625" style="25"/>
    <col min="12801" max="12801" width="3.28515625" style="25" customWidth="1"/>
    <col min="12802" max="12802" width="25.7109375" style="25" customWidth="1"/>
    <col min="12803" max="12803" width="5" style="25" customWidth="1"/>
    <col min="12804" max="12804" width="19" style="25" customWidth="1"/>
    <col min="12805" max="12805" width="7.42578125" style="25" customWidth="1"/>
    <col min="12806" max="12806" width="20.42578125" style="25" customWidth="1"/>
    <col min="12807" max="12807" width="11.85546875" style="25" customWidth="1"/>
    <col min="12808" max="12808" width="14.28515625" style="25" customWidth="1"/>
    <col min="12809" max="12809" width="10.42578125" style="25" customWidth="1"/>
    <col min="12810" max="12810" width="11.7109375" style="25" customWidth="1"/>
    <col min="12811" max="12811" width="15.7109375" style="25" customWidth="1"/>
    <col min="12812" max="13056" width="9.140625" style="25"/>
    <col min="13057" max="13057" width="3.28515625" style="25" customWidth="1"/>
    <col min="13058" max="13058" width="25.7109375" style="25" customWidth="1"/>
    <col min="13059" max="13059" width="5" style="25" customWidth="1"/>
    <col min="13060" max="13060" width="19" style="25" customWidth="1"/>
    <col min="13061" max="13061" width="7.42578125" style="25" customWidth="1"/>
    <col min="13062" max="13062" width="20.42578125" style="25" customWidth="1"/>
    <col min="13063" max="13063" width="11.85546875" style="25" customWidth="1"/>
    <col min="13064" max="13064" width="14.28515625" style="25" customWidth="1"/>
    <col min="13065" max="13065" width="10.42578125" style="25" customWidth="1"/>
    <col min="13066" max="13066" width="11.7109375" style="25" customWidth="1"/>
    <col min="13067" max="13067" width="15.7109375" style="25" customWidth="1"/>
    <col min="13068" max="13312" width="9.140625" style="25"/>
    <col min="13313" max="13313" width="3.28515625" style="25" customWidth="1"/>
    <col min="13314" max="13314" width="25.7109375" style="25" customWidth="1"/>
    <col min="13315" max="13315" width="5" style="25" customWidth="1"/>
    <col min="13316" max="13316" width="19" style="25" customWidth="1"/>
    <col min="13317" max="13317" width="7.42578125" style="25" customWidth="1"/>
    <col min="13318" max="13318" width="20.42578125" style="25" customWidth="1"/>
    <col min="13319" max="13319" width="11.85546875" style="25" customWidth="1"/>
    <col min="13320" max="13320" width="14.28515625" style="25" customWidth="1"/>
    <col min="13321" max="13321" width="10.42578125" style="25" customWidth="1"/>
    <col min="13322" max="13322" width="11.7109375" style="25" customWidth="1"/>
    <col min="13323" max="13323" width="15.7109375" style="25" customWidth="1"/>
    <col min="13324" max="13568" width="9.140625" style="25"/>
    <col min="13569" max="13569" width="3.28515625" style="25" customWidth="1"/>
    <col min="13570" max="13570" width="25.7109375" style="25" customWidth="1"/>
    <col min="13571" max="13571" width="5" style="25" customWidth="1"/>
    <col min="13572" max="13572" width="19" style="25" customWidth="1"/>
    <col min="13573" max="13573" width="7.42578125" style="25" customWidth="1"/>
    <col min="13574" max="13574" width="20.42578125" style="25" customWidth="1"/>
    <col min="13575" max="13575" width="11.85546875" style="25" customWidth="1"/>
    <col min="13576" max="13576" width="14.28515625" style="25" customWidth="1"/>
    <col min="13577" max="13577" width="10.42578125" style="25" customWidth="1"/>
    <col min="13578" max="13578" width="11.7109375" style="25" customWidth="1"/>
    <col min="13579" max="13579" width="15.7109375" style="25" customWidth="1"/>
    <col min="13580" max="13824" width="9.140625" style="25"/>
    <col min="13825" max="13825" width="3.28515625" style="25" customWidth="1"/>
    <col min="13826" max="13826" width="25.7109375" style="25" customWidth="1"/>
    <col min="13827" max="13827" width="5" style="25" customWidth="1"/>
    <col min="13828" max="13828" width="19" style="25" customWidth="1"/>
    <col min="13829" max="13829" width="7.42578125" style="25" customWidth="1"/>
    <col min="13830" max="13830" width="20.42578125" style="25" customWidth="1"/>
    <col min="13831" max="13831" width="11.85546875" style="25" customWidth="1"/>
    <col min="13832" max="13832" width="14.28515625" style="25" customWidth="1"/>
    <col min="13833" max="13833" width="10.42578125" style="25" customWidth="1"/>
    <col min="13834" max="13834" width="11.7109375" style="25" customWidth="1"/>
    <col min="13835" max="13835" width="15.7109375" style="25" customWidth="1"/>
    <col min="13836" max="14080" width="9.140625" style="25"/>
    <col min="14081" max="14081" width="3.28515625" style="25" customWidth="1"/>
    <col min="14082" max="14082" width="25.7109375" style="25" customWidth="1"/>
    <col min="14083" max="14083" width="5" style="25" customWidth="1"/>
    <col min="14084" max="14084" width="19" style="25" customWidth="1"/>
    <col min="14085" max="14085" width="7.42578125" style="25" customWidth="1"/>
    <col min="14086" max="14086" width="20.42578125" style="25" customWidth="1"/>
    <col min="14087" max="14087" width="11.85546875" style="25" customWidth="1"/>
    <col min="14088" max="14088" width="14.28515625" style="25" customWidth="1"/>
    <col min="14089" max="14089" width="10.42578125" style="25" customWidth="1"/>
    <col min="14090" max="14090" width="11.7109375" style="25" customWidth="1"/>
    <col min="14091" max="14091" width="15.7109375" style="25" customWidth="1"/>
    <col min="14092" max="14336" width="9.140625" style="25"/>
    <col min="14337" max="14337" width="3.28515625" style="25" customWidth="1"/>
    <col min="14338" max="14338" width="25.7109375" style="25" customWidth="1"/>
    <col min="14339" max="14339" width="5" style="25" customWidth="1"/>
    <col min="14340" max="14340" width="19" style="25" customWidth="1"/>
    <col min="14341" max="14341" width="7.42578125" style="25" customWidth="1"/>
    <col min="14342" max="14342" width="20.42578125" style="25" customWidth="1"/>
    <col min="14343" max="14343" width="11.85546875" style="25" customWidth="1"/>
    <col min="14344" max="14344" width="14.28515625" style="25" customWidth="1"/>
    <col min="14345" max="14345" width="10.42578125" style="25" customWidth="1"/>
    <col min="14346" max="14346" width="11.7109375" style="25" customWidth="1"/>
    <col min="14347" max="14347" width="15.7109375" style="25" customWidth="1"/>
    <col min="14348" max="14592" width="9.140625" style="25"/>
    <col min="14593" max="14593" width="3.28515625" style="25" customWidth="1"/>
    <col min="14594" max="14594" width="25.7109375" style="25" customWidth="1"/>
    <col min="14595" max="14595" width="5" style="25" customWidth="1"/>
    <col min="14596" max="14596" width="19" style="25" customWidth="1"/>
    <col min="14597" max="14597" width="7.42578125" style="25" customWidth="1"/>
    <col min="14598" max="14598" width="20.42578125" style="25" customWidth="1"/>
    <col min="14599" max="14599" width="11.85546875" style="25" customWidth="1"/>
    <col min="14600" max="14600" width="14.28515625" style="25" customWidth="1"/>
    <col min="14601" max="14601" width="10.42578125" style="25" customWidth="1"/>
    <col min="14602" max="14602" width="11.7109375" style="25" customWidth="1"/>
    <col min="14603" max="14603" width="15.7109375" style="25" customWidth="1"/>
    <col min="14604" max="14848" width="9.140625" style="25"/>
    <col min="14849" max="14849" width="3.28515625" style="25" customWidth="1"/>
    <col min="14850" max="14850" width="25.7109375" style="25" customWidth="1"/>
    <col min="14851" max="14851" width="5" style="25" customWidth="1"/>
    <col min="14852" max="14852" width="19" style="25" customWidth="1"/>
    <col min="14853" max="14853" width="7.42578125" style="25" customWidth="1"/>
    <col min="14854" max="14854" width="20.42578125" style="25" customWidth="1"/>
    <col min="14855" max="14855" width="11.85546875" style="25" customWidth="1"/>
    <col min="14856" max="14856" width="14.28515625" style="25" customWidth="1"/>
    <col min="14857" max="14857" width="10.42578125" style="25" customWidth="1"/>
    <col min="14858" max="14858" width="11.7109375" style="25" customWidth="1"/>
    <col min="14859" max="14859" width="15.7109375" style="25" customWidth="1"/>
    <col min="14860" max="15104" width="9.140625" style="25"/>
    <col min="15105" max="15105" width="3.28515625" style="25" customWidth="1"/>
    <col min="15106" max="15106" width="25.7109375" style="25" customWidth="1"/>
    <col min="15107" max="15107" width="5" style="25" customWidth="1"/>
    <col min="15108" max="15108" width="19" style="25" customWidth="1"/>
    <col min="15109" max="15109" width="7.42578125" style="25" customWidth="1"/>
    <col min="15110" max="15110" width="20.42578125" style="25" customWidth="1"/>
    <col min="15111" max="15111" width="11.85546875" style="25" customWidth="1"/>
    <col min="15112" max="15112" width="14.28515625" style="25" customWidth="1"/>
    <col min="15113" max="15113" width="10.42578125" style="25" customWidth="1"/>
    <col min="15114" max="15114" width="11.7109375" style="25" customWidth="1"/>
    <col min="15115" max="15115" width="15.7109375" style="25" customWidth="1"/>
    <col min="15116" max="15360" width="9.140625" style="25"/>
    <col min="15361" max="15361" width="3.28515625" style="25" customWidth="1"/>
    <col min="15362" max="15362" width="25.7109375" style="25" customWidth="1"/>
    <col min="15363" max="15363" width="5" style="25" customWidth="1"/>
    <col min="15364" max="15364" width="19" style="25" customWidth="1"/>
    <col min="15365" max="15365" width="7.42578125" style="25" customWidth="1"/>
    <col min="15366" max="15366" width="20.42578125" style="25" customWidth="1"/>
    <col min="15367" max="15367" width="11.85546875" style="25" customWidth="1"/>
    <col min="15368" max="15368" width="14.28515625" style="25" customWidth="1"/>
    <col min="15369" max="15369" width="10.42578125" style="25" customWidth="1"/>
    <col min="15370" max="15370" width="11.7109375" style="25" customWidth="1"/>
    <col min="15371" max="15371" width="15.7109375" style="25" customWidth="1"/>
    <col min="15372" max="15616" width="9.140625" style="25"/>
    <col min="15617" max="15617" width="3.28515625" style="25" customWidth="1"/>
    <col min="15618" max="15618" width="25.7109375" style="25" customWidth="1"/>
    <col min="15619" max="15619" width="5" style="25" customWidth="1"/>
    <col min="15620" max="15620" width="19" style="25" customWidth="1"/>
    <col min="15621" max="15621" width="7.42578125" style="25" customWidth="1"/>
    <col min="15622" max="15622" width="20.42578125" style="25" customWidth="1"/>
    <col min="15623" max="15623" width="11.85546875" style="25" customWidth="1"/>
    <col min="15624" max="15624" width="14.28515625" style="25" customWidth="1"/>
    <col min="15625" max="15625" width="10.42578125" style="25" customWidth="1"/>
    <col min="15626" max="15626" width="11.7109375" style="25" customWidth="1"/>
    <col min="15627" max="15627" width="15.7109375" style="25" customWidth="1"/>
    <col min="15628" max="15872" width="9.140625" style="25"/>
    <col min="15873" max="15873" width="3.28515625" style="25" customWidth="1"/>
    <col min="15874" max="15874" width="25.7109375" style="25" customWidth="1"/>
    <col min="15875" max="15875" width="5" style="25" customWidth="1"/>
    <col min="15876" max="15876" width="19" style="25" customWidth="1"/>
    <col min="15877" max="15877" width="7.42578125" style="25" customWidth="1"/>
    <col min="15878" max="15878" width="20.42578125" style="25" customWidth="1"/>
    <col min="15879" max="15879" width="11.85546875" style="25" customWidth="1"/>
    <col min="15880" max="15880" width="14.28515625" style="25" customWidth="1"/>
    <col min="15881" max="15881" width="10.42578125" style="25" customWidth="1"/>
    <col min="15882" max="15882" width="11.7109375" style="25" customWidth="1"/>
    <col min="15883" max="15883" width="15.7109375" style="25" customWidth="1"/>
    <col min="15884" max="16128" width="9.140625" style="25"/>
    <col min="16129" max="16129" width="3.28515625" style="25" customWidth="1"/>
    <col min="16130" max="16130" width="25.7109375" style="25" customWidth="1"/>
    <col min="16131" max="16131" width="5" style="25" customWidth="1"/>
    <col min="16132" max="16132" width="19" style="25" customWidth="1"/>
    <col min="16133" max="16133" width="7.42578125" style="25" customWidth="1"/>
    <col min="16134" max="16134" width="20.42578125" style="25" customWidth="1"/>
    <col min="16135" max="16135" width="11.85546875" style="25" customWidth="1"/>
    <col min="16136" max="16136" width="14.28515625" style="25" customWidth="1"/>
    <col min="16137" max="16137" width="10.42578125" style="25" customWidth="1"/>
    <col min="16138" max="16138" width="11.7109375" style="25" customWidth="1"/>
    <col min="16139" max="16139" width="15.7109375" style="25" customWidth="1"/>
    <col min="16140" max="16384" width="9.140625" style="25"/>
  </cols>
  <sheetData>
    <row r="1" spans="1:18" s="21" customFormat="1" ht="21" customHeight="1">
      <c r="A1" s="321" t="s">
        <v>528</v>
      </c>
      <c r="B1" s="321"/>
      <c r="C1" s="321"/>
      <c r="D1" s="321"/>
      <c r="E1" s="321"/>
      <c r="F1" s="321"/>
      <c r="G1" s="321"/>
      <c r="H1" s="321"/>
      <c r="I1" s="321"/>
      <c r="J1" s="321"/>
      <c r="K1" s="321"/>
    </row>
    <row r="2" spans="1:18" s="22" customFormat="1" ht="18.75" customHeight="1">
      <c r="A2" s="327" t="s">
        <v>2589</v>
      </c>
      <c r="B2" s="327"/>
      <c r="C2" s="327"/>
      <c r="D2" s="327"/>
      <c r="E2" s="327"/>
      <c r="F2" s="327"/>
      <c r="G2" s="327"/>
      <c r="H2" s="327"/>
      <c r="I2" s="327"/>
      <c r="J2" s="327"/>
      <c r="K2" s="327"/>
    </row>
    <row r="3" spans="1:18" s="23" customFormat="1" ht="19.5" customHeight="1">
      <c r="A3" s="327" t="s">
        <v>529</v>
      </c>
      <c r="B3" s="327"/>
      <c r="C3" s="328" t="s">
        <v>870</v>
      </c>
      <c r="D3" s="328"/>
      <c r="E3" s="328"/>
      <c r="F3" s="328"/>
      <c r="G3" s="328"/>
      <c r="H3" s="328"/>
      <c r="I3" s="328"/>
      <c r="J3" s="328"/>
      <c r="K3" s="328"/>
    </row>
    <row r="4" spans="1:18" s="24" customFormat="1" ht="45">
      <c r="A4" s="329" t="s">
        <v>530</v>
      </c>
      <c r="B4" s="329"/>
      <c r="C4" s="329" t="s">
        <v>531</v>
      </c>
      <c r="D4" s="329"/>
      <c r="E4" s="210" t="s">
        <v>532</v>
      </c>
      <c r="F4" s="210" t="s">
        <v>533</v>
      </c>
      <c r="G4" s="231" t="s">
        <v>475</v>
      </c>
      <c r="H4" s="210" t="s">
        <v>1378</v>
      </c>
      <c r="I4" s="210" t="s">
        <v>2402</v>
      </c>
      <c r="J4" s="210" t="s">
        <v>2405</v>
      </c>
      <c r="K4" s="210" t="s">
        <v>2404</v>
      </c>
    </row>
    <row r="5" spans="1:18" ht="87.75" customHeight="1">
      <c r="A5" s="323">
        <v>1</v>
      </c>
      <c r="B5" s="326" t="s">
        <v>871</v>
      </c>
      <c r="C5" s="211">
        <v>1.1000000000000001</v>
      </c>
      <c r="D5" s="207" t="s">
        <v>872</v>
      </c>
      <c r="E5" s="207" t="s">
        <v>269</v>
      </c>
      <c r="F5" s="207" t="s">
        <v>2843</v>
      </c>
      <c r="G5" s="68">
        <v>10000</v>
      </c>
      <c r="H5" s="207" t="s">
        <v>873</v>
      </c>
      <c r="I5" s="207" t="s">
        <v>874</v>
      </c>
      <c r="J5" s="207"/>
      <c r="K5" s="207"/>
    </row>
    <row r="6" spans="1:18" ht="123.75" customHeight="1">
      <c r="A6" s="323"/>
      <c r="B6" s="326"/>
      <c r="C6" s="211">
        <v>1.2</v>
      </c>
      <c r="D6" s="207" t="s">
        <v>875</v>
      </c>
      <c r="E6" s="207" t="s">
        <v>269</v>
      </c>
      <c r="F6" s="207" t="s">
        <v>2844</v>
      </c>
      <c r="G6" s="130">
        <v>7500</v>
      </c>
      <c r="H6" s="207" t="s">
        <v>876</v>
      </c>
      <c r="I6" s="207" t="s">
        <v>874</v>
      </c>
      <c r="J6" s="2"/>
      <c r="K6" s="207" t="s">
        <v>877</v>
      </c>
    </row>
    <row r="7" spans="1:18" ht="404.25" customHeight="1">
      <c r="A7" s="323"/>
      <c r="B7" s="326"/>
      <c r="C7" s="211">
        <v>1.3</v>
      </c>
      <c r="D7" s="207" t="s">
        <v>878</v>
      </c>
      <c r="E7" s="207" t="s">
        <v>269</v>
      </c>
      <c r="F7" s="207" t="s">
        <v>2845</v>
      </c>
      <c r="G7" s="130">
        <v>12000</v>
      </c>
      <c r="H7" s="207" t="s">
        <v>879</v>
      </c>
      <c r="I7" s="207" t="s">
        <v>874</v>
      </c>
      <c r="J7" s="2"/>
      <c r="K7" s="2" t="s">
        <v>880</v>
      </c>
    </row>
    <row r="8" spans="1:18" ht="105" customHeight="1">
      <c r="A8" s="323">
        <v>2</v>
      </c>
      <c r="B8" s="326" t="s">
        <v>881</v>
      </c>
      <c r="C8" s="211">
        <v>2.1</v>
      </c>
      <c r="D8" s="207" t="s">
        <v>882</v>
      </c>
      <c r="E8" s="207" t="s">
        <v>269</v>
      </c>
      <c r="F8" s="207" t="s">
        <v>883</v>
      </c>
      <c r="G8" s="130">
        <v>20000</v>
      </c>
      <c r="H8" s="207" t="s">
        <v>884</v>
      </c>
      <c r="I8" s="207" t="s">
        <v>885</v>
      </c>
      <c r="J8" s="207"/>
      <c r="K8" s="207"/>
    </row>
    <row r="9" spans="1:18" ht="90.75" customHeight="1">
      <c r="A9" s="323"/>
      <c r="B9" s="326"/>
      <c r="C9" s="211">
        <v>2.2000000000000002</v>
      </c>
      <c r="D9" s="207" t="s">
        <v>886</v>
      </c>
      <c r="E9" s="207" t="s">
        <v>269</v>
      </c>
      <c r="F9" s="207" t="s">
        <v>887</v>
      </c>
      <c r="G9" s="228">
        <v>2500</v>
      </c>
      <c r="H9" s="207" t="s">
        <v>888</v>
      </c>
      <c r="I9" s="207" t="s">
        <v>889</v>
      </c>
      <c r="J9" s="207"/>
      <c r="K9" s="207"/>
    </row>
    <row r="10" spans="1:18" ht="409.5" customHeight="1">
      <c r="A10" s="323">
        <v>3</v>
      </c>
      <c r="B10" s="326" t="s">
        <v>890</v>
      </c>
      <c r="C10" s="211">
        <v>3.1</v>
      </c>
      <c r="D10" s="70" t="s">
        <v>891</v>
      </c>
      <c r="E10" s="207" t="s">
        <v>269</v>
      </c>
      <c r="F10" s="207" t="s">
        <v>2846</v>
      </c>
      <c r="G10" s="130">
        <v>10000</v>
      </c>
      <c r="H10" s="207" t="s">
        <v>892</v>
      </c>
      <c r="I10" s="207" t="s">
        <v>893</v>
      </c>
      <c r="J10" s="207"/>
      <c r="K10" s="207" t="s">
        <v>894</v>
      </c>
      <c r="R10" s="26"/>
    </row>
    <row r="11" spans="1:18" ht="86.25" customHeight="1">
      <c r="A11" s="323"/>
      <c r="B11" s="326"/>
      <c r="C11" s="211">
        <v>3.2</v>
      </c>
      <c r="D11" s="207" t="s">
        <v>895</v>
      </c>
      <c r="E11" s="207" t="s">
        <v>269</v>
      </c>
      <c r="F11" s="207" t="s">
        <v>2847</v>
      </c>
      <c r="G11" s="130">
        <v>53000</v>
      </c>
      <c r="H11" s="207" t="s">
        <v>2848</v>
      </c>
      <c r="I11" s="207" t="s">
        <v>893</v>
      </c>
      <c r="J11" s="207"/>
      <c r="K11" s="2" t="s">
        <v>896</v>
      </c>
      <c r="R11" s="26"/>
    </row>
    <row r="12" spans="1:18" ht="119.25" customHeight="1">
      <c r="A12" s="323"/>
      <c r="B12" s="326"/>
      <c r="C12" s="211">
        <v>3.3</v>
      </c>
      <c r="D12" s="71" t="s">
        <v>897</v>
      </c>
      <c r="E12" s="207" t="s">
        <v>269</v>
      </c>
      <c r="F12" s="207" t="s">
        <v>2850</v>
      </c>
      <c r="G12" s="245" t="s">
        <v>2849</v>
      </c>
      <c r="H12" s="207" t="s">
        <v>407</v>
      </c>
      <c r="I12" s="207"/>
      <c r="J12" s="207"/>
      <c r="K12" s="2" t="s">
        <v>894</v>
      </c>
    </row>
    <row r="13" spans="1:18" ht="205.5" customHeight="1">
      <c r="A13" s="323"/>
      <c r="B13" s="326"/>
      <c r="C13" s="211">
        <v>3.4</v>
      </c>
      <c r="D13" s="72" t="s">
        <v>898</v>
      </c>
      <c r="E13" s="207" t="s">
        <v>269</v>
      </c>
      <c r="F13" s="207" t="s">
        <v>2851</v>
      </c>
      <c r="G13" s="211" t="s">
        <v>899</v>
      </c>
      <c r="H13" s="207" t="s">
        <v>900</v>
      </c>
      <c r="I13" s="207" t="s">
        <v>901</v>
      </c>
      <c r="J13" s="207"/>
      <c r="K13" s="2" t="s">
        <v>896</v>
      </c>
    </row>
    <row r="14" spans="1:18" ht="158.25" customHeight="1">
      <c r="A14" s="323"/>
      <c r="B14" s="326"/>
      <c r="C14" s="211">
        <v>3.5</v>
      </c>
      <c r="D14" s="73" t="s">
        <v>902</v>
      </c>
      <c r="E14" s="207" t="s">
        <v>269</v>
      </c>
      <c r="F14" s="207" t="s">
        <v>2852</v>
      </c>
      <c r="G14" s="211" t="s">
        <v>903</v>
      </c>
      <c r="H14" s="207" t="s">
        <v>904</v>
      </c>
      <c r="I14" s="207"/>
      <c r="J14" s="207"/>
      <c r="K14" s="2" t="s">
        <v>896</v>
      </c>
    </row>
    <row r="15" spans="1:18" ht="148.5">
      <c r="A15" s="323"/>
      <c r="B15" s="326"/>
      <c r="C15" s="211">
        <v>3.6</v>
      </c>
      <c r="D15" s="207" t="s">
        <v>905</v>
      </c>
      <c r="E15" s="207" t="s">
        <v>269</v>
      </c>
      <c r="F15" s="207" t="s">
        <v>906</v>
      </c>
      <c r="G15" s="130">
        <v>2000</v>
      </c>
      <c r="H15" s="207" t="s">
        <v>907</v>
      </c>
      <c r="I15" s="207"/>
      <c r="J15" s="207"/>
      <c r="K15" s="2" t="s">
        <v>894</v>
      </c>
    </row>
    <row r="16" spans="1:18" ht="167.25" customHeight="1">
      <c r="A16" s="323"/>
      <c r="B16" s="326"/>
      <c r="C16" s="211">
        <v>3.7</v>
      </c>
      <c r="D16" s="207" t="s">
        <v>908</v>
      </c>
      <c r="E16" s="207" t="s">
        <v>269</v>
      </c>
      <c r="F16" s="207" t="s">
        <v>2853</v>
      </c>
      <c r="G16" s="211" t="s">
        <v>909</v>
      </c>
      <c r="H16" s="207" t="s">
        <v>172</v>
      </c>
      <c r="I16" s="207" t="s">
        <v>910</v>
      </c>
      <c r="J16" s="207"/>
      <c r="K16" s="2"/>
    </row>
    <row r="17" spans="1:11" ht="206.25" customHeight="1">
      <c r="A17" s="323">
        <v>4</v>
      </c>
      <c r="B17" s="326" t="s">
        <v>911</v>
      </c>
      <c r="C17" s="211">
        <v>4.0999999999999996</v>
      </c>
      <c r="D17" s="207" t="s">
        <v>912</v>
      </c>
      <c r="E17" s="207" t="s">
        <v>269</v>
      </c>
      <c r="F17" s="207" t="s">
        <v>2854</v>
      </c>
      <c r="G17" s="211">
        <v>18250</v>
      </c>
      <c r="H17" s="207" t="s">
        <v>913</v>
      </c>
      <c r="I17" s="54" t="s">
        <v>885</v>
      </c>
      <c r="J17" s="54"/>
      <c r="K17" s="207"/>
    </row>
    <row r="18" spans="1:11" ht="174" customHeight="1">
      <c r="A18" s="323"/>
      <c r="B18" s="326"/>
      <c r="C18" s="211">
        <v>4.2</v>
      </c>
      <c r="D18" s="207" t="s">
        <v>914</v>
      </c>
      <c r="E18" s="207" t="s">
        <v>269</v>
      </c>
      <c r="F18" s="207" t="s">
        <v>2855</v>
      </c>
      <c r="G18" s="211" t="s">
        <v>915</v>
      </c>
      <c r="H18" s="207" t="s">
        <v>916</v>
      </c>
      <c r="I18" s="207" t="s">
        <v>917</v>
      </c>
      <c r="J18" s="207"/>
      <c r="K18" s="207"/>
    </row>
    <row r="19" spans="1:11" ht="66">
      <c r="A19" s="323"/>
      <c r="B19" s="326"/>
      <c r="C19" s="211">
        <v>4.3</v>
      </c>
      <c r="D19" s="207" t="s">
        <v>918</v>
      </c>
      <c r="E19" s="207" t="s">
        <v>269</v>
      </c>
      <c r="F19" s="190" t="s">
        <v>919</v>
      </c>
      <c r="G19" s="211"/>
      <c r="H19" s="207" t="s">
        <v>407</v>
      </c>
      <c r="I19" s="207"/>
      <c r="J19" s="207"/>
      <c r="K19" s="207"/>
    </row>
    <row r="20" spans="1:11" ht="237.75" customHeight="1">
      <c r="A20" s="323"/>
      <c r="B20" s="326"/>
      <c r="C20" s="211">
        <v>4.4000000000000004</v>
      </c>
      <c r="D20" s="207" t="s">
        <v>920</v>
      </c>
      <c r="E20" s="207" t="s">
        <v>269</v>
      </c>
      <c r="F20" s="190" t="s">
        <v>2856</v>
      </c>
      <c r="G20" s="130">
        <v>550000</v>
      </c>
      <c r="H20" s="207" t="s">
        <v>921</v>
      </c>
      <c r="I20" s="207" t="s">
        <v>922</v>
      </c>
      <c r="J20" s="207"/>
      <c r="K20" s="207"/>
    </row>
    <row r="21" spans="1:11" ht="156.75" customHeight="1">
      <c r="A21" s="323">
        <v>5</v>
      </c>
      <c r="B21" s="334" t="s">
        <v>923</v>
      </c>
      <c r="C21" s="211">
        <v>5.0999999999999996</v>
      </c>
      <c r="D21" s="207" t="s">
        <v>924</v>
      </c>
      <c r="E21" s="207" t="s">
        <v>269</v>
      </c>
      <c r="F21" s="207" t="s">
        <v>2857</v>
      </c>
      <c r="G21" s="130">
        <v>27000</v>
      </c>
      <c r="H21" s="207" t="s">
        <v>925</v>
      </c>
      <c r="I21" s="207"/>
      <c r="J21" s="207"/>
      <c r="K21" s="207"/>
    </row>
    <row r="22" spans="1:11" ht="240" customHeight="1">
      <c r="A22" s="323"/>
      <c r="B22" s="334"/>
      <c r="C22" s="211">
        <v>5.2</v>
      </c>
      <c r="D22" s="207" t="s">
        <v>926</v>
      </c>
      <c r="E22" s="207" t="s">
        <v>269</v>
      </c>
      <c r="F22" s="207" t="s">
        <v>2858</v>
      </c>
      <c r="G22" s="229">
        <v>15000</v>
      </c>
      <c r="H22" s="207" t="s">
        <v>927</v>
      </c>
      <c r="I22" s="207" t="s">
        <v>889</v>
      </c>
      <c r="J22" s="207"/>
      <c r="K22" s="2"/>
    </row>
    <row r="23" spans="1:11" ht="150.75" customHeight="1">
      <c r="A23" s="323"/>
      <c r="B23" s="334"/>
      <c r="C23" s="211">
        <v>5.3</v>
      </c>
      <c r="D23" s="207" t="s">
        <v>928</v>
      </c>
      <c r="E23" s="207" t="s">
        <v>269</v>
      </c>
      <c r="F23" s="207" t="s">
        <v>2859</v>
      </c>
      <c r="G23" s="229" t="s">
        <v>929</v>
      </c>
      <c r="H23" s="207" t="s">
        <v>930</v>
      </c>
      <c r="I23" s="207" t="s">
        <v>501</v>
      </c>
      <c r="J23" s="207"/>
      <c r="K23" s="207" t="s">
        <v>931</v>
      </c>
    </row>
  </sheetData>
  <mergeCells count="16">
    <mergeCell ref="A1:K1"/>
    <mergeCell ref="A2:K2"/>
    <mergeCell ref="A3:B3"/>
    <mergeCell ref="C3:K3"/>
    <mergeCell ref="A4:B4"/>
    <mergeCell ref="C4:D4"/>
    <mergeCell ref="A17:A20"/>
    <mergeCell ref="B17:B20"/>
    <mergeCell ref="A21:A23"/>
    <mergeCell ref="B21:B23"/>
    <mergeCell ref="A5:A7"/>
    <mergeCell ref="B5:B7"/>
    <mergeCell ref="A8:A9"/>
    <mergeCell ref="B8:B9"/>
    <mergeCell ref="A10:A16"/>
    <mergeCell ref="B10:B1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M263"/>
  <sheetViews>
    <sheetView zoomScale="90" zoomScaleNormal="90" workbookViewId="0">
      <selection sqref="A1:M1"/>
    </sheetView>
  </sheetViews>
  <sheetFormatPr defaultRowHeight="15"/>
  <cols>
    <col min="1" max="1" width="5.42578125" customWidth="1"/>
    <col min="2" max="2" width="17.28515625" customWidth="1"/>
    <col min="3" max="3" width="7.140625" customWidth="1"/>
    <col min="4" max="4" width="17" style="89" customWidth="1"/>
    <col min="5" max="5" width="9.140625" style="256" customWidth="1"/>
    <col min="6" max="6" width="42.140625" style="89" customWidth="1"/>
    <col min="7" max="7" width="14.7109375" style="253" customWidth="1"/>
    <col min="8" max="8" width="25.5703125" style="93" customWidth="1"/>
    <col min="9" max="9" width="14" style="93" customWidth="1"/>
    <col min="10" max="10" width="16.28515625" style="91" customWidth="1"/>
    <col min="11" max="11" width="18.7109375" customWidth="1"/>
    <col min="12" max="12" width="0.140625" customWidth="1"/>
    <col min="13" max="13" width="21.7109375" hidden="1" customWidth="1"/>
    <col min="14" max="14" width="37.28515625" customWidth="1"/>
    <col min="15" max="15" width="43.7109375" customWidth="1"/>
    <col min="16" max="18" width="9" customWidth="1"/>
    <col min="257" max="257" width="5.42578125" customWidth="1"/>
    <col min="258" max="258" width="17.28515625" customWidth="1"/>
    <col min="259" max="259" width="7.140625" customWidth="1"/>
    <col min="260" max="260" width="17" customWidth="1"/>
    <col min="261" max="261" width="9.140625" customWidth="1"/>
    <col min="262" max="262" width="44.140625" customWidth="1"/>
    <col min="263" max="263" width="30.5703125" customWidth="1"/>
    <col min="264" max="264" width="33.140625" customWidth="1"/>
    <col min="265" max="265" width="18.7109375" customWidth="1"/>
    <col min="266" max="266" width="21.42578125" customWidth="1"/>
    <col min="267" max="267" width="17.7109375" customWidth="1"/>
    <col min="268" max="268" width="0.140625" customWidth="1"/>
    <col min="269" max="269" width="0" hidden="1" customWidth="1"/>
    <col min="270" max="270" width="37.28515625" customWidth="1"/>
    <col min="271" max="271" width="43.7109375" customWidth="1"/>
    <col min="272" max="274" width="9" customWidth="1"/>
    <col min="513" max="513" width="5.42578125" customWidth="1"/>
    <col min="514" max="514" width="17.28515625" customWidth="1"/>
    <col min="515" max="515" width="7.140625" customWidth="1"/>
    <col min="516" max="516" width="17" customWidth="1"/>
    <col min="517" max="517" width="9.140625" customWidth="1"/>
    <col min="518" max="518" width="44.140625" customWidth="1"/>
    <col min="519" max="519" width="30.5703125" customWidth="1"/>
    <col min="520" max="520" width="33.140625" customWidth="1"/>
    <col min="521" max="521" width="18.7109375" customWidth="1"/>
    <col min="522" max="522" width="21.42578125" customWidth="1"/>
    <col min="523" max="523" width="17.7109375" customWidth="1"/>
    <col min="524" max="524" width="0.140625" customWidth="1"/>
    <col min="525" max="525" width="0" hidden="1" customWidth="1"/>
    <col min="526" max="526" width="37.28515625" customWidth="1"/>
    <col min="527" max="527" width="43.7109375" customWidth="1"/>
    <col min="528" max="530" width="9" customWidth="1"/>
    <col min="769" max="769" width="5.42578125" customWidth="1"/>
    <col min="770" max="770" width="17.28515625" customWidth="1"/>
    <col min="771" max="771" width="7.140625" customWidth="1"/>
    <col min="772" max="772" width="17" customWidth="1"/>
    <col min="773" max="773" width="9.140625" customWidth="1"/>
    <col min="774" max="774" width="44.140625" customWidth="1"/>
    <col min="775" max="775" width="30.5703125" customWidth="1"/>
    <col min="776" max="776" width="33.140625" customWidth="1"/>
    <col min="777" max="777" width="18.7109375" customWidth="1"/>
    <col min="778" max="778" width="21.42578125" customWidth="1"/>
    <col min="779" max="779" width="17.7109375" customWidth="1"/>
    <col min="780" max="780" width="0.140625" customWidth="1"/>
    <col min="781" max="781" width="0" hidden="1" customWidth="1"/>
    <col min="782" max="782" width="37.28515625" customWidth="1"/>
    <col min="783" max="783" width="43.7109375" customWidth="1"/>
    <col min="784" max="786" width="9" customWidth="1"/>
    <col min="1025" max="1025" width="5.42578125" customWidth="1"/>
    <col min="1026" max="1026" width="17.28515625" customWidth="1"/>
    <col min="1027" max="1027" width="7.140625" customWidth="1"/>
    <col min="1028" max="1028" width="17" customWidth="1"/>
    <col min="1029" max="1029" width="9.140625" customWidth="1"/>
    <col min="1030" max="1030" width="44.140625" customWidth="1"/>
    <col min="1031" max="1031" width="30.5703125" customWidth="1"/>
    <col min="1032" max="1032" width="33.140625" customWidth="1"/>
    <col min="1033" max="1033" width="18.7109375" customWidth="1"/>
    <col min="1034" max="1034" width="21.42578125" customWidth="1"/>
    <col min="1035" max="1035" width="17.7109375" customWidth="1"/>
    <col min="1036" max="1036" width="0.140625" customWidth="1"/>
    <col min="1037" max="1037" width="0" hidden="1" customWidth="1"/>
    <col min="1038" max="1038" width="37.28515625" customWidth="1"/>
    <col min="1039" max="1039" width="43.7109375" customWidth="1"/>
    <col min="1040" max="1042" width="9" customWidth="1"/>
    <col min="1281" max="1281" width="5.42578125" customWidth="1"/>
    <col min="1282" max="1282" width="17.28515625" customWidth="1"/>
    <col min="1283" max="1283" width="7.140625" customWidth="1"/>
    <col min="1284" max="1284" width="17" customWidth="1"/>
    <col min="1285" max="1285" width="9.140625" customWidth="1"/>
    <col min="1286" max="1286" width="44.140625" customWidth="1"/>
    <col min="1287" max="1287" width="30.5703125" customWidth="1"/>
    <col min="1288" max="1288" width="33.140625" customWidth="1"/>
    <col min="1289" max="1289" width="18.7109375" customWidth="1"/>
    <col min="1290" max="1290" width="21.42578125" customWidth="1"/>
    <col min="1291" max="1291" width="17.7109375" customWidth="1"/>
    <col min="1292" max="1292" width="0.140625" customWidth="1"/>
    <col min="1293" max="1293" width="0" hidden="1" customWidth="1"/>
    <col min="1294" max="1294" width="37.28515625" customWidth="1"/>
    <col min="1295" max="1295" width="43.7109375" customWidth="1"/>
    <col min="1296" max="1298" width="9" customWidth="1"/>
    <col min="1537" max="1537" width="5.42578125" customWidth="1"/>
    <col min="1538" max="1538" width="17.28515625" customWidth="1"/>
    <col min="1539" max="1539" width="7.140625" customWidth="1"/>
    <col min="1540" max="1540" width="17" customWidth="1"/>
    <col min="1541" max="1541" width="9.140625" customWidth="1"/>
    <col min="1542" max="1542" width="44.140625" customWidth="1"/>
    <col min="1543" max="1543" width="30.5703125" customWidth="1"/>
    <col min="1544" max="1544" width="33.140625" customWidth="1"/>
    <col min="1545" max="1545" width="18.7109375" customWidth="1"/>
    <col min="1546" max="1546" width="21.42578125" customWidth="1"/>
    <col min="1547" max="1547" width="17.7109375" customWidth="1"/>
    <col min="1548" max="1548" width="0.140625" customWidth="1"/>
    <col min="1549" max="1549" width="0" hidden="1" customWidth="1"/>
    <col min="1550" max="1550" width="37.28515625" customWidth="1"/>
    <col min="1551" max="1551" width="43.7109375" customWidth="1"/>
    <col min="1552" max="1554" width="9" customWidth="1"/>
    <col min="1793" max="1793" width="5.42578125" customWidth="1"/>
    <col min="1794" max="1794" width="17.28515625" customWidth="1"/>
    <col min="1795" max="1795" width="7.140625" customWidth="1"/>
    <col min="1796" max="1796" width="17" customWidth="1"/>
    <col min="1797" max="1797" width="9.140625" customWidth="1"/>
    <col min="1798" max="1798" width="44.140625" customWidth="1"/>
    <col min="1799" max="1799" width="30.5703125" customWidth="1"/>
    <col min="1800" max="1800" width="33.140625" customWidth="1"/>
    <col min="1801" max="1801" width="18.7109375" customWidth="1"/>
    <col min="1802" max="1802" width="21.42578125" customWidth="1"/>
    <col min="1803" max="1803" width="17.7109375" customWidth="1"/>
    <col min="1804" max="1804" width="0.140625" customWidth="1"/>
    <col min="1805" max="1805" width="0" hidden="1" customWidth="1"/>
    <col min="1806" max="1806" width="37.28515625" customWidth="1"/>
    <col min="1807" max="1807" width="43.7109375" customWidth="1"/>
    <col min="1808" max="1810" width="9" customWidth="1"/>
    <col min="2049" max="2049" width="5.42578125" customWidth="1"/>
    <col min="2050" max="2050" width="17.28515625" customWidth="1"/>
    <col min="2051" max="2051" width="7.140625" customWidth="1"/>
    <col min="2052" max="2052" width="17" customWidth="1"/>
    <col min="2053" max="2053" width="9.140625" customWidth="1"/>
    <col min="2054" max="2054" width="44.140625" customWidth="1"/>
    <col min="2055" max="2055" width="30.5703125" customWidth="1"/>
    <col min="2056" max="2056" width="33.140625" customWidth="1"/>
    <col min="2057" max="2057" width="18.7109375" customWidth="1"/>
    <col min="2058" max="2058" width="21.42578125" customWidth="1"/>
    <col min="2059" max="2059" width="17.7109375" customWidth="1"/>
    <col min="2060" max="2060" width="0.140625" customWidth="1"/>
    <col min="2061" max="2061" width="0" hidden="1" customWidth="1"/>
    <col min="2062" max="2062" width="37.28515625" customWidth="1"/>
    <col min="2063" max="2063" width="43.7109375" customWidth="1"/>
    <col min="2064" max="2066" width="9" customWidth="1"/>
    <col min="2305" max="2305" width="5.42578125" customWidth="1"/>
    <col min="2306" max="2306" width="17.28515625" customWidth="1"/>
    <col min="2307" max="2307" width="7.140625" customWidth="1"/>
    <col min="2308" max="2308" width="17" customWidth="1"/>
    <col min="2309" max="2309" width="9.140625" customWidth="1"/>
    <col min="2310" max="2310" width="44.140625" customWidth="1"/>
    <col min="2311" max="2311" width="30.5703125" customWidth="1"/>
    <col min="2312" max="2312" width="33.140625" customWidth="1"/>
    <col min="2313" max="2313" width="18.7109375" customWidth="1"/>
    <col min="2314" max="2314" width="21.42578125" customWidth="1"/>
    <col min="2315" max="2315" width="17.7109375" customWidth="1"/>
    <col min="2316" max="2316" width="0.140625" customWidth="1"/>
    <col min="2317" max="2317" width="0" hidden="1" customWidth="1"/>
    <col min="2318" max="2318" width="37.28515625" customWidth="1"/>
    <col min="2319" max="2319" width="43.7109375" customWidth="1"/>
    <col min="2320" max="2322" width="9" customWidth="1"/>
    <col min="2561" max="2561" width="5.42578125" customWidth="1"/>
    <col min="2562" max="2562" width="17.28515625" customWidth="1"/>
    <col min="2563" max="2563" width="7.140625" customWidth="1"/>
    <col min="2564" max="2564" width="17" customWidth="1"/>
    <col min="2565" max="2565" width="9.140625" customWidth="1"/>
    <col min="2566" max="2566" width="44.140625" customWidth="1"/>
    <col min="2567" max="2567" width="30.5703125" customWidth="1"/>
    <col min="2568" max="2568" width="33.140625" customWidth="1"/>
    <col min="2569" max="2569" width="18.7109375" customWidth="1"/>
    <col min="2570" max="2570" width="21.42578125" customWidth="1"/>
    <col min="2571" max="2571" width="17.7109375" customWidth="1"/>
    <col min="2572" max="2572" width="0.140625" customWidth="1"/>
    <col min="2573" max="2573" width="0" hidden="1" customWidth="1"/>
    <col min="2574" max="2574" width="37.28515625" customWidth="1"/>
    <col min="2575" max="2575" width="43.7109375" customWidth="1"/>
    <col min="2576" max="2578" width="9" customWidth="1"/>
    <col min="2817" max="2817" width="5.42578125" customWidth="1"/>
    <col min="2818" max="2818" width="17.28515625" customWidth="1"/>
    <col min="2819" max="2819" width="7.140625" customWidth="1"/>
    <col min="2820" max="2820" width="17" customWidth="1"/>
    <col min="2821" max="2821" width="9.140625" customWidth="1"/>
    <col min="2822" max="2822" width="44.140625" customWidth="1"/>
    <col min="2823" max="2823" width="30.5703125" customWidth="1"/>
    <col min="2824" max="2824" width="33.140625" customWidth="1"/>
    <col min="2825" max="2825" width="18.7109375" customWidth="1"/>
    <col min="2826" max="2826" width="21.42578125" customWidth="1"/>
    <col min="2827" max="2827" width="17.7109375" customWidth="1"/>
    <col min="2828" max="2828" width="0.140625" customWidth="1"/>
    <col min="2829" max="2829" width="0" hidden="1" customWidth="1"/>
    <col min="2830" max="2830" width="37.28515625" customWidth="1"/>
    <col min="2831" max="2831" width="43.7109375" customWidth="1"/>
    <col min="2832" max="2834" width="9" customWidth="1"/>
    <col min="3073" max="3073" width="5.42578125" customWidth="1"/>
    <col min="3074" max="3074" width="17.28515625" customWidth="1"/>
    <col min="3075" max="3075" width="7.140625" customWidth="1"/>
    <col min="3076" max="3076" width="17" customWidth="1"/>
    <col min="3077" max="3077" width="9.140625" customWidth="1"/>
    <col min="3078" max="3078" width="44.140625" customWidth="1"/>
    <col min="3079" max="3079" width="30.5703125" customWidth="1"/>
    <col min="3080" max="3080" width="33.140625" customWidth="1"/>
    <col min="3081" max="3081" width="18.7109375" customWidth="1"/>
    <col min="3082" max="3082" width="21.42578125" customWidth="1"/>
    <col min="3083" max="3083" width="17.7109375" customWidth="1"/>
    <col min="3084" max="3084" width="0.140625" customWidth="1"/>
    <col min="3085" max="3085" width="0" hidden="1" customWidth="1"/>
    <col min="3086" max="3086" width="37.28515625" customWidth="1"/>
    <col min="3087" max="3087" width="43.7109375" customWidth="1"/>
    <col min="3088" max="3090" width="9" customWidth="1"/>
    <col min="3329" max="3329" width="5.42578125" customWidth="1"/>
    <col min="3330" max="3330" width="17.28515625" customWidth="1"/>
    <col min="3331" max="3331" width="7.140625" customWidth="1"/>
    <col min="3332" max="3332" width="17" customWidth="1"/>
    <col min="3333" max="3333" width="9.140625" customWidth="1"/>
    <col min="3334" max="3334" width="44.140625" customWidth="1"/>
    <col min="3335" max="3335" width="30.5703125" customWidth="1"/>
    <col min="3336" max="3336" width="33.140625" customWidth="1"/>
    <col min="3337" max="3337" width="18.7109375" customWidth="1"/>
    <col min="3338" max="3338" width="21.42578125" customWidth="1"/>
    <col min="3339" max="3339" width="17.7109375" customWidth="1"/>
    <col min="3340" max="3340" width="0.140625" customWidth="1"/>
    <col min="3341" max="3341" width="0" hidden="1" customWidth="1"/>
    <col min="3342" max="3342" width="37.28515625" customWidth="1"/>
    <col min="3343" max="3343" width="43.7109375" customWidth="1"/>
    <col min="3344" max="3346" width="9" customWidth="1"/>
    <col min="3585" max="3585" width="5.42578125" customWidth="1"/>
    <col min="3586" max="3586" width="17.28515625" customWidth="1"/>
    <col min="3587" max="3587" width="7.140625" customWidth="1"/>
    <col min="3588" max="3588" width="17" customWidth="1"/>
    <col min="3589" max="3589" width="9.140625" customWidth="1"/>
    <col min="3590" max="3590" width="44.140625" customWidth="1"/>
    <col min="3591" max="3591" width="30.5703125" customWidth="1"/>
    <col min="3592" max="3592" width="33.140625" customWidth="1"/>
    <col min="3593" max="3593" width="18.7109375" customWidth="1"/>
    <col min="3594" max="3594" width="21.42578125" customWidth="1"/>
    <col min="3595" max="3595" width="17.7109375" customWidth="1"/>
    <col min="3596" max="3596" width="0.140625" customWidth="1"/>
    <col min="3597" max="3597" width="0" hidden="1" customWidth="1"/>
    <col min="3598" max="3598" width="37.28515625" customWidth="1"/>
    <col min="3599" max="3599" width="43.7109375" customWidth="1"/>
    <col min="3600" max="3602" width="9" customWidth="1"/>
    <col min="3841" max="3841" width="5.42578125" customWidth="1"/>
    <col min="3842" max="3842" width="17.28515625" customWidth="1"/>
    <col min="3843" max="3843" width="7.140625" customWidth="1"/>
    <col min="3844" max="3844" width="17" customWidth="1"/>
    <col min="3845" max="3845" width="9.140625" customWidth="1"/>
    <col min="3846" max="3846" width="44.140625" customWidth="1"/>
    <col min="3847" max="3847" width="30.5703125" customWidth="1"/>
    <col min="3848" max="3848" width="33.140625" customWidth="1"/>
    <col min="3849" max="3849" width="18.7109375" customWidth="1"/>
    <col min="3850" max="3850" width="21.42578125" customWidth="1"/>
    <col min="3851" max="3851" width="17.7109375" customWidth="1"/>
    <col min="3852" max="3852" width="0.140625" customWidth="1"/>
    <col min="3853" max="3853" width="0" hidden="1" customWidth="1"/>
    <col min="3854" max="3854" width="37.28515625" customWidth="1"/>
    <col min="3855" max="3855" width="43.7109375" customWidth="1"/>
    <col min="3856" max="3858" width="9" customWidth="1"/>
    <col min="4097" max="4097" width="5.42578125" customWidth="1"/>
    <col min="4098" max="4098" width="17.28515625" customWidth="1"/>
    <col min="4099" max="4099" width="7.140625" customWidth="1"/>
    <col min="4100" max="4100" width="17" customWidth="1"/>
    <col min="4101" max="4101" width="9.140625" customWidth="1"/>
    <col min="4102" max="4102" width="44.140625" customWidth="1"/>
    <col min="4103" max="4103" width="30.5703125" customWidth="1"/>
    <col min="4104" max="4104" width="33.140625" customWidth="1"/>
    <col min="4105" max="4105" width="18.7109375" customWidth="1"/>
    <col min="4106" max="4106" width="21.42578125" customWidth="1"/>
    <col min="4107" max="4107" width="17.7109375" customWidth="1"/>
    <col min="4108" max="4108" width="0.140625" customWidth="1"/>
    <col min="4109" max="4109" width="0" hidden="1" customWidth="1"/>
    <col min="4110" max="4110" width="37.28515625" customWidth="1"/>
    <col min="4111" max="4111" width="43.7109375" customWidth="1"/>
    <col min="4112" max="4114" width="9" customWidth="1"/>
    <col min="4353" max="4353" width="5.42578125" customWidth="1"/>
    <col min="4354" max="4354" width="17.28515625" customWidth="1"/>
    <col min="4355" max="4355" width="7.140625" customWidth="1"/>
    <col min="4356" max="4356" width="17" customWidth="1"/>
    <col min="4357" max="4357" width="9.140625" customWidth="1"/>
    <col min="4358" max="4358" width="44.140625" customWidth="1"/>
    <col min="4359" max="4359" width="30.5703125" customWidth="1"/>
    <col min="4360" max="4360" width="33.140625" customWidth="1"/>
    <col min="4361" max="4361" width="18.7109375" customWidth="1"/>
    <col min="4362" max="4362" width="21.42578125" customWidth="1"/>
    <col min="4363" max="4363" width="17.7109375" customWidth="1"/>
    <col min="4364" max="4364" width="0.140625" customWidth="1"/>
    <col min="4365" max="4365" width="0" hidden="1" customWidth="1"/>
    <col min="4366" max="4366" width="37.28515625" customWidth="1"/>
    <col min="4367" max="4367" width="43.7109375" customWidth="1"/>
    <col min="4368" max="4370" width="9" customWidth="1"/>
    <col min="4609" max="4609" width="5.42578125" customWidth="1"/>
    <col min="4610" max="4610" width="17.28515625" customWidth="1"/>
    <col min="4611" max="4611" width="7.140625" customWidth="1"/>
    <col min="4612" max="4612" width="17" customWidth="1"/>
    <col min="4613" max="4613" width="9.140625" customWidth="1"/>
    <col min="4614" max="4614" width="44.140625" customWidth="1"/>
    <col min="4615" max="4615" width="30.5703125" customWidth="1"/>
    <col min="4616" max="4616" width="33.140625" customWidth="1"/>
    <col min="4617" max="4617" width="18.7109375" customWidth="1"/>
    <col min="4618" max="4618" width="21.42578125" customWidth="1"/>
    <col min="4619" max="4619" width="17.7109375" customWidth="1"/>
    <col min="4620" max="4620" width="0.140625" customWidth="1"/>
    <col min="4621" max="4621" width="0" hidden="1" customWidth="1"/>
    <col min="4622" max="4622" width="37.28515625" customWidth="1"/>
    <col min="4623" max="4623" width="43.7109375" customWidth="1"/>
    <col min="4624" max="4626" width="9" customWidth="1"/>
    <col min="4865" max="4865" width="5.42578125" customWidth="1"/>
    <col min="4866" max="4866" width="17.28515625" customWidth="1"/>
    <col min="4867" max="4867" width="7.140625" customWidth="1"/>
    <col min="4868" max="4868" width="17" customWidth="1"/>
    <col min="4869" max="4869" width="9.140625" customWidth="1"/>
    <col min="4870" max="4870" width="44.140625" customWidth="1"/>
    <col min="4871" max="4871" width="30.5703125" customWidth="1"/>
    <col min="4872" max="4872" width="33.140625" customWidth="1"/>
    <col min="4873" max="4873" width="18.7109375" customWidth="1"/>
    <col min="4874" max="4874" width="21.42578125" customWidth="1"/>
    <col min="4875" max="4875" width="17.7109375" customWidth="1"/>
    <col min="4876" max="4876" width="0.140625" customWidth="1"/>
    <col min="4877" max="4877" width="0" hidden="1" customWidth="1"/>
    <col min="4878" max="4878" width="37.28515625" customWidth="1"/>
    <col min="4879" max="4879" width="43.7109375" customWidth="1"/>
    <col min="4880" max="4882" width="9" customWidth="1"/>
    <col min="5121" max="5121" width="5.42578125" customWidth="1"/>
    <col min="5122" max="5122" width="17.28515625" customWidth="1"/>
    <col min="5123" max="5123" width="7.140625" customWidth="1"/>
    <col min="5124" max="5124" width="17" customWidth="1"/>
    <col min="5125" max="5125" width="9.140625" customWidth="1"/>
    <col min="5126" max="5126" width="44.140625" customWidth="1"/>
    <col min="5127" max="5127" width="30.5703125" customWidth="1"/>
    <col min="5128" max="5128" width="33.140625" customWidth="1"/>
    <col min="5129" max="5129" width="18.7109375" customWidth="1"/>
    <col min="5130" max="5130" width="21.42578125" customWidth="1"/>
    <col min="5131" max="5131" width="17.7109375" customWidth="1"/>
    <col min="5132" max="5132" width="0.140625" customWidth="1"/>
    <col min="5133" max="5133" width="0" hidden="1" customWidth="1"/>
    <col min="5134" max="5134" width="37.28515625" customWidth="1"/>
    <col min="5135" max="5135" width="43.7109375" customWidth="1"/>
    <col min="5136" max="5138" width="9" customWidth="1"/>
    <col min="5377" max="5377" width="5.42578125" customWidth="1"/>
    <col min="5378" max="5378" width="17.28515625" customWidth="1"/>
    <col min="5379" max="5379" width="7.140625" customWidth="1"/>
    <col min="5380" max="5380" width="17" customWidth="1"/>
    <col min="5381" max="5381" width="9.140625" customWidth="1"/>
    <col min="5382" max="5382" width="44.140625" customWidth="1"/>
    <col min="5383" max="5383" width="30.5703125" customWidth="1"/>
    <col min="5384" max="5384" width="33.140625" customWidth="1"/>
    <col min="5385" max="5385" width="18.7109375" customWidth="1"/>
    <col min="5386" max="5386" width="21.42578125" customWidth="1"/>
    <col min="5387" max="5387" width="17.7109375" customWidth="1"/>
    <col min="5388" max="5388" width="0.140625" customWidth="1"/>
    <col min="5389" max="5389" width="0" hidden="1" customWidth="1"/>
    <col min="5390" max="5390" width="37.28515625" customWidth="1"/>
    <col min="5391" max="5391" width="43.7109375" customWidth="1"/>
    <col min="5392" max="5394" width="9" customWidth="1"/>
    <col min="5633" max="5633" width="5.42578125" customWidth="1"/>
    <col min="5634" max="5634" width="17.28515625" customWidth="1"/>
    <col min="5635" max="5635" width="7.140625" customWidth="1"/>
    <col min="5636" max="5636" width="17" customWidth="1"/>
    <col min="5637" max="5637" width="9.140625" customWidth="1"/>
    <col min="5638" max="5638" width="44.140625" customWidth="1"/>
    <col min="5639" max="5639" width="30.5703125" customWidth="1"/>
    <col min="5640" max="5640" width="33.140625" customWidth="1"/>
    <col min="5641" max="5641" width="18.7109375" customWidth="1"/>
    <col min="5642" max="5642" width="21.42578125" customWidth="1"/>
    <col min="5643" max="5643" width="17.7109375" customWidth="1"/>
    <col min="5644" max="5644" width="0.140625" customWidth="1"/>
    <col min="5645" max="5645" width="0" hidden="1" customWidth="1"/>
    <col min="5646" max="5646" width="37.28515625" customWidth="1"/>
    <col min="5647" max="5647" width="43.7109375" customWidth="1"/>
    <col min="5648" max="5650" width="9" customWidth="1"/>
    <col min="5889" max="5889" width="5.42578125" customWidth="1"/>
    <col min="5890" max="5890" width="17.28515625" customWidth="1"/>
    <col min="5891" max="5891" width="7.140625" customWidth="1"/>
    <col min="5892" max="5892" width="17" customWidth="1"/>
    <col min="5893" max="5893" width="9.140625" customWidth="1"/>
    <col min="5894" max="5894" width="44.140625" customWidth="1"/>
    <col min="5895" max="5895" width="30.5703125" customWidth="1"/>
    <col min="5896" max="5896" width="33.140625" customWidth="1"/>
    <col min="5897" max="5897" width="18.7109375" customWidth="1"/>
    <col min="5898" max="5898" width="21.42578125" customWidth="1"/>
    <col min="5899" max="5899" width="17.7109375" customWidth="1"/>
    <col min="5900" max="5900" width="0.140625" customWidth="1"/>
    <col min="5901" max="5901" width="0" hidden="1" customWidth="1"/>
    <col min="5902" max="5902" width="37.28515625" customWidth="1"/>
    <col min="5903" max="5903" width="43.7109375" customWidth="1"/>
    <col min="5904" max="5906" width="9" customWidth="1"/>
    <col min="6145" max="6145" width="5.42578125" customWidth="1"/>
    <col min="6146" max="6146" width="17.28515625" customWidth="1"/>
    <col min="6147" max="6147" width="7.140625" customWidth="1"/>
    <col min="6148" max="6148" width="17" customWidth="1"/>
    <col min="6149" max="6149" width="9.140625" customWidth="1"/>
    <col min="6150" max="6150" width="44.140625" customWidth="1"/>
    <col min="6151" max="6151" width="30.5703125" customWidth="1"/>
    <col min="6152" max="6152" width="33.140625" customWidth="1"/>
    <col min="6153" max="6153" width="18.7109375" customWidth="1"/>
    <col min="6154" max="6154" width="21.42578125" customWidth="1"/>
    <col min="6155" max="6155" width="17.7109375" customWidth="1"/>
    <col min="6156" max="6156" width="0.140625" customWidth="1"/>
    <col min="6157" max="6157" width="0" hidden="1" customWidth="1"/>
    <col min="6158" max="6158" width="37.28515625" customWidth="1"/>
    <col min="6159" max="6159" width="43.7109375" customWidth="1"/>
    <col min="6160" max="6162" width="9" customWidth="1"/>
    <col min="6401" max="6401" width="5.42578125" customWidth="1"/>
    <col min="6402" max="6402" width="17.28515625" customWidth="1"/>
    <col min="6403" max="6403" width="7.140625" customWidth="1"/>
    <col min="6404" max="6404" width="17" customWidth="1"/>
    <col min="6405" max="6405" width="9.140625" customWidth="1"/>
    <col min="6406" max="6406" width="44.140625" customWidth="1"/>
    <col min="6407" max="6407" width="30.5703125" customWidth="1"/>
    <col min="6408" max="6408" width="33.140625" customWidth="1"/>
    <col min="6409" max="6409" width="18.7109375" customWidth="1"/>
    <col min="6410" max="6410" width="21.42578125" customWidth="1"/>
    <col min="6411" max="6411" width="17.7109375" customWidth="1"/>
    <col min="6412" max="6412" width="0.140625" customWidth="1"/>
    <col min="6413" max="6413" width="0" hidden="1" customWidth="1"/>
    <col min="6414" max="6414" width="37.28515625" customWidth="1"/>
    <col min="6415" max="6415" width="43.7109375" customWidth="1"/>
    <col min="6416" max="6418" width="9" customWidth="1"/>
    <col min="6657" max="6657" width="5.42578125" customWidth="1"/>
    <col min="6658" max="6658" width="17.28515625" customWidth="1"/>
    <col min="6659" max="6659" width="7.140625" customWidth="1"/>
    <col min="6660" max="6660" width="17" customWidth="1"/>
    <col min="6661" max="6661" width="9.140625" customWidth="1"/>
    <col min="6662" max="6662" width="44.140625" customWidth="1"/>
    <col min="6663" max="6663" width="30.5703125" customWidth="1"/>
    <col min="6664" max="6664" width="33.140625" customWidth="1"/>
    <col min="6665" max="6665" width="18.7109375" customWidth="1"/>
    <col min="6666" max="6666" width="21.42578125" customWidth="1"/>
    <col min="6667" max="6667" width="17.7109375" customWidth="1"/>
    <col min="6668" max="6668" width="0.140625" customWidth="1"/>
    <col min="6669" max="6669" width="0" hidden="1" customWidth="1"/>
    <col min="6670" max="6670" width="37.28515625" customWidth="1"/>
    <col min="6671" max="6671" width="43.7109375" customWidth="1"/>
    <col min="6672" max="6674" width="9" customWidth="1"/>
    <col min="6913" max="6913" width="5.42578125" customWidth="1"/>
    <col min="6914" max="6914" width="17.28515625" customWidth="1"/>
    <col min="6915" max="6915" width="7.140625" customWidth="1"/>
    <col min="6916" max="6916" width="17" customWidth="1"/>
    <col min="6917" max="6917" width="9.140625" customWidth="1"/>
    <col min="6918" max="6918" width="44.140625" customWidth="1"/>
    <col min="6919" max="6919" width="30.5703125" customWidth="1"/>
    <col min="6920" max="6920" width="33.140625" customWidth="1"/>
    <col min="6921" max="6921" width="18.7109375" customWidth="1"/>
    <col min="6922" max="6922" width="21.42578125" customWidth="1"/>
    <col min="6923" max="6923" width="17.7109375" customWidth="1"/>
    <col min="6924" max="6924" width="0.140625" customWidth="1"/>
    <col min="6925" max="6925" width="0" hidden="1" customWidth="1"/>
    <col min="6926" max="6926" width="37.28515625" customWidth="1"/>
    <col min="6927" max="6927" width="43.7109375" customWidth="1"/>
    <col min="6928" max="6930" width="9" customWidth="1"/>
    <col min="7169" max="7169" width="5.42578125" customWidth="1"/>
    <col min="7170" max="7170" width="17.28515625" customWidth="1"/>
    <col min="7171" max="7171" width="7.140625" customWidth="1"/>
    <col min="7172" max="7172" width="17" customWidth="1"/>
    <col min="7173" max="7173" width="9.140625" customWidth="1"/>
    <col min="7174" max="7174" width="44.140625" customWidth="1"/>
    <col min="7175" max="7175" width="30.5703125" customWidth="1"/>
    <col min="7176" max="7176" width="33.140625" customWidth="1"/>
    <col min="7177" max="7177" width="18.7109375" customWidth="1"/>
    <col min="7178" max="7178" width="21.42578125" customWidth="1"/>
    <col min="7179" max="7179" width="17.7109375" customWidth="1"/>
    <col min="7180" max="7180" width="0.140625" customWidth="1"/>
    <col min="7181" max="7181" width="0" hidden="1" customWidth="1"/>
    <col min="7182" max="7182" width="37.28515625" customWidth="1"/>
    <col min="7183" max="7183" width="43.7109375" customWidth="1"/>
    <col min="7184" max="7186" width="9" customWidth="1"/>
    <col min="7425" max="7425" width="5.42578125" customWidth="1"/>
    <col min="7426" max="7426" width="17.28515625" customWidth="1"/>
    <col min="7427" max="7427" width="7.140625" customWidth="1"/>
    <col min="7428" max="7428" width="17" customWidth="1"/>
    <col min="7429" max="7429" width="9.140625" customWidth="1"/>
    <col min="7430" max="7430" width="44.140625" customWidth="1"/>
    <col min="7431" max="7431" width="30.5703125" customWidth="1"/>
    <col min="7432" max="7432" width="33.140625" customWidth="1"/>
    <col min="7433" max="7433" width="18.7109375" customWidth="1"/>
    <col min="7434" max="7434" width="21.42578125" customWidth="1"/>
    <col min="7435" max="7435" width="17.7109375" customWidth="1"/>
    <col min="7436" max="7436" width="0.140625" customWidth="1"/>
    <col min="7437" max="7437" width="0" hidden="1" customWidth="1"/>
    <col min="7438" max="7438" width="37.28515625" customWidth="1"/>
    <col min="7439" max="7439" width="43.7109375" customWidth="1"/>
    <col min="7440" max="7442" width="9" customWidth="1"/>
    <col min="7681" max="7681" width="5.42578125" customWidth="1"/>
    <col min="7682" max="7682" width="17.28515625" customWidth="1"/>
    <col min="7683" max="7683" width="7.140625" customWidth="1"/>
    <col min="7684" max="7684" width="17" customWidth="1"/>
    <col min="7685" max="7685" width="9.140625" customWidth="1"/>
    <col min="7686" max="7686" width="44.140625" customWidth="1"/>
    <col min="7687" max="7687" width="30.5703125" customWidth="1"/>
    <col min="7688" max="7688" width="33.140625" customWidth="1"/>
    <col min="7689" max="7689" width="18.7109375" customWidth="1"/>
    <col min="7690" max="7690" width="21.42578125" customWidth="1"/>
    <col min="7691" max="7691" width="17.7109375" customWidth="1"/>
    <col min="7692" max="7692" width="0.140625" customWidth="1"/>
    <col min="7693" max="7693" width="0" hidden="1" customWidth="1"/>
    <col min="7694" max="7694" width="37.28515625" customWidth="1"/>
    <col min="7695" max="7695" width="43.7109375" customWidth="1"/>
    <col min="7696" max="7698" width="9" customWidth="1"/>
    <col min="7937" max="7937" width="5.42578125" customWidth="1"/>
    <col min="7938" max="7938" width="17.28515625" customWidth="1"/>
    <col min="7939" max="7939" width="7.140625" customWidth="1"/>
    <col min="7940" max="7940" width="17" customWidth="1"/>
    <col min="7941" max="7941" width="9.140625" customWidth="1"/>
    <col min="7942" max="7942" width="44.140625" customWidth="1"/>
    <col min="7943" max="7943" width="30.5703125" customWidth="1"/>
    <col min="7944" max="7944" width="33.140625" customWidth="1"/>
    <col min="7945" max="7945" width="18.7109375" customWidth="1"/>
    <col min="7946" max="7946" width="21.42578125" customWidth="1"/>
    <col min="7947" max="7947" width="17.7109375" customWidth="1"/>
    <col min="7948" max="7948" width="0.140625" customWidth="1"/>
    <col min="7949" max="7949" width="0" hidden="1" customWidth="1"/>
    <col min="7950" max="7950" width="37.28515625" customWidth="1"/>
    <col min="7951" max="7951" width="43.7109375" customWidth="1"/>
    <col min="7952" max="7954" width="9" customWidth="1"/>
    <col min="8193" max="8193" width="5.42578125" customWidth="1"/>
    <col min="8194" max="8194" width="17.28515625" customWidth="1"/>
    <col min="8195" max="8195" width="7.140625" customWidth="1"/>
    <col min="8196" max="8196" width="17" customWidth="1"/>
    <col min="8197" max="8197" width="9.140625" customWidth="1"/>
    <col min="8198" max="8198" width="44.140625" customWidth="1"/>
    <col min="8199" max="8199" width="30.5703125" customWidth="1"/>
    <col min="8200" max="8200" width="33.140625" customWidth="1"/>
    <col min="8201" max="8201" width="18.7109375" customWidth="1"/>
    <col min="8202" max="8202" width="21.42578125" customWidth="1"/>
    <col min="8203" max="8203" width="17.7109375" customWidth="1"/>
    <col min="8204" max="8204" width="0.140625" customWidth="1"/>
    <col min="8205" max="8205" width="0" hidden="1" customWidth="1"/>
    <col min="8206" max="8206" width="37.28515625" customWidth="1"/>
    <col min="8207" max="8207" width="43.7109375" customWidth="1"/>
    <col min="8208" max="8210" width="9" customWidth="1"/>
    <col min="8449" max="8449" width="5.42578125" customWidth="1"/>
    <col min="8450" max="8450" width="17.28515625" customWidth="1"/>
    <col min="8451" max="8451" width="7.140625" customWidth="1"/>
    <col min="8452" max="8452" width="17" customWidth="1"/>
    <col min="8453" max="8453" width="9.140625" customWidth="1"/>
    <col min="8454" max="8454" width="44.140625" customWidth="1"/>
    <col min="8455" max="8455" width="30.5703125" customWidth="1"/>
    <col min="8456" max="8456" width="33.140625" customWidth="1"/>
    <col min="8457" max="8457" width="18.7109375" customWidth="1"/>
    <col min="8458" max="8458" width="21.42578125" customWidth="1"/>
    <col min="8459" max="8459" width="17.7109375" customWidth="1"/>
    <col min="8460" max="8460" width="0.140625" customWidth="1"/>
    <col min="8461" max="8461" width="0" hidden="1" customWidth="1"/>
    <col min="8462" max="8462" width="37.28515625" customWidth="1"/>
    <col min="8463" max="8463" width="43.7109375" customWidth="1"/>
    <col min="8464" max="8466" width="9" customWidth="1"/>
    <col min="8705" max="8705" width="5.42578125" customWidth="1"/>
    <col min="8706" max="8706" width="17.28515625" customWidth="1"/>
    <col min="8707" max="8707" width="7.140625" customWidth="1"/>
    <col min="8708" max="8708" width="17" customWidth="1"/>
    <col min="8709" max="8709" width="9.140625" customWidth="1"/>
    <col min="8710" max="8710" width="44.140625" customWidth="1"/>
    <col min="8711" max="8711" width="30.5703125" customWidth="1"/>
    <col min="8712" max="8712" width="33.140625" customWidth="1"/>
    <col min="8713" max="8713" width="18.7109375" customWidth="1"/>
    <col min="8714" max="8714" width="21.42578125" customWidth="1"/>
    <col min="8715" max="8715" width="17.7109375" customWidth="1"/>
    <col min="8716" max="8716" width="0.140625" customWidth="1"/>
    <col min="8717" max="8717" width="0" hidden="1" customWidth="1"/>
    <col min="8718" max="8718" width="37.28515625" customWidth="1"/>
    <col min="8719" max="8719" width="43.7109375" customWidth="1"/>
    <col min="8720" max="8722" width="9" customWidth="1"/>
    <col min="8961" max="8961" width="5.42578125" customWidth="1"/>
    <col min="8962" max="8962" width="17.28515625" customWidth="1"/>
    <col min="8963" max="8963" width="7.140625" customWidth="1"/>
    <col min="8964" max="8964" width="17" customWidth="1"/>
    <col min="8965" max="8965" width="9.140625" customWidth="1"/>
    <col min="8966" max="8966" width="44.140625" customWidth="1"/>
    <col min="8967" max="8967" width="30.5703125" customWidth="1"/>
    <col min="8968" max="8968" width="33.140625" customWidth="1"/>
    <col min="8969" max="8969" width="18.7109375" customWidth="1"/>
    <col min="8970" max="8970" width="21.42578125" customWidth="1"/>
    <col min="8971" max="8971" width="17.7109375" customWidth="1"/>
    <col min="8972" max="8972" width="0.140625" customWidth="1"/>
    <col min="8973" max="8973" width="0" hidden="1" customWidth="1"/>
    <col min="8974" max="8974" width="37.28515625" customWidth="1"/>
    <col min="8975" max="8975" width="43.7109375" customWidth="1"/>
    <col min="8976" max="8978" width="9" customWidth="1"/>
    <col min="9217" max="9217" width="5.42578125" customWidth="1"/>
    <col min="9218" max="9218" width="17.28515625" customWidth="1"/>
    <col min="9219" max="9219" width="7.140625" customWidth="1"/>
    <col min="9220" max="9220" width="17" customWidth="1"/>
    <col min="9221" max="9221" width="9.140625" customWidth="1"/>
    <col min="9222" max="9222" width="44.140625" customWidth="1"/>
    <col min="9223" max="9223" width="30.5703125" customWidth="1"/>
    <col min="9224" max="9224" width="33.140625" customWidth="1"/>
    <col min="9225" max="9225" width="18.7109375" customWidth="1"/>
    <col min="9226" max="9226" width="21.42578125" customWidth="1"/>
    <col min="9227" max="9227" width="17.7109375" customWidth="1"/>
    <col min="9228" max="9228" width="0.140625" customWidth="1"/>
    <col min="9229" max="9229" width="0" hidden="1" customWidth="1"/>
    <col min="9230" max="9230" width="37.28515625" customWidth="1"/>
    <col min="9231" max="9231" width="43.7109375" customWidth="1"/>
    <col min="9232" max="9234" width="9" customWidth="1"/>
    <col min="9473" max="9473" width="5.42578125" customWidth="1"/>
    <col min="9474" max="9474" width="17.28515625" customWidth="1"/>
    <col min="9475" max="9475" width="7.140625" customWidth="1"/>
    <col min="9476" max="9476" width="17" customWidth="1"/>
    <col min="9477" max="9477" width="9.140625" customWidth="1"/>
    <col min="9478" max="9478" width="44.140625" customWidth="1"/>
    <col min="9479" max="9479" width="30.5703125" customWidth="1"/>
    <col min="9480" max="9480" width="33.140625" customWidth="1"/>
    <col min="9481" max="9481" width="18.7109375" customWidth="1"/>
    <col min="9482" max="9482" width="21.42578125" customWidth="1"/>
    <col min="9483" max="9483" width="17.7109375" customWidth="1"/>
    <col min="9484" max="9484" width="0.140625" customWidth="1"/>
    <col min="9485" max="9485" width="0" hidden="1" customWidth="1"/>
    <col min="9486" max="9486" width="37.28515625" customWidth="1"/>
    <col min="9487" max="9487" width="43.7109375" customWidth="1"/>
    <col min="9488" max="9490" width="9" customWidth="1"/>
    <col min="9729" max="9729" width="5.42578125" customWidth="1"/>
    <col min="9730" max="9730" width="17.28515625" customWidth="1"/>
    <col min="9731" max="9731" width="7.140625" customWidth="1"/>
    <col min="9732" max="9732" width="17" customWidth="1"/>
    <col min="9733" max="9733" width="9.140625" customWidth="1"/>
    <col min="9734" max="9734" width="44.140625" customWidth="1"/>
    <col min="9735" max="9735" width="30.5703125" customWidth="1"/>
    <col min="9736" max="9736" width="33.140625" customWidth="1"/>
    <col min="9737" max="9737" width="18.7109375" customWidth="1"/>
    <col min="9738" max="9738" width="21.42578125" customWidth="1"/>
    <col min="9739" max="9739" width="17.7109375" customWidth="1"/>
    <col min="9740" max="9740" width="0.140625" customWidth="1"/>
    <col min="9741" max="9741" width="0" hidden="1" customWidth="1"/>
    <col min="9742" max="9742" width="37.28515625" customWidth="1"/>
    <col min="9743" max="9743" width="43.7109375" customWidth="1"/>
    <col min="9744" max="9746" width="9" customWidth="1"/>
    <col min="9985" max="9985" width="5.42578125" customWidth="1"/>
    <col min="9986" max="9986" width="17.28515625" customWidth="1"/>
    <col min="9987" max="9987" width="7.140625" customWidth="1"/>
    <col min="9988" max="9988" width="17" customWidth="1"/>
    <col min="9989" max="9989" width="9.140625" customWidth="1"/>
    <col min="9990" max="9990" width="44.140625" customWidth="1"/>
    <col min="9991" max="9991" width="30.5703125" customWidth="1"/>
    <col min="9992" max="9992" width="33.140625" customWidth="1"/>
    <col min="9993" max="9993" width="18.7109375" customWidth="1"/>
    <col min="9994" max="9994" width="21.42578125" customWidth="1"/>
    <col min="9995" max="9995" width="17.7109375" customWidth="1"/>
    <col min="9996" max="9996" width="0.140625" customWidth="1"/>
    <col min="9997" max="9997" width="0" hidden="1" customWidth="1"/>
    <col min="9998" max="9998" width="37.28515625" customWidth="1"/>
    <col min="9999" max="9999" width="43.7109375" customWidth="1"/>
    <col min="10000" max="10002" width="9" customWidth="1"/>
    <col min="10241" max="10241" width="5.42578125" customWidth="1"/>
    <col min="10242" max="10242" width="17.28515625" customWidth="1"/>
    <col min="10243" max="10243" width="7.140625" customWidth="1"/>
    <col min="10244" max="10244" width="17" customWidth="1"/>
    <col min="10245" max="10245" width="9.140625" customWidth="1"/>
    <col min="10246" max="10246" width="44.140625" customWidth="1"/>
    <col min="10247" max="10247" width="30.5703125" customWidth="1"/>
    <col min="10248" max="10248" width="33.140625" customWidth="1"/>
    <col min="10249" max="10249" width="18.7109375" customWidth="1"/>
    <col min="10250" max="10250" width="21.42578125" customWidth="1"/>
    <col min="10251" max="10251" width="17.7109375" customWidth="1"/>
    <col min="10252" max="10252" width="0.140625" customWidth="1"/>
    <col min="10253" max="10253" width="0" hidden="1" customWidth="1"/>
    <col min="10254" max="10254" width="37.28515625" customWidth="1"/>
    <col min="10255" max="10255" width="43.7109375" customWidth="1"/>
    <col min="10256" max="10258" width="9" customWidth="1"/>
    <col min="10497" max="10497" width="5.42578125" customWidth="1"/>
    <col min="10498" max="10498" width="17.28515625" customWidth="1"/>
    <col min="10499" max="10499" width="7.140625" customWidth="1"/>
    <col min="10500" max="10500" width="17" customWidth="1"/>
    <col min="10501" max="10501" width="9.140625" customWidth="1"/>
    <col min="10502" max="10502" width="44.140625" customWidth="1"/>
    <col min="10503" max="10503" width="30.5703125" customWidth="1"/>
    <col min="10504" max="10504" width="33.140625" customWidth="1"/>
    <col min="10505" max="10505" width="18.7109375" customWidth="1"/>
    <col min="10506" max="10506" width="21.42578125" customWidth="1"/>
    <col min="10507" max="10507" width="17.7109375" customWidth="1"/>
    <col min="10508" max="10508" width="0.140625" customWidth="1"/>
    <col min="10509" max="10509" width="0" hidden="1" customWidth="1"/>
    <col min="10510" max="10510" width="37.28515625" customWidth="1"/>
    <col min="10511" max="10511" width="43.7109375" customWidth="1"/>
    <col min="10512" max="10514" width="9" customWidth="1"/>
    <col min="10753" max="10753" width="5.42578125" customWidth="1"/>
    <col min="10754" max="10754" width="17.28515625" customWidth="1"/>
    <col min="10755" max="10755" width="7.140625" customWidth="1"/>
    <col min="10756" max="10756" width="17" customWidth="1"/>
    <col min="10757" max="10757" width="9.140625" customWidth="1"/>
    <col min="10758" max="10758" width="44.140625" customWidth="1"/>
    <col min="10759" max="10759" width="30.5703125" customWidth="1"/>
    <col min="10760" max="10760" width="33.140625" customWidth="1"/>
    <col min="10761" max="10761" width="18.7109375" customWidth="1"/>
    <col min="10762" max="10762" width="21.42578125" customWidth="1"/>
    <col min="10763" max="10763" width="17.7109375" customWidth="1"/>
    <col min="10764" max="10764" width="0.140625" customWidth="1"/>
    <col min="10765" max="10765" width="0" hidden="1" customWidth="1"/>
    <col min="10766" max="10766" width="37.28515625" customWidth="1"/>
    <col min="10767" max="10767" width="43.7109375" customWidth="1"/>
    <col min="10768" max="10770" width="9" customWidth="1"/>
    <col min="11009" max="11009" width="5.42578125" customWidth="1"/>
    <col min="11010" max="11010" width="17.28515625" customWidth="1"/>
    <col min="11011" max="11011" width="7.140625" customWidth="1"/>
    <col min="11012" max="11012" width="17" customWidth="1"/>
    <col min="11013" max="11013" width="9.140625" customWidth="1"/>
    <col min="11014" max="11014" width="44.140625" customWidth="1"/>
    <col min="11015" max="11015" width="30.5703125" customWidth="1"/>
    <col min="11016" max="11016" width="33.140625" customWidth="1"/>
    <col min="11017" max="11017" width="18.7109375" customWidth="1"/>
    <col min="11018" max="11018" width="21.42578125" customWidth="1"/>
    <col min="11019" max="11019" width="17.7109375" customWidth="1"/>
    <col min="11020" max="11020" width="0.140625" customWidth="1"/>
    <col min="11021" max="11021" width="0" hidden="1" customWidth="1"/>
    <col min="11022" max="11022" width="37.28515625" customWidth="1"/>
    <col min="11023" max="11023" width="43.7109375" customWidth="1"/>
    <col min="11024" max="11026" width="9" customWidth="1"/>
    <col min="11265" max="11265" width="5.42578125" customWidth="1"/>
    <col min="11266" max="11266" width="17.28515625" customWidth="1"/>
    <col min="11267" max="11267" width="7.140625" customWidth="1"/>
    <col min="11268" max="11268" width="17" customWidth="1"/>
    <col min="11269" max="11269" width="9.140625" customWidth="1"/>
    <col min="11270" max="11270" width="44.140625" customWidth="1"/>
    <col min="11271" max="11271" width="30.5703125" customWidth="1"/>
    <col min="11272" max="11272" width="33.140625" customWidth="1"/>
    <col min="11273" max="11273" width="18.7109375" customWidth="1"/>
    <col min="11274" max="11274" width="21.42578125" customWidth="1"/>
    <col min="11275" max="11275" width="17.7109375" customWidth="1"/>
    <col min="11276" max="11276" width="0.140625" customWidth="1"/>
    <col min="11277" max="11277" width="0" hidden="1" customWidth="1"/>
    <col min="11278" max="11278" width="37.28515625" customWidth="1"/>
    <col min="11279" max="11279" width="43.7109375" customWidth="1"/>
    <col min="11280" max="11282" width="9" customWidth="1"/>
    <col min="11521" max="11521" width="5.42578125" customWidth="1"/>
    <col min="11522" max="11522" width="17.28515625" customWidth="1"/>
    <col min="11523" max="11523" width="7.140625" customWidth="1"/>
    <col min="11524" max="11524" width="17" customWidth="1"/>
    <col min="11525" max="11525" width="9.140625" customWidth="1"/>
    <col min="11526" max="11526" width="44.140625" customWidth="1"/>
    <col min="11527" max="11527" width="30.5703125" customWidth="1"/>
    <col min="11528" max="11528" width="33.140625" customWidth="1"/>
    <col min="11529" max="11529" width="18.7109375" customWidth="1"/>
    <col min="11530" max="11530" width="21.42578125" customWidth="1"/>
    <col min="11531" max="11531" width="17.7109375" customWidth="1"/>
    <col min="11532" max="11532" width="0.140625" customWidth="1"/>
    <col min="11533" max="11533" width="0" hidden="1" customWidth="1"/>
    <col min="11534" max="11534" width="37.28515625" customWidth="1"/>
    <col min="11535" max="11535" width="43.7109375" customWidth="1"/>
    <col min="11536" max="11538" width="9" customWidth="1"/>
    <col min="11777" max="11777" width="5.42578125" customWidth="1"/>
    <col min="11778" max="11778" width="17.28515625" customWidth="1"/>
    <col min="11779" max="11779" width="7.140625" customWidth="1"/>
    <col min="11780" max="11780" width="17" customWidth="1"/>
    <col min="11781" max="11781" width="9.140625" customWidth="1"/>
    <col min="11782" max="11782" width="44.140625" customWidth="1"/>
    <col min="11783" max="11783" width="30.5703125" customWidth="1"/>
    <col min="11784" max="11784" width="33.140625" customWidth="1"/>
    <col min="11785" max="11785" width="18.7109375" customWidth="1"/>
    <col min="11786" max="11786" width="21.42578125" customWidth="1"/>
    <col min="11787" max="11787" width="17.7109375" customWidth="1"/>
    <col min="11788" max="11788" width="0.140625" customWidth="1"/>
    <col min="11789" max="11789" width="0" hidden="1" customWidth="1"/>
    <col min="11790" max="11790" width="37.28515625" customWidth="1"/>
    <col min="11791" max="11791" width="43.7109375" customWidth="1"/>
    <col min="11792" max="11794" width="9" customWidth="1"/>
    <col min="12033" max="12033" width="5.42578125" customWidth="1"/>
    <col min="12034" max="12034" width="17.28515625" customWidth="1"/>
    <col min="12035" max="12035" width="7.140625" customWidth="1"/>
    <col min="12036" max="12036" width="17" customWidth="1"/>
    <col min="12037" max="12037" width="9.140625" customWidth="1"/>
    <col min="12038" max="12038" width="44.140625" customWidth="1"/>
    <col min="12039" max="12039" width="30.5703125" customWidth="1"/>
    <col min="12040" max="12040" width="33.140625" customWidth="1"/>
    <col min="12041" max="12041" width="18.7109375" customWidth="1"/>
    <col min="12042" max="12042" width="21.42578125" customWidth="1"/>
    <col min="12043" max="12043" width="17.7109375" customWidth="1"/>
    <col min="12044" max="12044" width="0.140625" customWidth="1"/>
    <col min="12045" max="12045" width="0" hidden="1" customWidth="1"/>
    <col min="12046" max="12046" width="37.28515625" customWidth="1"/>
    <col min="12047" max="12047" width="43.7109375" customWidth="1"/>
    <col min="12048" max="12050" width="9" customWidth="1"/>
    <col min="12289" max="12289" width="5.42578125" customWidth="1"/>
    <col min="12290" max="12290" width="17.28515625" customWidth="1"/>
    <col min="12291" max="12291" width="7.140625" customWidth="1"/>
    <col min="12292" max="12292" width="17" customWidth="1"/>
    <col min="12293" max="12293" width="9.140625" customWidth="1"/>
    <col min="12294" max="12294" width="44.140625" customWidth="1"/>
    <col min="12295" max="12295" width="30.5703125" customWidth="1"/>
    <col min="12296" max="12296" width="33.140625" customWidth="1"/>
    <col min="12297" max="12297" width="18.7109375" customWidth="1"/>
    <col min="12298" max="12298" width="21.42578125" customWidth="1"/>
    <col min="12299" max="12299" width="17.7109375" customWidth="1"/>
    <col min="12300" max="12300" width="0.140625" customWidth="1"/>
    <col min="12301" max="12301" width="0" hidden="1" customWidth="1"/>
    <col min="12302" max="12302" width="37.28515625" customWidth="1"/>
    <col min="12303" max="12303" width="43.7109375" customWidth="1"/>
    <col min="12304" max="12306" width="9" customWidth="1"/>
    <col min="12545" max="12545" width="5.42578125" customWidth="1"/>
    <col min="12546" max="12546" width="17.28515625" customWidth="1"/>
    <col min="12547" max="12547" width="7.140625" customWidth="1"/>
    <col min="12548" max="12548" width="17" customWidth="1"/>
    <col min="12549" max="12549" width="9.140625" customWidth="1"/>
    <col min="12550" max="12550" width="44.140625" customWidth="1"/>
    <col min="12551" max="12551" width="30.5703125" customWidth="1"/>
    <col min="12552" max="12552" width="33.140625" customWidth="1"/>
    <col min="12553" max="12553" width="18.7109375" customWidth="1"/>
    <col min="12554" max="12554" width="21.42578125" customWidth="1"/>
    <col min="12555" max="12555" width="17.7109375" customWidth="1"/>
    <col min="12556" max="12556" width="0.140625" customWidth="1"/>
    <col min="12557" max="12557" width="0" hidden="1" customWidth="1"/>
    <col min="12558" max="12558" width="37.28515625" customWidth="1"/>
    <col min="12559" max="12559" width="43.7109375" customWidth="1"/>
    <col min="12560" max="12562" width="9" customWidth="1"/>
    <col min="12801" max="12801" width="5.42578125" customWidth="1"/>
    <col min="12802" max="12802" width="17.28515625" customWidth="1"/>
    <col min="12803" max="12803" width="7.140625" customWidth="1"/>
    <col min="12804" max="12804" width="17" customWidth="1"/>
    <col min="12805" max="12805" width="9.140625" customWidth="1"/>
    <col min="12806" max="12806" width="44.140625" customWidth="1"/>
    <col min="12807" max="12807" width="30.5703125" customWidth="1"/>
    <col min="12808" max="12808" width="33.140625" customWidth="1"/>
    <col min="12809" max="12809" width="18.7109375" customWidth="1"/>
    <col min="12810" max="12810" width="21.42578125" customWidth="1"/>
    <col min="12811" max="12811" width="17.7109375" customWidth="1"/>
    <col min="12812" max="12812" width="0.140625" customWidth="1"/>
    <col min="12813" max="12813" width="0" hidden="1" customWidth="1"/>
    <col min="12814" max="12814" width="37.28515625" customWidth="1"/>
    <col min="12815" max="12815" width="43.7109375" customWidth="1"/>
    <col min="12816" max="12818" width="9" customWidth="1"/>
    <col min="13057" max="13057" width="5.42578125" customWidth="1"/>
    <col min="13058" max="13058" width="17.28515625" customWidth="1"/>
    <col min="13059" max="13059" width="7.140625" customWidth="1"/>
    <col min="13060" max="13060" width="17" customWidth="1"/>
    <col min="13061" max="13061" width="9.140625" customWidth="1"/>
    <col min="13062" max="13062" width="44.140625" customWidth="1"/>
    <col min="13063" max="13063" width="30.5703125" customWidth="1"/>
    <col min="13064" max="13064" width="33.140625" customWidth="1"/>
    <col min="13065" max="13065" width="18.7109375" customWidth="1"/>
    <col min="13066" max="13066" width="21.42578125" customWidth="1"/>
    <col min="13067" max="13067" width="17.7109375" customWidth="1"/>
    <col min="13068" max="13068" width="0.140625" customWidth="1"/>
    <col min="13069" max="13069" width="0" hidden="1" customWidth="1"/>
    <col min="13070" max="13070" width="37.28515625" customWidth="1"/>
    <col min="13071" max="13071" width="43.7109375" customWidth="1"/>
    <col min="13072" max="13074" width="9" customWidth="1"/>
    <col min="13313" max="13313" width="5.42578125" customWidth="1"/>
    <col min="13314" max="13314" width="17.28515625" customWidth="1"/>
    <col min="13315" max="13315" width="7.140625" customWidth="1"/>
    <col min="13316" max="13316" width="17" customWidth="1"/>
    <col min="13317" max="13317" width="9.140625" customWidth="1"/>
    <col min="13318" max="13318" width="44.140625" customWidth="1"/>
    <col min="13319" max="13319" width="30.5703125" customWidth="1"/>
    <col min="13320" max="13320" width="33.140625" customWidth="1"/>
    <col min="13321" max="13321" width="18.7109375" customWidth="1"/>
    <col min="13322" max="13322" width="21.42578125" customWidth="1"/>
    <col min="13323" max="13323" width="17.7109375" customWidth="1"/>
    <col min="13324" max="13324" width="0.140625" customWidth="1"/>
    <col min="13325" max="13325" width="0" hidden="1" customWidth="1"/>
    <col min="13326" max="13326" width="37.28515625" customWidth="1"/>
    <col min="13327" max="13327" width="43.7109375" customWidth="1"/>
    <col min="13328" max="13330" width="9" customWidth="1"/>
    <col min="13569" max="13569" width="5.42578125" customWidth="1"/>
    <col min="13570" max="13570" width="17.28515625" customWidth="1"/>
    <col min="13571" max="13571" width="7.140625" customWidth="1"/>
    <col min="13572" max="13572" width="17" customWidth="1"/>
    <col min="13573" max="13573" width="9.140625" customWidth="1"/>
    <col min="13574" max="13574" width="44.140625" customWidth="1"/>
    <col min="13575" max="13575" width="30.5703125" customWidth="1"/>
    <col min="13576" max="13576" width="33.140625" customWidth="1"/>
    <col min="13577" max="13577" width="18.7109375" customWidth="1"/>
    <col min="13578" max="13578" width="21.42578125" customWidth="1"/>
    <col min="13579" max="13579" width="17.7109375" customWidth="1"/>
    <col min="13580" max="13580" width="0.140625" customWidth="1"/>
    <col min="13581" max="13581" width="0" hidden="1" customWidth="1"/>
    <col min="13582" max="13582" width="37.28515625" customWidth="1"/>
    <col min="13583" max="13583" width="43.7109375" customWidth="1"/>
    <col min="13584" max="13586" width="9" customWidth="1"/>
    <col min="13825" max="13825" width="5.42578125" customWidth="1"/>
    <col min="13826" max="13826" width="17.28515625" customWidth="1"/>
    <col min="13827" max="13827" width="7.140625" customWidth="1"/>
    <col min="13828" max="13828" width="17" customWidth="1"/>
    <col min="13829" max="13829" width="9.140625" customWidth="1"/>
    <col min="13830" max="13830" width="44.140625" customWidth="1"/>
    <col min="13831" max="13831" width="30.5703125" customWidth="1"/>
    <col min="13832" max="13832" width="33.140625" customWidth="1"/>
    <col min="13833" max="13833" width="18.7109375" customWidth="1"/>
    <col min="13834" max="13834" width="21.42578125" customWidth="1"/>
    <col min="13835" max="13835" width="17.7109375" customWidth="1"/>
    <col min="13836" max="13836" width="0.140625" customWidth="1"/>
    <col min="13837" max="13837" width="0" hidden="1" customWidth="1"/>
    <col min="13838" max="13838" width="37.28515625" customWidth="1"/>
    <col min="13839" max="13839" width="43.7109375" customWidth="1"/>
    <col min="13840" max="13842" width="9" customWidth="1"/>
    <col min="14081" max="14081" width="5.42578125" customWidth="1"/>
    <col min="14082" max="14082" width="17.28515625" customWidth="1"/>
    <col min="14083" max="14083" width="7.140625" customWidth="1"/>
    <col min="14084" max="14084" width="17" customWidth="1"/>
    <col min="14085" max="14085" width="9.140625" customWidth="1"/>
    <col min="14086" max="14086" width="44.140625" customWidth="1"/>
    <col min="14087" max="14087" width="30.5703125" customWidth="1"/>
    <col min="14088" max="14088" width="33.140625" customWidth="1"/>
    <col min="14089" max="14089" width="18.7109375" customWidth="1"/>
    <col min="14090" max="14090" width="21.42578125" customWidth="1"/>
    <col min="14091" max="14091" width="17.7109375" customWidth="1"/>
    <col min="14092" max="14092" width="0.140625" customWidth="1"/>
    <col min="14093" max="14093" width="0" hidden="1" customWidth="1"/>
    <col min="14094" max="14094" width="37.28515625" customWidth="1"/>
    <col min="14095" max="14095" width="43.7109375" customWidth="1"/>
    <col min="14096" max="14098" width="9" customWidth="1"/>
    <col min="14337" max="14337" width="5.42578125" customWidth="1"/>
    <col min="14338" max="14338" width="17.28515625" customWidth="1"/>
    <col min="14339" max="14339" width="7.140625" customWidth="1"/>
    <col min="14340" max="14340" width="17" customWidth="1"/>
    <col min="14341" max="14341" width="9.140625" customWidth="1"/>
    <col min="14342" max="14342" width="44.140625" customWidth="1"/>
    <col min="14343" max="14343" width="30.5703125" customWidth="1"/>
    <col min="14344" max="14344" width="33.140625" customWidth="1"/>
    <col min="14345" max="14345" width="18.7109375" customWidth="1"/>
    <col min="14346" max="14346" width="21.42578125" customWidth="1"/>
    <col min="14347" max="14347" width="17.7109375" customWidth="1"/>
    <col min="14348" max="14348" width="0.140625" customWidth="1"/>
    <col min="14349" max="14349" width="0" hidden="1" customWidth="1"/>
    <col min="14350" max="14350" width="37.28515625" customWidth="1"/>
    <col min="14351" max="14351" width="43.7109375" customWidth="1"/>
    <col min="14352" max="14354" width="9" customWidth="1"/>
    <col min="14593" max="14593" width="5.42578125" customWidth="1"/>
    <col min="14594" max="14594" width="17.28515625" customWidth="1"/>
    <col min="14595" max="14595" width="7.140625" customWidth="1"/>
    <col min="14596" max="14596" width="17" customWidth="1"/>
    <col min="14597" max="14597" width="9.140625" customWidth="1"/>
    <col min="14598" max="14598" width="44.140625" customWidth="1"/>
    <col min="14599" max="14599" width="30.5703125" customWidth="1"/>
    <col min="14600" max="14600" width="33.140625" customWidth="1"/>
    <col min="14601" max="14601" width="18.7109375" customWidth="1"/>
    <col min="14602" max="14602" width="21.42578125" customWidth="1"/>
    <col min="14603" max="14603" width="17.7109375" customWidth="1"/>
    <col min="14604" max="14604" width="0.140625" customWidth="1"/>
    <col min="14605" max="14605" width="0" hidden="1" customWidth="1"/>
    <col min="14606" max="14606" width="37.28515625" customWidth="1"/>
    <col min="14607" max="14607" width="43.7109375" customWidth="1"/>
    <col min="14608" max="14610" width="9" customWidth="1"/>
    <col min="14849" max="14849" width="5.42578125" customWidth="1"/>
    <col min="14850" max="14850" width="17.28515625" customWidth="1"/>
    <col min="14851" max="14851" width="7.140625" customWidth="1"/>
    <col min="14852" max="14852" width="17" customWidth="1"/>
    <col min="14853" max="14853" width="9.140625" customWidth="1"/>
    <col min="14854" max="14854" width="44.140625" customWidth="1"/>
    <col min="14855" max="14855" width="30.5703125" customWidth="1"/>
    <col min="14856" max="14856" width="33.140625" customWidth="1"/>
    <col min="14857" max="14857" width="18.7109375" customWidth="1"/>
    <col min="14858" max="14858" width="21.42578125" customWidth="1"/>
    <col min="14859" max="14859" width="17.7109375" customWidth="1"/>
    <col min="14860" max="14860" width="0.140625" customWidth="1"/>
    <col min="14861" max="14861" width="0" hidden="1" customWidth="1"/>
    <col min="14862" max="14862" width="37.28515625" customWidth="1"/>
    <col min="14863" max="14863" width="43.7109375" customWidth="1"/>
    <col min="14864" max="14866" width="9" customWidth="1"/>
    <col min="15105" max="15105" width="5.42578125" customWidth="1"/>
    <col min="15106" max="15106" width="17.28515625" customWidth="1"/>
    <col min="15107" max="15107" width="7.140625" customWidth="1"/>
    <col min="15108" max="15108" width="17" customWidth="1"/>
    <col min="15109" max="15109" width="9.140625" customWidth="1"/>
    <col min="15110" max="15110" width="44.140625" customWidth="1"/>
    <col min="15111" max="15111" width="30.5703125" customWidth="1"/>
    <col min="15112" max="15112" width="33.140625" customWidth="1"/>
    <col min="15113" max="15113" width="18.7109375" customWidth="1"/>
    <col min="15114" max="15114" width="21.42578125" customWidth="1"/>
    <col min="15115" max="15115" width="17.7109375" customWidth="1"/>
    <col min="15116" max="15116" width="0.140625" customWidth="1"/>
    <col min="15117" max="15117" width="0" hidden="1" customWidth="1"/>
    <col min="15118" max="15118" width="37.28515625" customWidth="1"/>
    <col min="15119" max="15119" width="43.7109375" customWidth="1"/>
    <col min="15120" max="15122" width="9" customWidth="1"/>
    <col min="15361" max="15361" width="5.42578125" customWidth="1"/>
    <col min="15362" max="15362" width="17.28515625" customWidth="1"/>
    <col min="15363" max="15363" width="7.140625" customWidth="1"/>
    <col min="15364" max="15364" width="17" customWidth="1"/>
    <col min="15365" max="15365" width="9.140625" customWidth="1"/>
    <col min="15366" max="15366" width="44.140625" customWidth="1"/>
    <col min="15367" max="15367" width="30.5703125" customWidth="1"/>
    <col min="15368" max="15368" width="33.140625" customWidth="1"/>
    <col min="15369" max="15369" width="18.7109375" customWidth="1"/>
    <col min="15370" max="15370" width="21.42578125" customWidth="1"/>
    <col min="15371" max="15371" width="17.7109375" customWidth="1"/>
    <col min="15372" max="15372" width="0.140625" customWidth="1"/>
    <col min="15373" max="15373" width="0" hidden="1" customWidth="1"/>
    <col min="15374" max="15374" width="37.28515625" customWidth="1"/>
    <col min="15375" max="15375" width="43.7109375" customWidth="1"/>
    <col min="15376" max="15378" width="9" customWidth="1"/>
    <col min="15617" max="15617" width="5.42578125" customWidth="1"/>
    <col min="15618" max="15618" width="17.28515625" customWidth="1"/>
    <col min="15619" max="15619" width="7.140625" customWidth="1"/>
    <col min="15620" max="15620" width="17" customWidth="1"/>
    <col min="15621" max="15621" width="9.140625" customWidth="1"/>
    <col min="15622" max="15622" width="44.140625" customWidth="1"/>
    <col min="15623" max="15623" width="30.5703125" customWidth="1"/>
    <col min="15624" max="15624" width="33.140625" customWidth="1"/>
    <col min="15625" max="15625" width="18.7109375" customWidth="1"/>
    <col min="15626" max="15626" width="21.42578125" customWidth="1"/>
    <col min="15627" max="15627" width="17.7109375" customWidth="1"/>
    <col min="15628" max="15628" width="0.140625" customWidth="1"/>
    <col min="15629" max="15629" width="0" hidden="1" customWidth="1"/>
    <col min="15630" max="15630" width="37.28515625" customWidth="1"/>
    <col min="15631" max="15631" width="43.7109375" customWidth="1"/>
    <col min="15632" max="15634" width="9" customWidth="1"/>
    <col min="15873" max="15873" width="5.42578125" customWidth="1"/>
    <col min="15874" max="15874" width="17.28515625" customWidth="1"/>
    <col min="15875" max="15875" width="7.140625" customWidth="1"/>
    <col min="15876" max="15876" width="17" customWidth="1"/>
    <col min="15877" max="15877" width="9.140625" customWidth="1"/>
    <col min="15878" max="15878" width="44.140625" customWidth="1"/>
    <col min="15879" max="15879" width="30.5703125" customWidth="1"/>
    <col min="15880" max="15880" width="33.140625" customWidth="1"/>
    <col min="15881" max="15881" width="18.7109375" customWidth="1"/>
    <col min="15882" max="15882" width="21.42578125" customWidth="1"/>
    <col min="15883" max="15883" width="17.7109375" customWidth="1"/>
    <col min="15884" max="15884" width="0.140625" customWidth="1"/>
    <col min="15885" max="15885" width="0" hidden="1" customWidth="1"/>
    <col min="15886" max="15886" width="37.28515625" customWidth="1"/>
    <col min="15887" max="15887" width="43.7109375" customWidth="1"/>
    <col min="15888" max="15890" width="9" customWidth="1"/>
    <col min="16129" max="16129" width="5.42578125" customWidth="1"/>
    <col min="16130" max="16130" width="17.28515625" customWidth="1"/>
    <col min="16131" max="16131" width="7.140625" customWidth="1"/>
    <col min="16132" max="16132" width="17" customWidth="1"/>
    <col min="16133" max="16133" width="9.140625" customWidth="1"/>
    <col min="16134" max="16134" width="44.140625" customWidth="1"/>
    <col min="16135" max="16135" width="30.5703125" customWidth="1"/>
    <col min="16136" max="16136" width="33.140625" customWidth="1"/>
    <col min="16137" max="16137" width="18.7109375" customWidth="1"/>
    <col min="16138" max="16138" width="21.42578125" customWidth="1"/>
    <col min="16139" max="16139" width="17.7109375" customWidth="1"/>
    <col min="16140" max="16140" width="0.140625" customWidth="1"/>
    <col min="16141" max="16141" width="0" hidden="1" customWidth="1"/>
    <col min="16142" max="16142" width="37.28515625" customWidth="1"/>
    <col min="16143" max="16143" width="43.7109375" customWidth="1"/>
    <col min="16144" max="16146" width="9" customWidth="1"/>
  </cols>
  <sheetData>
    <row r="1" spans="1:13" ht="22.5" customHeight="1">
      <c r="A1" s="321" t="s">
        <v>528</v>
      </c>
      <c r="B1" s="321"/>
      <c r="C1" s="321"/>
      <c r="D1" s="321"/>
      <c r="E1" s="321"/>
      <c r="F1" s="321"/>
      <c r="G1" s="321"/>
      <c r="H1" s="321"/>
      <c r="I1" s="321"/>
      <c r="J1" s="321"/>
      <c r="K1" s="321"/>
      <c r="L1" s="321"/>
      <c r="M1" s="321"/>
    </row>
    <row r="2" spans="1:13" ht="21" customHeight="1">
      <c r="A2" s="327" t="s">
        <v>2406</v>
      </c>
      <c r="B2" s="327"/>
      <c r="C2" s="327"/>
      <c r="D2" s="327"/>
      <c r="E2" s="327"/>
      <c r="F2" s="327"/>
      <c r="G2" s="327"/>
      <c r="H2" s="327"/>
      <c r="I2" s="327"/>
      <c r="J2" s="327"/>
      <c r="K2" s="327"/>
      <c r="L2" s="327"/>
      <c r="M2" s="327"/>
    </row>
    <row r="3" spans="1:13" ht="19.5" customHeight="1">
      <c r="A3" s="325" t="s">
        <v>529</v>
      </c>
      <c r="B3" s="325"/>
      <c r="C3" s="328" t="s">
        <v>932</v>
      </c>
      <c r="D3" s="328"/>
      <c r="E3" s="328"/>
      <c r="F3" s="328"/>
      <c r="G3" s="328"/>
      <c r="H3" s="328"/>
      <c r="I3" s="328"/>
      <c r="J3" s="328"/>
      <c r="K3" s="328"/>
      <c r="L3" s="328"/>
      <c r="M3" s="328"/>
    </row>
    <row r="4" spans="1:13" ht="45">
      <c r="A4" s="336" t="s">
        <v>261</v>
      </c>
      <c r="B4" s="336"/>
      <c r="C4" s="336" t="s">
        <v>262</v>
      </c>
      <c r="D4" s="336"/>
      <c r="E4" s="231" t="s">
        <v>532</v>
      </c>
      <c r="F4" s="246" t="s">
        <v>533</v>
      </c>
      <c r="G4" s="247" t="s">
        <v>475</v>
      </c>
      <c r="H4" s="206" t="s">
        <v>1378</v>
      </c>
      <c r="I4" s="210" t="s">
        <v>2402</v>
      </c>
      <c r="J4" s="248" t="s">
        <v>2405</v>
      </c>
      <c r="K4" s="210" t="s">
        <v>2404</v>
      </c>
      <c r="L4" s="77"/>
      <c r="M4" s="77"/>
    </row>
    <row r="5" spans="1:13" s="79" customFormat="1" ht="138" customHeight="1">
      <c r="A5" s="335">
        <v>1</v>
      </c>
      <c r="B5" s="326" t="s">
        <v>934</v>
      </c>
      <c r="C5" s="140">
        <v>1.1000000000000001</v>
      </c>
      <c r="D5" s="207" t="s">
        <v>935</v>
      </c>
      <c r="E5" s="211" t="s">
        <v>269</v>
      </c>
      <c r="F5" s="150" t="s">
        <v>936</v>
      </c>
      <c r="G5" s="249">
        <v>128330</v>
      </c>
      <c r="H5" s="207" t="s">
        <v>937</v>
      </c>
      <c r="I5" s="2"/>
      <c r="J5" s="125" t="s">
        <v>938</v>
      </c>
      <c r="K5" s="140" t="s">
        <v>939</v>
      </c>
      <c r="L5" s="78"/>
      <c r="M5" s="78"/>
    </row>
    <row r="6" spans="1:13" s="79" customFormat="1" ht="82.5">
      <c r="A6" s="335"/>
      <c r="B6" s="326"/>
      <c r="C6" s="140">
        <v>1.2</v>
      </c>
      <c r="D6" s="207" t="s">
        <v>940</v>
      </c>
      <c r="E6" s="211" t="s">
        <v>269</v>
      </c>
      <c r="F6" s="151" t="s">
        <v>941</v>
      </c>
      <c r="G6" s="250">
        <v>2000</v>
      </c>
      <c r="H6" s="141" t="s">
        <v>942</v>
      </c>
      <c r="I6" s="2"/>
      <c r="J6" s="80"/>
      <c r="K6" s="140" t="s">
        <v>943</v>
      </c>
      <c r="L6" s="78"/>
      <c r="M6" s="78"/>
    </row>
    <row r="7" spans="1:13" s="79" customFormat="1" ht="201.75" customHeight="1">
      <c r="A7" s="335"/>
      <c r="B7" s="326"/>
      <c r="C7" s="140">
        <v>1.3</v>
      </c>
      <c r="D7" s="2" t="s">
        <v>944</v>
      </c>
      <c r="E7" s="205" t="s">
        <v>945</v>
      </c>
      <c r="F7" s="152" t="s">
        <v>946</v>
      </c>
      <c r="G7" s="249">
        <v>11000</v>
      </c>
      <c r="H7" s="211" t="s">
        <v>947</v>
      </c>
      <c r="I7" s="2"/>
      <c r="J7" s="2"/>
      <c r="K7" s="140" t="s">
        <v>948</v>
      </c>
      <c r="L7" s="78"/>
      <c r="M7" s="78"/>
    </row>
    <row r="8" spans="1:13" s="79" customFormat="1" ht="166.5" customHeight="1">
      <c r="A8" s="335"/>
      <c r="B8" s="326"/>
      <c r="C8" s="140">
        <v>1.4</v>
      </c>
      <c r="D8" s="208" t="s">
        <v>949</v>
      </c>
      <c r="E8" s="211" t="s">
        <v>950</v>
      </c>
      <c r="F8" s="44" t="s">
        <v>951</v>
      </c>
      <c r="G8" s="250">
        <v>3000</v>
      </c>
      <c r="H8" s="141" t="s">
        <v>952</v>
      </c>
      <c r="I8" s="2"/>
      <c r="J8" s="126" t="s">
        <v>953</v>
      </c>
      <c r="K8" s="140" t="s">
        <v>954</v>
      </c>
      <c r="L8" s="78"/>
      <c r="M8" s="78"/>
    </row>
    <row r="9" spans="1:13" s="79" customFormat="1" ht="168" customHeight="1">
      <c r="A9" s="335">
        <v>2</v>
      </c>
      <c r="B9" s="326" t="s">
        <v>955</v>
      </c>
      <c r="C9" s="140">
        <v>2.1</v>
      </c>
      <c r="D9" s="211" t="s">
        <v>956</v>
      </c>
      <c r="E9" s="211" t="s">
        <v>957</v>
      </c>
      <c r="F9" s="44" t="s">
        <v>2860</v>
      </c>
      <c r="G9" s="249">
        <v>5000</v>
      </c>
      <c r="H9" s="140" t="s">
        <v>958</v>
      </c>
      <c r="I9" s="2"/>
      <c r="J9" s="80"/>
      <c r="K9" s="140" t="s">
        <v>954</v>
      </c>
      <c r="L9" s="78"/>
      <c r="M9" s="78"/>
    </row>
    <row r="10" spans="1:13" s="79" customFormat="1" ht="189.75" customHeight="1">
      <c r="A10" s="335"/>
      <c r="B10" s="326"/>
      <c r="C10" s="140">
        <v>2.2000000000000002</v>
      </c>
      <c r="D10" s="207" t="s">
        <v>959</v>
      </c>
      <c r="E10" s="211" t="s">
        <v>649</v>
      </c>
      <c r="F10" s="81" t="s">
        <v>960</v>
      </c>
      <c r="G10" s="249">
        <v>616900</v>
      </c>
      <c r="H10" s="140" t="s">
        <v>961</v>
      </c>
      <c r="I10" s="2"/>
      <c r="J10" s="2"/>
      <c r="K10" s="140" t="s">
        <v>962</v>
      </c>
      <c r="L10" s="78"/>
      <c r="M10" s="78"/>
    </row>
    <row r="11" spans="1:13" s="79" customFormat="1" ht="137.25" customHeight="1">
      <c r="A11" s="335"/>
      <c r="B11" s="326"/>
      <c r="C11" s="140">
        <v>2.2999999999999998</v>
      </c>
      <c r="D11" s="207" t="s">
        <v>963</v>
      </c>
      <c r="E11" s="211" t="s">
        <v>964</v>
      </c>
      <c r="F11" s="82" t="s">
        <v>965</v>
      </c>
      <c r="G11" s="249">
        <v>1400</v>
      </c>
      <c r="H11" s="141" t="s">
        <v>966</v>
      </c>
      <c r="I11" s="2"/>
      <c r="J11" s="126" t="s">
        <v>967</v>
      </c>
      <c r="K11" s="140" t="s">
        <v>968</v>
      </c>
      <c r="L11" s="78"/>
      <c r="M11" s="78"/>
    </row>
    <row r="12" spans="1:13" s="79" customFormat="1" ht="255" customHeight="1">
      <c r="A12" s="335"/>
      <c r="B12" s="326"/>
      <c r="C12" s="140">
        <v>2.4</v>
      </c>
      <c r="D12" s="211" t="s">
        <v>969</v>
      </c>
      <c r="E12" s="211" t="s">
        <v>970</v>
      </c>
      <c r="F12" s="44" t="s">
        <v>971</v>
      </c>
      <c r="G12" s="250">
        <v>27000</v>
      </c>
      <c r="H12" s="140" t="s">
        <v>972</v>
      </c>
      <c r="I12" s="2"/>
      <c r="J12" s="80"/>
      <c r="K12" s="140" t="s">
        <v>973</v>
      </c>
      <c r="L12" s="83"/>
      <c r="M12" s="78"/>
    </row>
    <row r="13" spans="1:13" s="79" customFormat="1" ht="99">
      <c r="A13" s="335">
        <v>3</v>
      </c>
      <c r="B13" s="326" t="s">
        <v>974</v>
      </c>
      <c r="C13" s="140">
        <v>3.1</v>
      </c>
      <c r="D13" s="207" t="s">
        <v>975</v>
      </c>
      <c r="E13" s="211" t="s">
        <v>976</v>
      </c>
      <c r="F13" s="44" t="s">
        <v>977</v>
      </c>
      <c r="G13" s="249">
        <v>7000</v>
      </c>
      <c r="H13" s="2" t="s">
        <v>2861</v>
      </c>
      <c r="I13" s="2"/>
      <c r="J13" s="155" t="s">
        <v>978</v>
      </c>
      <c r="K13" s="140" t="s">
        <v>979</v>
      </c>
      <c r="L13" s="78"/>
      <c r="M13" s="78"/>
    </row>
    <row r="14" spans="1:13" s="79" customFormat="1" ht="132">
      <c r="A14" s="335"/>
      <c r="B14" s="326"/>
      <c r="C14" s="140">
        <v>3.2</v>
      </c>
      <c r="D14" s="207" t="s">
        <v>980</v>
      </c>
      <c r="E14" s="211" t="s">
        <v>981</v>
      </c>
      <c r="F14" s="44" t="s">
        <v>982</v>
      </c>
      <c r="G14" s="250">
        <v>11500</v>
      </c>
      <c r="H14" s="140" t="s">
        <v>983</v>
      </c>
      <c r="I14" s="2"/>
      <c r="J14" s="80"/>
      <c r="K14" s="140" t="s">
        <v>984</v>
      </c>
      <c r="L14" s="78"/>
      <c r="M14" s="78"/>
    </row>
    <row r="15" spans="1:13" s="79" customFormat="1" ht="87" customHeight="1">
      <c r="A15" s="335"/>
      <c r="B15" s="326"/>
      <c r="C15" s="140">
        <v>3.3</v>
      </c>
      <c r="D15" s="207" t="s">
        <v>985</v>
      </c>
      <c r="E15" s="211" t="s">
        <v>986</v>
      </c>
      <c r="F15" s="44" t="s">
        <v>987</v>
      </c>
      <c r="G15" s="249">
        <v>8500</v>
      </c>
      <c r="H15" s="140" t="s">
        <v>988</v>
      </c>
      <c r="I15" s="2"/>
      <c r="J15" s="80"/>
      <c r="K15" s="140" t="s">
        <v>989</v>
      </c>
      <c r="L15" s="78"/>
      <c r="M15" s="78"/>
    </row>
    <row r="16" spans="1:13" s="79" customFormat="1" ht="170.25" customHeight="1">
      <c r="A16" s="207">
        <v>4</v>
      </c>
      <c r="B16" s="207" t="s">
        <v>990</v>
      </c>
      <c r="C16" s="140">
        <v>4.0999999999999996</v>
      </c>
      <c r="D16" s="2" t="s">
        <v>991</v>
      </c>
      <c r="E16" s="205" t="s">
        <v>269</v>
      </c>
      <c r="F16" s="85" t="s">
        <v>992</v>
      </c>
      <c r="G16" s="250">
        <v>30000</v>
      </c>
      <c r="H16" s="2" t="s">
        <v>993</v>
      </c>
      <c r="I16" s="2"/>
      <c r="J16" s="84" t="s">
        <v>978</v>
      </c>
      <c r="K16" s="140" t="s">
        <v>954</v>
      </c>
      <c r="L16" s="78"/>
      <c r="M16" s="78"/>
    </row>
    <row r="17" spans="1:13" s="79" customFormat="1" ht="33" customHeight="1" thickBot="1">
      <c r="A17" s="207"/>
      <c r="B17" s="207"/>
      <c r="C17" s="140"/>
      <c r="D17" s="257"/>
      <c r="E17" s="254"/>
      <c r="F17" s="87" t="s">
        <v>994</v>
      </c>
      <c r="G17" s="251">
        <f>SUM(G5:G16)</f>
        <v>851630</v>
      </c>
      <c r="H17" s="86"/>
      <c r="I17" s="86"/>
      <c r="J17" s="86"/>
      <c r="K17" s="88"/>
      <c r="L17" s="61"/>
      <c r="M17" s="78"/>
    </row>
    <row r="18" spans="1:13" s="79" customFormat="1" ht="6" customHeight="1">
      <c r="A18" s="207"/>
      <c r="B18" s="207"/>
      <c r="C18" s="140"/>
      <c r="D18" s="258"/>
      <c r="E18" s="255"/>
      <c r="F18" s="89"/>
      <c r="G18" s="252"/>
      <c r="H18" s="90"/>
      <c r="I18" s="90"/>
      <c r="J18" s="91"/>
      <c r="K18"/>
      <c r="L18" s="78"/>
      <c r="M18" s="78"/>
    </row>
    <row r="19" spans="1:13" s="79" customFormat="1" ht="16.5" hidden="1" customHeight="1">
      <c r="A19" s="207"/>
      <c r="B19" s="207"/>
      <c r="C19" s="140"/>
      <c r="D19" s="258"/>
      <c r="E19" s="255"/>
      <c r="F19" s="89"/>
      <c r="G19" s="252"/>
      <c r="H19" s="90"/>
      <c r="I19" s="90"/>
      <c r="J19" s="91"/>
      <c r="K19"/>
      <c r="L19" s="78"/>
      <c r="M19" s="78"/>
    </row>
    <row r="20" spans="1:13">
      <c r="A20" s="25"/>
      <c r="B20" s="25"/>
      <c r="C20" s="25"/>
      <c r="G20" s="252"/>
      <c r="H20" s="90"/>
      <c r="I20" s="90"/>
      <c r="L20" s="77"/>
      <c r="M20" s="77"/>
    </row>
    <row r="21" spans="1:13">
      <c r="G21" s="252"/>
      <c r="H21" s="92"/>
      <c r="I21" s="90"/>
    </row>
    <row r="22" spans="1:13">
      <c r="G22" s="252"/>
      <c r="H22" s="90"/>
      <c r="I22" s="90"/>
    </row>
    <row r="23" spans="1:13">
      <c r="G23" s="252"/>
      <c r="H23" s="90"/>
      <c r="I23" s="90"/>
    </row>
    <row r="24" spans="1:13">
      <c r="G24" s="252"/>
      <c r="H24" s="90"/>
      <c r="I24" s="90"/>
    </row>
    <row r="25" spans="1:13">
      <c r="G25" s="252"/>
      <c r="H25" s="90"/>
      <c r="I25" s="90"/>
    </row>
    <row r="26" spans="1:13">
      <c r="G26" s="252"/>
      <c r="H26" s="90"/>
      <c r="I26" s="90"/>
    </row>
    <row r="27" spans="1:13">
      <c r="G27" s="252"/>
      <c r="H27" s="90"/>
      <c r="I27" s="90"/>
    </row>
    <row r="28" spans="1:13">
      <c r="G28" s="252"/>
      <c r="H28" s="90"/>
      <c r="I28" s="90"/>
    </row>
    <row r="29" spans="1:13">
      <c r="G29" s="252"/>
      <c r="H29" s="90"/>
      <c r="I29" s="90"/>
    </row>
    <row r="30" spans="1:13">
      <c r="G30" s="252"/>
      <c r="H30" s="90"/>
      <c r="I30" s="90"/>
    </row>
    <row r="31" spans="1:13">
      <c r="G31" s="252"/>
      <c r="H31" s="90"/>
      <c r="I31" s="90"/>
    </row>
    <row r="32" spans="1:13">
      <c r="G32" s="252"/>
      <c r="H32" s="90"/>
      <c r="I32" s="90"/>
    </row>
    <row r="33" spans="7:9">
      <c r="G33" s="252"/>
      <c r="H33" s="90"/>
      <c r="I33" s="90"/>
    </row>
    <row r="34" spans="7:9">
      <c r="G34" s="252"/>
      <c r="H34" s="90"/>
      <c r="I34" s="90"/>
    </row>
    <row r="35" spans="7:9">
      <c r="G35" s="252"/>
      <c r="H35" s="90"/>
      <c r="I35" s="90"/>
    </row>
    <row r="36" spans="7:9">
      <c r="G36" s="252"/>
      <c r="H36" s="90"/>
      <c r="I36" s="90"/>
    </row>
    <row r="37" spans="7:9">
      <c r="G37" s="252"/>
      <c r="H37" s="90"/>
      <c r="I37" s="90"/>
    </row>
    <row r="38" spans="7:9">
      <c r="G38" s="252"/>
      <c r="H38" s="90"/>
      <c r="I38" s="90"/>
    </row>
    <row r="39" spans="7:9">
      <c r="G39" s="252"/>
      <c r="H39" s="90"/>
      <c r="I39" s="90"/>
    </row>
    <row r="40" spans="7:9">
      <c r="G40" s="252"/>
      <c r="H40" s="90"/>
      <c r="I40" s="90"/>
    </row>
    <row r="41" spans="7:9">
      <c r="G41" s="252"/>
      <c r="H41" s="90"/>
      <c r="I41" s="90"/>
    </row>
    <row r="42" spans="7:9">
      <c r="G42" s="252"/>
      <c r="H42" s="90"/>
      <c r="I42" s="90"/>
    </row>
    <row r="43" spans="7:9">
      <c r="G43" s="252"/>
      <c r="H43" s="90"/>
      <c r="I43" s="90"/>
    </row>
    <row r="44" spans="7:9">
      <c r="G44" s="252"/>
      <c r="H44" s="90"/>
      <c r="I44" s="90"/>
    </row>
    <row r="45" spans="7:9">
      <c r="G45" s="252"/>
      <c r="H45" s="90"/>
      <c r="I45" s="90"/>
    </row>
    <row r="46" spans="7:9">
      <c r="G46" s="252"/>
      <c r="H46" s="90"/>
      <c r="I46" s="90"/>
    </row>
    <row r="47" spans="7:9">
      <c r="G47" s="252"/>
      <c r="H47" s="90"/>
      <c r="I47" s="90"/>
    </row>
    <row r="48" spans="7:9">
      <c r="G48" s="252"/>
      <c r="H48" s="90"/>
      <c r="I48" s="90"/>
    </row>
    <row r="49" spans="7:9">
      <c r="G49" s="252"/>
      <c r="H49" s="90"/>
      <c r="I49" s="90"/>
    </row>
    <row r="50" spans="7:9">
      <c r="G50" s="252"/>
      <c r="H50" s="90"/>
      <c r="I50" s="90"/>
    </row>
    <row r="51" spans="7:9">
      <c r="G51" s="252"/>
      <c r="H51" s="90"/>
      <c r="I51" s="90"/>
    </row>
    <row r="52" spans="7:9">
      <c r="G52" s="252"/>
      <c r="H52" s="90"/>
      <c r="I52" s="90"/>
    </row>
    <row r="53" spans="7:9">
      <c r="G53" s="252"/>
      <c r="H53" s="90"/>
      <c r="I53" s="90"/>
    </row>
    <row r="54" spans="7:9">
      <c r="G54" s="252"/>
      <c r="H54" s="90"/>
      <c r="I54" s="90"/>
    </row>
    <row r="55" spans="7:9">
      <c r="G55" s="252"/>
      <c r="H55" s="90"/>
      <c r="I55" s="90"/>
    </row>
    <row r="56" spans="7:9">
      <c r="G56" s="252"/>
      <c r="H56" s="90"/>
      <c r="I56" s="90"/>
    </row>
    <row r="57" spans="7:9">
      <c r="G57" s="252"/>
      <c r="H57" s="90"/>
      <c r="I57" s="90"/>
    </row>
    <row r="58" spans="7:9">
      <c r="G58" s="252"/>
      <c r="H58" s="90"/>
      <c r="I58" s="90"/>
    </row>
    <row r="59" spans="7:9">
      <c r="G59" s="252"/>
      <c r="H59" s="90"/>
      <c r="I59" s="90"/>
    </row>
    <row r="60" spans="7:9">
      <c r="G60" s="252"/>
      <c r="H60" s="90"/>
      <c r="I60" s="90"/>
    </row>
    <row r="61" spans="7:9">
      <c r="G61" s="252"/>
      <c r="H61" s="90"/>
      <c r="I61" s="90"/>
    </row>
    <row r="62" spans="7:9">
      <c r="G62" s="252"/>
      <c r="H62" s="90"/>
      <c r="I62" s="90"/>
    </row>
    <row r="63" spans="7:9">
      <c r="G63" s="252"/>
      <c r="H63" s="90"/>
      <c r="I63" s="90"/>
    </row>
    <row r="64" spans="7:9">
      <c r="G64" s="252"/>
      <c r="H64" s="90"/>
      <c r="I64" s="90"/>
    </row>
    <row r="65" spans="7:9">
      <c r="G65" s="252"/>
      <c r="H65" s="90"/>
      <c r="I65" s="90"/>
    </row>
    <row r="66" spans="7:9">
      <c r="G66" s="252"/>
      <c r="H66" s="90"/>
      <c r="I66" s="90"/>
    </row>
    <row r="67" spans="7:9">
      <c r="G67" s="252"/>
      <c r="H67" s="90"/>
      <c r="I67" s="90"/>
    </row>
    <row r="68" spans="7:9">
      <c r="G68" s="252"/>
      <c r="H68" s="90"/>
      <c r="I68" s="90"/>
    </row>
    <row r="69" spans="7:9">
      <c r="G69" s="252"/>
      <c r="H69" s="90"/>
      <c r="I69" s="90"/>
    </row>
    <row r="70" spans="7:9">
      <c r="G70" s="252"/>
      <c r="H70" s="90"/>
      <c r="I70" s="90"/>
    </row>
    <row r="71" spans="7:9">
      <c r="G71" s="252"/>
      <c r="H71" s="90"/>
      <c r="I71" s="90"/>
    </row>
    <row r="72" spans="7:9">
      <c r="G72" s="252"/>
      <c r="H72" s="90"/>
      <c r="I72" s="90"/>
    </row>
    <row r="73" spans="7:9">
      <c r="G73" s="252"/>
      <c r="H73" s="90"/>
      <c r="I73" s="90"/>
    </row>
    <row r="74" spans="7:9">
      <c r="G74" s="252"/>
      <c r="H74" s="90"/>
      <c r="I74" s="90"/>
    </row>
    <row r="75" spans="7:9">
      <c r="G75" s="252"/>
      <c r="H75" s="90"/>
      <c r="I75" s="90"/>
    </row>
    <row r="76" spans="7:9">
      <c r="G76" s="252"/>
      <c r="H76" s="90"/>
      <c r="I76" s="90"/>
    </row>
    <row r="77" spans="7:9">
      <c r="G77" s="252"/>
      <c r="H77" s="90"/>
      <c r="I77" s="90"/>
    </row>
    <row r="78" spans="7:9">
      <c r="G78" s="252"/>
      <c r="H78" s="90"/>
      <c r="I78" s="90"/>
    </row>
    <row r="79" spans="7:9">
      <c r="G79" s="252"/>
      <c r="H79" s="90"/>
      <c r="I79" s="90"/>
    </row>
    <row r="80" spans="7:9">
      <c r="G80" s="252"/>
      <c r="H80" s="90"/>
      <c r="I80" s="90"/>
    </row>
    <row r="81" spans="7:9">
      <c r="G81" s="252"/>
      <c r="H81" s="90"/>
      <c r="I81" s="90"/>
    </row>
    <row r="82" spans="7:9">
      <c r="G82" s="252"/>
      <c r="H82" s="90"/>
      <c r="I82" s="90"/>
    </row>
    <row r="83" spans="7:9">
      <c r="G83" s="252"/>
      <c r="H83" s="90"/>
      <c r="I83" s="90"/>
    </row>
    <row r="84" spans="7:9">
      <c r="G84" s="252"/>
      <c r="H84" s="90"/>
      <c r="I84" s="90"/>
    </row>
    <row r="85" spans="7:9">
      <c r="G85" s="252"/>
      <c r="H85" s="90"/>
      <c r="I85" s="90"/>
    </row>
    <row r="86" spans="7:9">
      <c r="G86" s="252"/>
      <c r="H86" s="90"/>
      <c r="I86" s="90"/>
    </row>
    <row r="87" spans="7:9">
      <c r="G87" s="252"/>
      <c r="H87" s="90"/>
      <c r="I87" s="90"/>
    </row>
    <row r="88" spans="7:9">
      <c r="G88" s="252"/>
      <c r="H88" s="90"/>
      <c r="I88" s="90"/>
    </row>
    <row r="89" spans="7:9">
      <c r="G89" s="252"/>
      <c r="H89" s="90"/>
      <c r="I89" s="90"/>
    </row>
    <row r="90" spans="7:9">
      <c r="G90" s="252"/>
      <c r="H90" s="90"/>
      <c r="I90" s="90"/>
    </row>
    <row r="91" spans="7:9">
      <c r="G91" s="252"/>
      <c r="H91" s="90"/>
      <c r="I91" s="90"/>
    </row>
    <row r="92" spans="7:9">
      <c r="G92" s="252"/>
      <c r="H92" s="90"/>
      <c r="I92" s="90"/>
    </row>
    <row r="93" spans="7:9">
      <c r="G93" s="252"/>
      <c r="H93" s="90"/>
      <c r="I93" s="90"/>
    </row>
    <row r="94" spans="7:9">
      <c r="G94" s="252"/>
      <c r="H94" s="90"/>
      <c r="I94" s="90"/>
    </row>
    <row r="95" spans="7:9">
      <c r="G95" s="252"/>
      <c r="H95" s="90"/>
      <c r="I95" s="90"/>
    </row>
    <row r="96" spans="7:9">
      <c r="G96" s="252"/>
      <c r="H96" s="90"/>
      <c r="I96" s="90"/>
    </row>
    <row r="97" spans="7:9">
      <c r="G97" s="252"/>
      <c r="H97" s="90"/>
      <c r="I97" s="90"/>
    </row>
    <row r="98" spans="7:9">
      <c r="G98" s="252"/>
      <c r="H98" s="90"/>
      <c r="I98" s="90"/>
    </row>
    <row r="99" spans="7:9">
      <c r="G99" s="252"/>
      <c r="H99" s="90"/>
      <c r="I99" s="90"/>
    </row>
    <row r="100" spans="7:9">
      <c r="G100" s="252"/>
      <c r="H100" s="90"/>
      <c r="I100" s="90"/>
    </row>
    <row r="101" spans="7:9">
      <c r="G101" s="252"/>
      <c r="H101" s="90"/>
      <c r="I101" s="90"/>
    </row>
    <row r="102" spans="7:9">
      <c r="G102" s="252"/>
      <c r="H102" s="90"/>
      <c r="I102" s="90"/>
    </row>
    <row r="103" spans="7:9">
      <c r="G103" s="252"/>
      <c r="H103" s="90"/>
      <c r="I103" s="90"/>
    </row>
    <row r="104" spans="7:9">
      <c r="G104" s="252"/>
      <c r="H104" s="90"/>
      <c r="I104" s="90"/>
    </row>
    <row r="105" spans="7:9">
      <c r="G105" s="252"/>
      <c r="H105" s="90"/>
      <c r="I105" s="90"/>
    </row>
    <row r="106" spans="7:9">
      <c r="G106" s="252"/>
      <c r="H106" s="90"/>
      <c r="I106" s="90"/>
    </row>
    <row r="107" spans="7:9">
      <c r="G107" s="252"/>
      <c r="H107" s="90"/>
      <c r="I107" s="90"/>
    </row>
    <row r="108" spans="7:9">
      <c r="G108" s="252"/>
      <c r="H108" s="90"/>
      <c r="I108" s="90"/>
    </row>
    <row r="109" spans="7:9">
      <c r="G109" s="252"/>
      <c r="H109" s="90"/>
      <c r="I109" s="90"/>
    </row>
    <row r="110" spans="7:9">
      <c r="G110" s="252"/>
      <c r="H110" s="90"/>
      <c r="I110" s="90"/>
    </row>
    <row r="111" spans="7:9">
      <c r="G111" s="252"/>
      <c r="H111" s="90"/>
      <c r="I111" s="90"/>
    </row>
    <row r="112" spans="7:9">
      <c r="G112" s="252"/>
      <c r="H112" s="90"/>
      <c r="I112" s="90"/>
    </row>
    <row r="113" spans="7:9">
      <c r="G113" s="252"/>
      <c r="H113" s="90"/>
      <c r="I113" s="90"/>
    </row>
    <row r="114" spans="7:9">
      <c r="G114" s="252"/>
      <c r="H114" s="90"/>
      <c r="I114" s="90"/>
    </row>
    <row r="115" spans="7:9">
      <c r="G115" s="252"/>
      <c r="H115" s="90"/>
      <c r="I115" s="90"/>
    </row>
    <row r="116" spans="7:9">
      <c r="G116" s="252"/>
      <c r="H116" s="90"/>
      <c r="I116" s="90"/>
    </row>
    <row r="117" spans="7:9">
      <c r="G117" s="252"/>
      <c r="H117" s="90"/>
      <c r="I117" s="90"/>
    </row>
    <row r="118" spans="7:9">
      <c r="G118" s="252"/>
      <c r="H118" s="90"/>
      <c r="I118" s="90"/>
    </row>
    <row r="119" spans="7:9">
      <c r="G119" s="252"/>
      <c r="H119" s="90"/>
      <c r="I119" s="90"/>
    </row>
    <row r="120" spans="7:9">
      <c r="G120" s="252"/>
      <c r="H120" s="90"/>
      <c r="I120" s="90"/>
    </row>
    <row r="121" spans="7:9">
      <c r="G121" s="252"/>
      <c r="H121" s="90"/>
      <c r="I121" s="90"/>
    </row>
    <row r="122" spans="7:9">
      <c r="G122" s="252"/>
      <c r="H122" s="90"/>
      <c r="I122" s="90"/>
    </row>
    <row r="123" spans="7:9">
      <c r="G123" s="252"/>
      <c r="H123" s="90"/>
      <c r="I123" s="90"/>
    </row>
    <row r="124" spans="7:9">
      <c r="G124" s="252"/>
      <c r="H124" s="90"/>
      <c r="I124" s="90"/>
    </row>
    <row r="125" spans="7:9">
      <c r="G125" s="252"/>
      <c r="H125" s="90"/>
      <c r="I125" s="90"/>
    </row>
    <row r="126" spans="7:9">
      <c r="G126" s="252"/>
      <c r="H126" s="90"/>
      <c r="I126" s="90"/>
    </row>
    <row r="127" spans="7:9">
      <c r="G127" s="252"/>
      <c r="H127" s="90"/>
      <c r="I127" s="90"/>
    </row>
    <row r="128" spans="7:9">
      <c r="G128" s="252"/>
      <c r="H128" s="90"/>
      <c r="I128" s="90"/>
    </row>
    <row r="129" spans="7:9">
      <c r="G129" s="252"/>
      <c r="H129" s="90"/>
      <c r="I129" s="90"/>
    </row>
    <row r="130" spans="7:9">
      <c r="G130" s="252"/>
      <c r="H130" s="90"/>
      <c r="I130" s="90"/>
    </row>
    <row r="131" spans="7:9">
      <c r="G131" s="252"/>
      <c r="H131" s="90"/>
      <c r="I131" s="90"/>
    </row>
    <row r="132" spans="7:9">
      <c r="G132" s="252"/>
      <c r="H132" s="90"/>
      <c r="I132" s="90"/>
    </row>
    <row r="133" spans="7:9">
      <c r="G133" s="252"/>
      <c r="H133" s="90"/>
      <c r="I133" s="90"/>
    </row>
    <row r="134" spans="7:9">
      <c r="G134" s="252"/>
      <c r="H134" s="90"/>
      <c r="I134" s="90"/>
    </row>
    <row r="135" spans="7:9">
      <c r="G135" s="252"/>
      <c r="H135" s="90"/>
      <c r="I135" s="90"/>
    </row>
    <row r="136" spans="7:9">
      <c r="G136" s="252"/>
      <c r="H136" s="90"/>
      <c r="I136" s="90"/>
    </row>
    <row r="137" spans="7:9">
      <c r="G137" s="252"/>
      <c r="H137" s="90"/>
      <c r="I137" s="90"/>
    </row>
    <row r="138" spans="7:9">
      <c r="G138" s="252"/>
      <c r="H138" s="90"/>
      <c r="I138" s="90"/>
    </row>
    <row r="139" spans="7:9">
      <c r="G139" s="252"/>
      <c r="H139" s="90"/>
      <c r="I139" s="90"/>
    </row>
    <row r="140" spans="7:9">
      <c r="G140" s="252"/>
      <c r="H140" s="90"/>
      <c r="I140" s="90"/>
    </row>
    <row r="141" spans="7:9">
      <c r="G141" s="252"/>
      <c r="H141" s="90"/>
      <c r="I141" s="90"/>
    </row>
    <row r="142" spans="7:9">
      <c r="G142" s="252"/>
      <c r="H142" s="90"/>
      <c r="I142" s="90"/>
    </row>
    <row r="143" spans="7:9">
      <c r="G143" s="252"/>
      <c r="H143" s="90"/>
      <c r="I143" s="90"/>
    </row>
    <row r="144" spans="7:9">
      <c r="G144" s="252"/>
      <c r="H144" s="90"/>
      <c r="I144" s="90"/>
    </row>
    <row r="145" spans="7:9">
      <c r="G145" s="252"/>
      <c r="H145" s="90"/>
      <c r="I145" s="90"/>
    </row>
    <row r="146" spans="7:9">
      <c r="G146" s="252"/>
      <c r="H146" s="90"/>
      <c r="I146" s="90"/>
    </row>
    <row r="147" spans="7:9">
      <c r="G147" s="252"/>
      <c r="H147" s="90"/>
      <c r="I147" s="90"/>
    </row>
    <row r="148" spans="7:9">
      <c r="G148" s="252"/>
      <c r="H148" s="90"/>
      <c r="I148" s="90"/>
    </row>
    <row r="149" spans="7:9">
      <c r="G149" s="252"/>
      <c r="H149" s="90"/>
      <c r="I149" s="90"/>
    </row>
    <row r="150" spans="7:9">
      <c r="G150" s="252"/>
      <c r="H150" s="90"/>
      <c r="I150" s="90"/>
    </row>
    <row r="151" spans="7:9">
      <c r="G151" s="252"/>
      <c r="H151" s="90"/>
      <c r="I151" s="90"/>
    </row>
    <row r="152" spans="7:9">
      <c r="G152" s="252"/>
      <c r="H152" s="90"/>
      <c r="I152" s="90"/>
    </row>
    <row r="153" spans="7:9">
      <c r="G153" s="252"/>
      <c r="H153" s="90"/>
      <c r="I153" s="90"/>
    </row>
    <row r="154" spans="7:9">
      <c r="G154" s="252"/>
      <c r="H154" s="90"/>
      <c r="I154" s="90"/>
    </row>
    <row r="155" spans="7:9">
      <c r="G155" s="252"/>
      <c r="H155" s="90"/>
      <c r="I155" s="90"/>
    </row>
    <row r="156" spans="7:9">
      <c r="G156" s="252"/>
      <c r="H156" s="90"/>
      <c r="I156" s="90"/>
    </row>
    <row r="157" spans="7:9">
      <c r="G157" s="252"/>
      <c r="H157" s="90"/>
      <c r="I157" s="90"/>
    </row>
    <row r="158" spans="7:9">
      <c r="G158" s="252"/>
      <c r="H158" s="90"/>
      <c r="I158" s="90"/>
    </row>
    <row r="159" spans="7:9">
      <c r="G159" s="252"/>
      <c r="H159" s="90"/>
      <c r="I159" s="90"/>
    </row>
    <row r="160" spans="7:9">
      <c r="G160" s="252"/>
      <c r="H160" s="90"/>
      <c r="I160" s="90"/>
    </row>
    <row r="161" spans="7:9">
      <c r="G161" s="252"/>
      <c r="H161" s="90"/>
      <c r="I161" s="90"/>
    </row>
    <row r="162" spans="7:9">
      <c r="G162" s="252"/>
      <c r="H162" s="90"/>
      <c r="I162" s="90"/>
    </row>
    <row r="163" spans="7:9">
      <c r="G163" s="252"/>
      <c r="H163" s="90"/>
      <c r="I163" s="90"/>
    </row>
    <row r="164" spans="7:9">
      <c r="G164" s="252"/>
      <c r="H164" s="90"/>
      <c r="I164" s="90"/>
    </row>
    <row r="165" spans="7:9">
      <c r="G165" s="252"/>
      <c r="H165" s="90"/>
      <c r="I165" s="90"/>
    </row>
    <row r="166" spans="7:9">
      <c r="G166" s="252"/>
      <c r="H166" s="90"/>
      <c r="I166" s="90"/>
    </row>
    <row r="167" spans="7:9">
      <c r="G167" s="252"/>
      <c r="H167" s="90"/>
      <c r="I167" s="90"/>
    </row>
    <row r="168" spans="7:9">
      <c r="G168" s="252"/>
      <c r="H168" s="90"/>
      <c r="I168" s="90"/>
    </row>
    <row r="169" spans="7:9">
      <c r="G169" s="252"/>
      <c r="H169" s="90"/>
      <c r="I169" s="90"/>
    </row>
    <row r="170" spans="7:9">
      <c r="G170" s="252"/>
      <c r="H170" s="90"/>
      <c r="I170" s="90"/>
    </row>
    <row r="171" spans="7:9">
      <c r="G171" s="252"/>
      <c r="H171" s="90"/>
      <c r="I171" s="90"/>
    </row>
    <row r="172" spans="7:9">
      <c r="G172" s="252"/>
      <c r="H172" s="90"/>
      <c r="I172" s="90"/>
    </row>
    <row r="173" spans="7:9">
      <c r="G173" s="252"/>
      <c r="H173" s="90"/>
      <c r="I173" s="90"/>
    </row>
    <row r="174" spans="7:9">
      <c r="G174" s="252"/>
      <c r="H174" s="90"/>
      <c r="I174" s="90"/>
    </row>
    <row r="175" spans="7:9">
      <c r="G175" s="252"/>
      <c r="H175" s="90"/>
      <c r="I175" s="90"/>
    </row>
    <row r="176" spans="7:9">
      <c r="G176" s="252"/>
      <c r="H176" s="90"/>
      <c r="I176" s="90"/>
    </row>
    <row r="177" spans="7:9">
      <c r="G177" s="252"/>
      <c r="H177" s="90"/>
      <c r="I177" s="90"/>
    </row>
    <row r="178" spans="7:9">
      <c r="G178" s="252"/>
      <c r="H178" s="90"/>
      <c r="I178" s="90"/>
    </row>
    <row r="179" spans="7:9">
      <c r="G179" s="252"/>
      <c r="H179" s="90"/>
      <c r="I179" s="90"/>
    </row>
    <row r="180" spans="7:9">
      <c r="G180" s="252"/>
      <c r="H180" s="90"/>
      <c r="I180" s="90"/>
    </row>
    <row r="181" spans="7:9">
      <c r="G181" s="252"/>
      <c r="H181" s="90"/>
      <c r="I181" s="90"/>
    </row>
    <row r="182" spans="7:9">
      <c r="G182" s="252"/>
      <c r="H182" s="90"/>
      <c r="I182" s="90"/>
    </row>
    <row r="183" spans="7:9">
      <c r="G183" s="252"/>
      <c r="H183" s="90"/>
      <c r="I183" s="90"/>
    </row>
    <row r="184" spans="7:9">
      <c r="G184" s="252"/>
      <c r="H184" s="90"/>
      <c r="I184" s="90"/>
    </row>
    <row r="185" spans="7:9">
      <c r="G185" s="252"/>
      <c r="H185" s="90"/>
      <c r="I185" s="90"/>
    </row>
    <row r="186" spans="7:9">
      <c r="G186" s="252"/>
      <c r="H186" s="90"/>
      <c r="I186" s="90"/>
    </row>
    <row r="187" spans="7:9">
      <c r="G187" s="252"/>
      <c r="H187" s="90"/>
      <c r="I187" s="90"/>
    </row>
    <row r="188" spans="7:9">
      <c r="G188" s="252"/>
      <c r="H188" s="90"/>
      <c r="I188" s="90"/>
    </row>
    <row r="189" spans="7:9">
      <c r="G189" s="252"/>
      <c r="H189" s="90"/>
      <c r="I189" s="90"/>
    </row>
    <row r="190" spans="7:9">
      <c r="G190" s="252"/>
      <c r="H190" s="90"/>
      <c r="I190" s="90"/>
    </row>
    <row r="191" spans="7:9">
      <c r="G191" s="252"/>
      <c r="H191" s="90"/>
      <c r="I191" s="90"/>
    </row>
    <row r="192" spans="7:9">
      <c r="G192" s="252"/>
      <c r="H192" s="90"/>
      <c r="I192" s="90"/>
    </row>
    <row r="193" spans="7:9">
      <c r="G193" s="252"/>
      <c r="H193" s="90"/>
      <c r="I193" s="90"/>
    </row>
    <row r="194" spans="7:9">
      <c r="G194" s="252"/>
      <c r="H194" s="90"/>
      <c r="I194" s="90"/>
    </row>
    <row r="195" spans="7:9">
      <c r="G195" s="252"/>
      <c r="H195" s="90"/>
      <c r="I195" s="90"/>
    </row>
    <row r="196" spans="7:9">
      <c r="G196" s="252"/>
      <c r="H196" s="90"/>
      <c r="I196" s="90"/>
    </row>
    <row r="197" spans="7:9">
      <c r="G197" s="252"/>
      <c r="H197" s="90"/>
      <c r="I197" s="90"/>
    </row>
    <row r="198" spans="7:9">
      <c r="G198" s="252"/>
      <c r="H198" s="90"/>
      <c r="I198" s="90"/>
    </row>
    <row r="199" spans="7:9">
      <c r="G199" s="252"/>
      <c r="H199" s="90"/>
      <c r="I199" s="90"/>
    </row>
    <row r="200" spans="7:9">
      <c r="G200" s="252"/>
      <c r="H200" s="90"/>
      <c r="I200" s="90"/>
    </row>
    <row r="201" spans="7:9">
      <c r="G201" s="252"/>
      <c r="H201" s="90"/>
      <c r="I201" s="90"/>
    </row>
    <row r="202" spans="7:9">
      <c r="G202" s="252"/>
      <c r="H202" s="90"/>
      <c r="I202" s="90"/>
    </row>
    <row r="203" spans="7:9">
      <c r="G203" s="252"/>
      <c r="H203" s="90"/>
      <c r="I203" s="90"/>
    </row>
    <row r="204" spans="7:9">
      <c r="G204" s="252"/>
      <c r="H204" s="90"/>
      <c r="I204" s="90"/>
    </row>
    <row r="205" spans="7:9">
      <c r="G205" s="252"/>
      <c r="H205" s="90"/>
      <c r="I205" s="90"/>
    </row>
    <row r="206" spans="7:9">
      <c r="G206" s="252"/>
      <c r="H206" s="90"/>
      <c r="I206" s="90"/>
    </row>
    <row r="207" spans="7:9">
      <c r="G207" s="252"/>
      <c r="H207" s="90"/>
      <c r="I207" s="90"/>
    </row>
    <row r="208" spans="7:9">
      <c r="G208" s="252"/>
      <c r="H208" s="90"/>
      <c r="I208" s="90"/>
    </row>
    <row r="209" spans="7:9">
      <c r="G209" s="252"/>
      <c r="H209" s="90"/>
      <c r="I209" s="90"/>
    </row>
    <row r="210" spans="7:9">
      <c r="G210" s="252"/>
      <c r="H210" s="90"/>
      <c r="I210" s="90"/>
    </row>
    <row r="211" spans="7:9">
      <c r="G211" s="252"/>
      <c r="H211" s="90"/>
      <c r="I211" s="90"/>
    </row>
    <row r="212" spans="7:9">
      <c r="G212" s="252"/>
      <c r="H212" s="90"/>
      <c r="I212" s="90"/>
    </row>
    <row r="213" spans="7:9">
      <c r="G213" s="252"/>
      <c r="H213" s="90"/>
      <c r="I213" s="90"/>
    </row>
    <row r="214" spans="7:9">
      <c r="G214" s="252"/>
      <c r="H214" s="90"/>
      <c r="I214" s="90"/>
    </row>
    <row r="215" spans="7:9">
      <c r="G215" s="252"/>
      <c r="H215" s="90"/>
      <c r="I215" s="90"/>
    </row>
    <row r="216" spans="7:9">
      <c r="G216" s="252"/>
      <c r="H216" s="90"/>
      <c r="I216" s="90"/>
    </row>
    <row r="217" spans="7:9">
      <c r="G217" s="252"/>
      <c r="H217" s="90"/>
      <c r="I217" s="90"/>
    </row>
    <row r="218" spans="7:9">
      <c r="G218" s="252"/>
      <c r="H218" s="90"/>
      <c r="I218" s="90"/>
    </row>
    <row r="219" spans="7:9">
      <c r="G219" s="252"/>
      <c r="H219" s="90"/>
      <c r="I219" s="90"/>
    </row>
    <row r="220" spans="7:9">
      <c r="G220" s="252"/>
      <c r="H220" s="90"/>
      <c r="I220" s="90"/>
    </row>
    <row r="221" spans="7:9">
      <c r="G221" s="252"/>
      <c r="H221" s="90"/>
      <c r="I221" s="90"/>
    </row>
    <row r="222" spans="7:9">
      <c r="G222" s="252"/>
      <c r="H222" s="90"/>
      <c r="I222" s="90"/>
    </row>
    <row r="223" spans="7:9">
      <c r="G223" s="252"/>
      <c r="H223" s="90"/>
      <c r="I223" s="90"/>
    </row>
    <row r="224" spans="7:9">
      <c r="G224" s="252"/>
      <c r="H224" s="90"/>
      <c r="I224" s="90"/>
    </row>
    <row r="225" spans="7:9">
      <c r="G225" s="252"/>
      <c r="H225" s="90"/>
      <c r="I225" s="90"/>
    </row>
    <row r="226" spans="7:9">
      <c r="G226" s="252"/>
      <c r="H226" s="90"/>
      <c r="I226" s="90"/>
    </row>
    <row r="227" spans="7:9">
      <c r="G227" s="252"/>
      <c r="H227" s="90"/>
      <c r="I227" s="90"/>
    </row>
    <row r="228" spans="7:9">
      <c r="G228" s="252"/>
      <c r="H228" s="90"/>
      <c r="I228" s="90"/>
    </row>
    <row r="229" spans="7:9">
      <c r="G229" s="252"/>
      <c r="H229" s="90"/>
      <c r="I229" s="90"/>
    </row>
    <row r="230" spans="7:9">
      <c r="G230" s="252"/>
      <c r="H230" s="90"/>
      <c r="I230" s="90"/>
    </row>
    <row r="231" spans="7:9">
      <c r="G231" s="252"/>
      <c r="H231" s="90"/>
      <c r="I231" s="90"/>
    </row>
    <row r="232" spans="7:9">
      <c r="G232" s="252"/>
      <c r="H232" s="90"/>
      <c r="I232" s="90"/>
    </row>
    <row r="233" spans="7:9">
      <c r="G233" s="252"/>
      <c r="H233" s="90"/>
      <c r="I233" s="90"/>
    </row>
    <row r="234" spans="7:9">
      <c r="G234" s="252"/>
      <c r="H234" s="90"/>
      <c r="I234" s="90"/>
    </row>
    <row r="235" spans="7:9">
      <c r="G235" s="252"/>
      <c r="H235" s="90"/>
      <c r="I235" s="90"/>
    </row>
    <row r="236" spans="7:9">
      <c r="G236" s="252"/>
      <c r="H236" s="90"/>
      <c r="I236" s="90"/>
    </row>
    <row r="237" spans="7:9">
      <c r="G237" s="252"/>
      <c r="H237" s="90"/>
      <c r="I237" s="90"/>
    </row>
    <row r="238" spans="7:9">
      <c r="G238" s="252"/>
      <c r="H238" s="90"/>
      <c r="I238" s="90"/>
    </row>
    <row r="239" spans="7:9">
      <c r="G239" s="252"/>
      <c r="H239" s="90"/>
      <c r="I239" s="90"/>
    </row>
    <row r="240" spans="7:9">
      <c r="G240" s="252"/>
      <c r="H240" s="90"/>
      <c r="I240" s="90"/>
    </row>
    <row r="241" spans="7:9">
      <c r="G241" s="252"/>
      <c r="H241" s="90"/>
      <c r="I241" s="90"/>
    </row>
    <row r="242" spans="7:9">
      <c r="G242" s="252"/>
      <c r="H242" s="90"/>
      <c r="I242" s="90"/>
    </row>
    <row r="243" spans="7:9">
      <c r="G243" s="252"/>
      <c r="H243" s="90"/>
      <c r="I243" s="90"/>
    </row>
    <row r="244" spans="7:9">
      <c r="G244" s="252"/>
      <c r="H244" s="90"/>
      <c r="I244" s="90"/>
    </row>
    <row r="245" spans="7:9">
      <c r="G245" s="252"/>
      <c r="H245" s="90"/>
      <c r="I245" s="90"/>
    </row>
    <row r="246" spans="7:9">
      <c r="G246" s="252"/>
      <c r="H246" s="90"/>
      <c r="I246" s="90"/>
    </row>
    <row r="247" spans="7:9">
      <c r="G247" s="252"/>
      <c r="H247" s="90"/>
      <c r="I247" s="90"/>
    </row>
    <row r="248" spans="7:9">
      <c r="G248" s="252"/>
      <c r="H248" s="90"/>
      <c r="I248" s="90"/>
    </row>
    <row r="249" spans="7:9">
      <c r="G249" s="252"/>
      <c r="H249" s="90"/>
      <c r="I249" s="90"/>
    </row>
    <row r="250" spans="7:9">
      <c r="G250" s="252"/>
      <c r="H250" s="90"/>
      <c r="I250" s="90"/>
    </row>
    <row r="251" spans="7:9">
      <c r="G251" s="252"/>
      <c r="H251" s="90"/>
      <c r="I251" s="90"/>
    </row>
    <row r="252" spans="7:9">
      <c r="G252" s="252"/>
      <c r="H252" s="90"/>
      <c r="I252" s="90"/>
    </row>
    <row r="253" spans="7:9">
      <c r="G253" s="252"/>
      <c r="H253" s="90"/>
      <c r="I253" s="90"/>
    </row>
    <row r="254" spans="7:9">
      <c r="G254" s="252"/>
      <c r="H254" s="90"/>
      <c r="I254" s="90"/>
    </row>
    <row r="255" spans="7:9">
      <c r="G255" s="252"/>
      <c r="H255" s="90"/>
      <c r="I255" s="90"/>
    </row>
    <row r="256" spans="7:9">
      <c r="G256" s="252"/>
      <c r="H256" s="90"/>
      <c r="I256" s="90"/>
    </row>
    <row r="257" spans="7:9">
      <c r="G257" s="252"/>
      <c r="H257" s="90"/>
      <c r="I257" s="90"/>
    </row>
    <row r="258" spans="7:9">
      <c r="G258" s="252"/>
      <c r="H258" s="90"/>
      <c r="I258" s="90"/>
    </row>
    <row r="259" spans="7:9">
      <c r="G259" s="252"/>
      <c r="H259" s="90"/>
      <c r="I259" s="90"/>
    </row>
    <row r="260" spans="7:9">
      <c r="G260" s="252"/>
      <c r="H260" s="90"/>
      <c r="I260" s="90"/>
    </row>
    <row r="261" spans="7:9">
      <c r="G261" s="252"/>
      <c r="H261" s="90"/>
      <c r="I261" s="90"/>
    </row>
    <row r="262" spans="7:9">
      <c r="G262" s="252"/>
      <c r="H262" s="90"/>
      <c r="I262" s="90"/>
    </row>
    <row r="263" spans="7:9">
      <c r="G263" s="252"/>
      <c r="H263" s="90"/>
      <c r="I263" s="90"/>
    </row>
  </sheetData>
  <mergeCells count="12">
    <mergeCell ref="A1:M1"/>
    <mergeCell ref="A2:M2"/>
    <mergeCell ref="A3:B3"/>
    <mergeCell ref="C3:M3"/>
    <mergeCell ref="A4:B4"/>
    <mergeCell ref="C4:D4"/>
    <mergeCell ref="A5:A8"/>
    <mergeCell ref="B5:B8"/>
    <mergeCell ref="A9:A12"/>
    <mergeCell ref="B9:B12"/>
    <mergeCell ref="A13:A15"/>
    <mergeCell ref="B13:B15"/>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L32"/>
  <sheetViews>
    <sheetView zoomScale="90" zoomScaleNormal="90" workbookViewId="0"/>
  </sheetViews>
  <sheetFormatPr defaultRowHeight="15"/>
  <cols>
    <col min="1" max="1" width="2.7109375" style="25" customWidth="1"/>
    <col min="2" max="2" width="3.28515625" style="25" customWidth="1"/>
    <col min="3" max="3" width="12.5703125" style="25" customWidth="1"/>
    <col min="4" max="4" width="5" style="25" customWidth="1"/>
    <col min="5" max="5" width="18.140625" style="25" customWidth="1"/>
    <col min="6" max="6" width="8.42578125" style="25" customWidth="1"/>
    <col min="7" max="7" width="98.28515625" style="25" customWidth="1"/>
    <col min="8" max="8" width="11.42578125" style="263" customWidth="1"/>
    <col min="9" max="9" width="15.28515625" style="25" customWidth="1"/>
    <col min="10" max="10" width="6.85546875" style="25" customWidth="1"/>
    <col min="11" max="11" width="9" style="25" customWidth="1"/>
    <col min="12" max="12" width="12.5703125" style="25" customWidth="1"/>
    <col min="13" max="256" width="9.140625" style="25"/>
    <col min="257" max="257" width="2.7109375" style="25" customWidth="1"/>
    <col min="258" max="258" width="3.28515625" style="25" customWidth="1"/>
    <col min="259" max="259" width="17.42578125" style="25" customWidth="1"/>
    <col min="260" max="260" width="5.85546875" style="25" customWidth="1"/>
    <col min="261" max="261" width="24.140625" style="25" customWidth="1"/>
    <col min="262" max="262" width="8.42578125" style="25" customWidth="1"/>
    <col min="263" max="263" width="37.42578125" style="25" customWidth="1"/>
    <col min="264" max="264" width="11.42578125" style="25" customWidth="1"/>
    <col min="265" max="265" width="18.42578125" style="25" customWidth="1"/>
    <col min="266" max="267" width="18.28515625" style="25" customWidth="1"/>
    <col min="268" max="268" width="26.28515625" style="25" customWidth="1"/>
    <col min="269" max="512" width="9.140625" style="25"/>
    <col min="513" max="513" width="2.7109375" style="25" customWidth="1"/>
    <col min="514" max="514" width="3.28515625" style="25" customWidth="1"/>
    <col min="515" max="515" width="17.42578125" style="25" customWidth="1"/>
    <col min="516" max="516" width="5.85546875" style="25" customWidth="1"/>
    <col min="517" max="517" width="24.140625" style="25" customWidth="1"/>
    <col min="518" max="518" width="8.42578125" style="25" customWidth="1"/>
    <col min="519" max="519" width="37.42578125" style="25" customWidth="1"/>
    <col min="520" max="520" width="11.42578125" style="25" customWidth="1"/>
    <col min="521" max="521" width="18.42578125" style="25" customWidth="1"/>
    <col min="522" max="523" width="18.28515625" style="25" customWidth="1"/>
    <col min="524" max="524" width="26.28515625" style="25" customWidth="1"/>
    <col min="525" max="768" width="9.140625" style="25"/>
    <col min="769" max="769" width="2.7109375" style="25" customWidth="1"/>
    <col min="770" max="770" width="3.28515625" style="25" customWidth="1"/>
    <col min="771" max="771" width="17.42578125" style="25" customWidth="1"/>
    <col min="772" max="772" width="5.85546875" style="25" customWidth="1"/>
    <col min="773" max="773" width="24.140625" style="25" customWidth="1"/>
    <col min="774" max="774" width="8.42578125" style="25" customWidth="1"/>
    <col min="775" max="775" width="37.42578125" style="25" customWidth="1"/>
    <col min="776" max="776" width="11.42578125" style="25" customWidth="1"/>
    <col min="777" max="777" width="18.42578125" style="25" customWidth="1"/>
    <col min="778" max="779" width="18.28515625" style="25" customWidth="1"/>
    <col min="780" max="780" width="26.28515625" style="25" customWidth="1"/>
    <col min="781" max="1024" width="9.140625" style="25"/>
    <col min="1025" max="1025" width="2.7109375" style="25" customWidth="1"/>
    <col min="1026" max="1026" width="3.28515625" style="25" customWidth="1"/>
    <col min="1027" max="1027" width="17.42578125" style="25" customWidth="1"/>
    <col min="1028" max="1028" width="5.85546875" style="25" customWidth="1"/>
    <col min="1029" max="1029" width="24.140625" style="25" customWidth="1"/>
    <col min="1030" max="1030" width="8.42578125" style="25" customWidth="1"/>
    <col min="1031" max="1031" width="37.42578125" style="25" customWidth="1"/>
    <col min="1032" max="1032" width="11.42578125" style="25" customWidth="1"/>
    <col min="1033" max="1033" width="18.42578125" style="25" customWidth="1"/>
    <col min="1034" max="1035" width="18.28515625" style="25" customWidth="1"/>
    <col min="1036" max="1036" width="26.28515625" style="25" customWidth="1"/>
    <col min="1037" max="1280" width="9.140625" style="25"/>
    <col min="1281" max="1281" width="2.7109375" style="25" customWidth="1"/>
    <col min="1282" max="1282" width="3.28515625" style="25" customWidth="1"/>
    <col min="1283" max="1283" width="17.42578125" style="25" customWidth="1"/>
    <col min="1284" max="1284" width="5.85546875" style="25" customWidth="1"/>
    <col min="1285" max="1285" width="24.140625" style="25" customWidth="1"/>
    <col min="1286" max="1286" width="8.42578125" style="25" customWidth="1"/>
    <col min="1287" max="1287" width="37.42578125" style="25" customWidth="1"/>
    <col min="1288" max="1288" width="11.42578125" style="25" customWidth="1"/>
    <col min="1289" max="1289" width="18.42578125" style="25" customWidth="1"/>
    <col min="1290" max="1291" width="18.28515625" style="25" customWidth="1"/>
    <col min="1292" max="1292" width="26.28515625" style="25" customWidth="1"/>
    <col min="1293" max="1536" width="9.140625" style="25"/>
    <col min="1537" max="1537" width="2.7109375" style="25" customWidth="1"/>
    <col min="1538" max="1538" width="3.28515625" style="25" customWidth="1"/>
    <col min="1539" max="1539" width="17.42578125" style="25" customWidth="1"/>
    <col min="1540" max="1540" width="5.85546875" style="25" customWidth="1"/>
    <col min="1541" max="1541" width="24.140625" style="25" customWidth="1"/>
    <col min="1542" max="1542" width="8.42578125" style="25" customWidth="1"/>
    <col min="1543" max="1543" width="37.42578125" style="25" customWidth="1"/>
    <col min="1544" max="1544" width="11.42578125" style="25" customWidth="1"/>
    <col min="1545" max="1545" width="18.42578125" style="25" customWidth="1"/>
    <col min="1546" max="1547" width="18.28515625" style="25" customWidth="1"/>
    <col min="1548" max="1548" width="26.28515625" style="25" customWidth="1"/>
    <col min="1549" max="1792" width="9.140625" style="25"/>
    <col min="1793" max="1793" width="2.7109375" style="25" customWidth="1"/>
    <col min="1794" max="1794" width="3.28515625" style="25" customWidth="1"/>
    <col min="1795" max="1795" width="17.42578125" style="25" customWidth="1"/>
    <col min="1796" max="1796" width="5.85546875" style="25" customWidth="1"/>
    <col min="1797" max="1797" width="24.140625" style="25" customWidth="1"/>
    <col min="1798" max="1798" width="8.42578125" style="25" customWidth="1"/>
    <col min="1799" max="1799" width="37.42578125" style="25" customWidth="1"/>
    <col min="1800" max="1800" width="11.42578125" style="25" customWidth="1"/>
    <col min="1801" max="1801" width="18.42578125" style="25" customWidth="1"/>
    <col min="1802" max="1803" width="18.28515625" style="25" customWidth="1"/>
    <col min="1804" max="1804" width="26.28515625" style="25" customWidth="1"/>
    <col min="1805" max="2048" width="9.140625" style="25"/>
    <col min="2049" max="2049" width="2.7109375" style="25" customWidth="1"/>
    <col min="2050" max="2050" width="3.28515625" style="25" customWidth="1"/>
    <col min="2051" max="2051" width="17.42578125" style="25" customWidth="1"/>
    <col min="2052" max="2052" width="5.85546875" style="25" customWidth="1"/>
    <col min="2053" max="2053" width="24.140625" style="25" customWidth="1"/>
    <col min="2054" max="2054" width="8.42578125" style="25" customWidth="1"/>
    <col min="2055" max="2055" width="37.42578125" style="25" customWidth="1"/>
    <col min="2056" max="2056" width="11.42578125" style="25" customWidth="1"/>
    <col min="2057" max="2057" width="18.42578125" style="25" customWidth="1"/>
    <col min="2058" max="2059" width="18.28515625" style="25" customWidth="1"/>
    <col min="2060" max="2060" width="26.28515625" style="25" customWidth="1"/>
    <col min="2061" max="2304" width="9.140625" style="25"/>
    <col min="2305" max="2305" width="2.7109375" style="25" customWidth="1"/>
    <col min="2306" max="2306" width="3.28515625" style="25" customWidth="1"/>
    <col min="2307" max="2307" width="17.42578125" style="25" customWidth="1"/>
    <col min="2308" max="2308" width="5.85546875" style="25" customWidth="1"/>
    <col min="2309" max="2309" width="24.140625" style="25" customWidth="1"/>
    <col min="2310" max="2310" width="8.42578125" style="25" customWidth="1"/>
    <col min="2311" max="2311" width="37.42578125" style="25" customWidth="1"/>
    <col min="2312" max="2312" width="11.42578125" style="25" customWidth="1"/>
    <col min="2313" max="2313" width="18.42578125" style="25" customWidth="1"/>
    <col min="2314" max="2315" width="18.28515625" style="25" customWidth="1"/>
    <col min="2316" max="2316" width="26.28515625" style="25" customWidth="1"/>
    <col min="2317" max="2560" width="9.140625" style="25"/>
    <col min="2561" max="2561" width="2.7109375" style="25" customWidth="1"/>
    <col min="2562" max="2562" width="3.28515625" style="25" customWidth="1"/>
    <col min="2563" max="2563" width="17.42578125" style="25" customWidth="1"/>
    <col min="2564" max="2564" width="5.85546875" style="25" customWidth="1"/>
    <col min="2565" max="2565" width="24.140625" style="25" customWidth="1"/>
    <col min="2566" max="2566" width="8.42578125" style="25" customWidth="1"/>
    <col min="2567" max="2567" width="37.42578125" style="25" customWidth="1"/>
    <col min="2568" max="2568" width="11.42578125" style="25" customWidth="1"/>
    <col min="2569" max="2569" width="18.42578125" style="25" customWidth="1"/>
    <col min="2570" max="2571" width="18.28515625" style="25" customWidth="1"/>
    <col min="2572" max="2572" width="26.28515625" style="25" customWidth="1"/>
    <col min="2573" max="2816" width="9.140625" style="25"/>
    <col min="2817" max="2817" width="2.7109375" style="25" customWidth="1"/>
    <col min="2818" max="2818" width="3.28515625" style="25" customWidth="1"/>
    <col min="2819" max="2819" width="17.42578125" style="25" customWidth="1"/>
    <col min="2820" max="2820" width="5.85546875" style="25" customWidth="1"/>
    <col min="2821" max="2821" width="24.140625" style="25" customWidth="1"/>
    <col min="2822" max="2822" width="8.42578125" style="25" customWidth="1"/>
    <col min="2823" max="2823" width="37.42578125" style="25" customWidth="1"/>
    <col min="2824" max="2824" width="11.42578125" style="25" customWidth="1"/>
    <col min="2825" max="2825" width="18.42578125" style="25" customWidth="1"/>
    <col min="2826" max="2827" width="18.28515625" style="25" customWidth="1"/>
    <col min="2828" max="2828" width="26.28515625" style="25" customWidth="1"/>
    <col min="2829" max="3072" width="9.140625" style="25"/>
    <col min="3073" max="3073" width="2.7109375" style="25" customWidth="1"/>
    <col min="3074" max="3074" width="3.28515625" style="25" customWidth="1"/>
    <col min="3075" max="3075" width="17.42578125" style="25" customWidth="1"/>
    <col min="3076" max="3076" width="5.85546875" style="25" customWidth="1"/>
    <col min="3077" max="3077" width="24.140625" style="25" customWidth="1"/>
    <col min="3078" max="3078" width="8.42578125" style="25" customWidth="1"/>
    <col min="3079" max="3079" width="37.42578125" style="25" customWidth="1"/>
    <col min="3080" max="3080" width="11.42578125" style="25" customWidth="1"/>
    <col min="3081" max="3081" width="18.42578125" style="25" customWidth="1"/>
    <col min="3082" max="3083" width="18.28515625" style="25" customWidth="1"/>
    <col min="3084" max="3084" width="26.28515625" style="25" customWidth="1"/>
    <col min="3085" max="3328" width="9.140625" style="25"/>
    <col min="3329" max="3329" width="2.7109375" style="25" customWidth="1"/>
    <col min="3330" max="3330" width="3.28515625" style="25" customWidth="1"/>
    <col min="3331" max="3331" width="17.42578125" style="25" customWidth="1"/>
    <col min="3332" max="3332" width="5.85546875" style="25" customWidth="1"/>
    <col min="3333" max="3333" width="24.140625" style="25" customWidth="1"/>
    <col min="3334" max="3334" width="8.42578125" style="25" customWidth="1"/>
    <col min="3335" max="3335" width="37.42578125" style="25" customWidth="1"/>
    <col min="3336" max="3336" width="11.42578125" style="25" customWidth="1"/>
    <col min="3337" max="3337" width="18.42578125" style="25" customWidth="1"/>
    <col min="3338" max="3339" width="18.28515625" style="25" customWidth="1"/>
    <col min="3340" max="3340" width="26.28515625" style="25" customWidth="1"/>
    <col min="3341" max="3584" width="9.140625" style="25"/>
    <col min="3585" max="3585" width="2.7109375" style="25" customWidth="1"/>
    <col min="3586" max="3586" width="3.28515625" style="25" customWidth="1"/>
    <col min="3587" max="3587" width="17.42578125" style="25" customWidth="1"/>
    <col min="3588" max="3588" width="5.85546875" style="25" customWidth="1"/>
    <col min="3589" max="3589" width="24.140625" style="25" customWidth="1"/>
    <col min="3590" max="3590" width="8.42578125" style="25" customWidth="1"/>
    <col min="3591" max="3591" width="37.42578125" style="25" customWidth="1"/>
    <col min="3592" max="3592" width="11.42578125" style="25" customWidth="1"/>
    <col min="3593" max="3593" width="18.42578125" style="25" customWidth="1"/>
    <col min="3594" max="3595" width="18.28515625" style="25" customWidth="1"/>
    <col min="3596" max="3596" width="26.28515625" style="25" customWidth="1"/>
    <col min="3597" max="3840" width="9.140625" style="25"/>
    <col min="3841" max="3841" width="2.7109375" style="25" customWidth="1"/>
    <col min="3842" max="3842" width="3.28515625" style="25" customWidth="1"/>
    <col min="3843" max="3843" width="17.42578125" style="25" customWidth="1"/>
    <col min="3844" max="3844" width="5.85546875" style="25" customWidth="1"/>
    <col min="3845" max="3845" width="24.140625" style="25" customWidth="1"/>
    <col min="3846" max="3846" width="8.42578125" style="25" customWidth="1"/>
    <col min="3847" max="3847" width="37.42578125" style="25" customWidth="1"/>
    <col min="3848" max="3848" width="11.42578125" style="25" customWidth="1"/>
    <col min="3849" max="3849" width="18.42578125" style="25" customWidth="1"/>
    <col min="3850" max="3851" width="18.28515625" style="25" customWidth="1"/>
    <col min="3852" max="3852" width="26.28515625" style="25" customWidth="1"/>
    <col min="3853" max="4096" width="9.140625" style="25"/>
    <col min="4097" max="4097" width="2.7109375" style="25" customWidth="1"/>
    <col min="4098" max="4098" width="3.28515625" style="25" customWidth="1"/>
    <col min="4099" max="4099" width="17.42578125" style="25" customWidth="1"/>
    <col min="4100" max="4100" width="5.85546875" style="25" customWidth="1"/>
    <col min="4101" max="4101" width="24.140625" style="25" customWidth="1"/>
    <col min="4102" max="4102" width="8.42578125" style="25" customWidth="1"/>
    <col min="4103" max="4103" width="37.42578125" style="25" customWidth="1"/>
    <col min="4104" max="4104" width="11.42578125" style="25" customWidth="1"/>
    <col min="4105" max="4105" width="18.42578125" style="25" customWidth="1"/>
    <col min="4106" max="4107" width="18.28515625" style="25" customWidth="1"/>
    <col min="4108" max="4108" width="26.28515625" style="25" customWidth="1"/>
    <col min="4109" max="4352" width="9.140625" style="25"/>
    <col min="4353" max="4353" width="2.7109375" style="25" customWidth="1"/>
    <col min="4354" max="4354" width="3.28515625" style="25" customWidth="1"/>
    <col min="4355" max="4355" width="17.42578125" style="25" customWidth="1"/>
    <col min="4356" max="4356" width="5.85546875" style="25" customWidth="1"/>
    <col min="4357" max="4357" width="24.140625" style="25" customWidth="1"/>
    <col min="4358" max="4358" width="8.42578125" style="25" customWidth="1"/>
    <col min="4359" max="4359" width="37.42578125" style="25" customWidth="1"/>
    <col min="4360" max="4360" width="11.42578125" style="25" customWidth="1"/>
    <col min="4361" max="4361" width="18.42578125" style="25" customWidth="1"/>
    <col min="4362" max="4363" width="18.28515625" style="25" customWidth="1"/>
    <col min="4364" max="4364" width="26.28515625" style="25" customWidth="1"/>
    <col min="4365" max="4608" width="9.140625" style="25"/>
    <col min="4609" max="4609" width="2.7109375" style="25" customWidth="1"/>
    <col min="4610" max="4610" width="3.28515625" style="25" customWidth="1"/>
    <col min="4611" max="4611" width="17.42578125" style="25" customWidth="1"/>
    <col min="4612" max="4612" width="5.85546875" style="25" customWidth="1"/>
    <col min="4613" max="4613" width="24.140625" style="25" customWidth="1"/>
    <col min="4614" max="4614" width="8.42578125" style="25" customWidth="1"/>
    <col min="4615" max="4615" width="37.42578125" style="25" customWidth="1"/>
    <col min="4616" max="4616" width="11.42578125" style="25" customWidth="1"/>
    <col min="4617" max="4617" width="18.42578125" style="25" customWidth="1"/>
    <col min="4618" max="4619" width="18.28515625" style="25" customWidth="1"/>
    <col min="4620" max="4620" width="26.28515625" style="25" customWidth="1"/>
    <col min="4621" max="4864" width="9.140625" style="25"/>
    <col min="4865" max="4865" width="2.7109375" style="25" customWidth="1"/>
    <col min="4866" max="4866" width="3.28515625" style="25" customWidth="1"/>
    <col min="4867" max="4867" width="17.42578125" style="25" customWidth="1"/>
    <col min="4868" max="4868" width="5.85546875" style="25" customWidth="1"/>
    <col min="4869" max="4869" width="24.140625" style="25" customWidth="1"/>
    <col min="4870" max="4870" width="8.42578125" style="25" customWidth="1"/>
    <col min="4871" max="4871" width="37.42578125" style="25" customWidth="1"/>
    <col min="4872" max="4872" width="11.42578125" style="25" customWidth="1"/>
    <col min="4873" max="4873" width="18.42578125" style="25" customWidth="1"/>
    <col min="4874" max="4875" width="18.28515625" style="25" customWidth="1"/>
    <col min="4876" max="4876" width="26.28515625" style="25" customWidth="1"/>
    <col min="4877" max="5120" width="9.140625" style="25"/>
    <col min="5121" max="5121" width="2.7109375" style="25" customWidth="1"/>
    <col min="5122" max="5122" width="3.28515625" style="25" customWidth="1"/>
    <col min="5123" max="5123" width="17.42578125" style="25" customWidth="1"/>
    <col min="5124" max="5124" width="5.85546875" style="25" customWidth="1"/>
    <col min="5125" max="5125" width="24.140625" style="25" customWidth="1"/>
    <col min="5126" max="5126" width="8.42578125" style="25" customWidth="1"/>
    <col min="5127" max="5127" width="37.42578125" style="25" customWidth="1"/>
    <col min="5128" max="5128" width="11.42578125" style="25" customWidth="1"/>
    <col min="5129" max="5129" width="18.42578125" style="25" customWidth="1"/>
    <col min="5130" max="5131" width="18.28515625" style="25" customWidth="1"/>
    <col min="5132" max="5132" width="26.28515625" style="25" customWidth="1"/>
    <col min="5133" max="5376" width="9.140625" style="25"/>
    <col min="5377" max="5377" width="2.7109375" style="25" customWidth="1"/>
    <col min="5378" max="5378" width="3.28515625" style="25" customWidth="1"/>
    <col min="5379" max="5379" width="17.42578125" style="25" customWidth="1"/>
    <col min="5380" max="5380" width="5.85546875" style="25" customWidth="1"/>
    <col min="5381" max="5381" width="24.140625" style="25" customWidth="1"/>
    <col min="5382" max="5382" width="8.42578125" style="25" customWidth="1"/>
    <col min="5383" max="5383" width="37.42578125" style="25" customWidth="1"/>
    <col min="5384" max="5384" width="11.42578125" style="25" customWidth="1"/>
    <col min="5385" max="5385" width="18.42578125" style="25" customWidth="1"/>
    <col min="5386" max="5387" width="18.28515625" style="25" customWidth="1"/>
    <col min="5388" max="5388" width="26.28515625" style="25" customWidth="1"/>
    <col min="5389" max="5632" width="9.140625" style="25"/>
    <col min="5633" max="5633" width="2.7109375" style="25" customWidth="1"/>
    <col min="5634" max="5634" width="3.28515625" style="25" customWidth="1"/>
    <col min="5635" max="5635" width="17.42578125" style="25" customWidth="1"/>
    <col min="5636" max="5636" width="5.85546875" style="25" customWidth="1"/>
    <col min="5637" max="5637" width="24.140625" style="25" customWidth="1"/>
    <col min="5638" max="5638" width="8.42578125" style="25" customWidth="1"/>
    <col min="5639" max="5639" width="37.42578125" style="25" customWidth="1"/>
    <col min="5640" max="5640" width="11.42578125" style="25" customWidth="1"/>
    <col min="5641" max="5641" width="18.42578125" style="25" customWidth="1"/>
    <col min="5642" max="5643" width="18.28515625" style="25" customWidth="1"/>
    <col min="5644" max="5644" width="26.28515625" style="25" customWidth="1"/>
    <col min="5645" max="5888" width="9.140625" style="25"/>
    <col min="5889" max="5889" width="2.7109375" style="25" customWidth="1"/>
    <col min="5890" max="5890" width="3.28515625" style="25" customWidth="1"/>
    <col min="5891" max="5891" width="17.42578125" style="25" customWidth="1"/>
    <col min="5892" max="5892" width="5.85546875" style="25" customWidth="1"/>
    <col min="5893" max="5893" width="24.140625" style="25" customWidth="1"/>
    <col min="5894" max="5894" width="8.42578125" style="25" customWidth="1"/>
    <col min="5895" max="5895" width="37.42578125" style="25" customWidth="1"/>
    <col min="5896" max="5896" width="11.42578125" style="25" customWidth="1"/>
    <col min="5897" max="5897" width="18.42578125" style="25" customWidth="1"/>
    <col min="5898" max="5899" width="18.28515625" style="25" customWidth="1"/>
    <col min="5900" max="5900" width="26.28515625" style="25" customWidth="1"/>
    <col min="5901" max="6144" width="9.140625" style="25"/>
    <col min="6145" max="6145" width="2.7109375" style="25" customWidth="1"/>
    <col min="6146" max="6146" width="3.28515625" style="25" customWidth="1"/>
    <col min="6147" max="6147" width="17.42578125" style="25" customWidth="1"/>
    <col min="6148" max="6148" width="5.85546875" style="25" customWidth="1"/>
    <col min="6149" max="6149" width="24.140625" style="25" customWidth="1"/>
    <col min="6150" max="6150" width="8.42578125" style="25" customWidth="1"/>
    <col min="6151" max="6151" width="37.42578125" style="25" customWidth="1"/>
    <col min="6152" max="6152" width="11.42578125" style="25" customWidth="1"/>
    <col min="6153" max="6153" width="18.42578125" style="25" customWidth="1"/>
    <col min="6154" max="6155" width="18.28515625" style="25" customWidth="1"/>
    <col min="6156" max="6156" width="26.28515625" style="25" customWidth="1"/>
    <col min="6157" max="6400" width="9.140625" style="25"/>
    <col min="6401" max="6401" width="2.7109375" style="25" customWidth="1"/>
    <col min="6402" max="6402" width="3.28515625" style="25" customWidth="1"/>
    <col min="6403" max="6403" width="17.42578125" style="25" customWidth="1"/>
    <col min="6404" max="6404" width="5.85546875" style="25" customWidth="1"/>
    <col min="6405" max="6405" width="24.140625" style="25" customWidth="1"/>
    <col min="6406" max="6406" width="8.42578125" style="25" customWidth="1"/>
    <col min="6407" max="6407" width="37.42578125" style="25" customWidth="1"/>
    <col min="6408" max="6408" width="11.42578125" style="25" customWidth="1"/>
    <col min="6409" max="6409" width="18.42578125" style="25" customWidth="1"/>
    <col min="6410" max="6411" width="18.28515625" style="25" customWidth="1"/>
    <col min="6412" max="6412" width="26.28515625" style="25" customWidth="1"/>
    <col min="6413" max="6656" width="9.140625" style="25"/>
    <col min="6657" max="6657" width="2.7109375" style="25" customWidth="1"/>
    <col min="6658" max="6658" width="3.28515625" style="25" customWidth="1"/>
    <col min="6659" max="6659" width="17.42578125" style="25" customWidth="1"/>
    <col min="6660" max="6660" width="5.85546875" style="25" customWidth="1"/>
    <col min="6661" max="6661" width="24.140625" style="25" customWidth="1"/>
    <col min="6662" max="6662" width="8.42578125" style="25" customWidth="1"/>
    <col min="6663" max="6663" width="37.42578125" style="25" customWidth="1"/>
    <col min="6664" max="6664" width="11.42578125" style="25" customWidth="1"/>
    <col min="6665" max="6665" width="18.42578125" style="25" customWidth="1"/>
    <col min="6666" max="6667" width="18.28515625" style="25" customWidth="1"/>
    <col min="6668" max="6668" width="26.28515625" style="25" customWidth="1"/>
    <col min="6669" max="6912" width="9.140625" style="25"/>
    <col min="6913" max="6913" width="2.7109375" style="25" customWidth="1"/>
    <col min="6914" max="6914" width="3.28515625" style="25" customWidth="1"/>
    <col min="6915" max="6915" width="17.42578125" style="25" customWidth="1"/>
    <col min="6916" max="6916" width="5.85546875" style="25" customWidth="1"/>
    <col min="6917" max="6917" width="24.140625" style="25" customWidth="1"/>
    <col min="6918" max="6918" width="8.42578125" style="25" customWidth="1"/>
    <col min="6919" max="6919" width="37.42578125" style="25" customWidth="1"/>
    <col min="6920" max="6920" width="11.42578125" style="25" customWidth="1"/>
    <col min="6921" max="6921" width="18.42578125" style="25" customWidth="1"/>
    <col min="6922" max="6923" width="18.28515625" style="25" customWidth="1"/>
    <col min="6924" max="6924" width="26.28515625" style="25" customWidth="1"/>
    <col min="6925" max="7168" width="9.140625" style="25"/>
    <col min="7169" max="7169" width="2.7109375" style="25" customWidth="1"/>
    <col min="7170" max="7170" width="3.28515625" style="25" customWidth="1"/>
    <col min="7171" max="7171" width="17.42578125" style="25" customWidth="1"/>
    <col min="7172" max="7172" width="5.85546875" style="25" customWidth="1"/>
    <col min="7173" max="7173" width="24.140625" style="25" customWidth="1"/>
    <col min="7174" max="7174" width="8.42578125" style="25" customWidth="1"/>
    <col min="7175" max="7175" width="37.42578125" style="25" customWidth="1"/>
    <col min="7176" max="7176" width="11.42578125" style="25" customWidth="1"/>
    <col min="7177" max="7177" width="18.42578125" style="25" customWidth="1"/>
    <col min="7178" max="7179" width="18.28515625" style="25" customWidth="1"/>
    <col min="7180" max="7180" width="26.28515625" style="25" customWidth="1"/>
    <col min="7181" max="7424" width="9.140625" style="25"/>
    <col min="7425" max="7425" width="2.7109375" style="25" customWidth="1"/>
    <col min="7426" max="7426" width="3.28515625" style="25" customWidth="1"/>
    <col min="7427" max="7427" width="17.42578125" style="25" customWidth="1"/>
    <col min="7428" max="7428" width="5.85546875" style="25" customWidth="1"/>
    <col min="7429" max="7429" width="24.140625" style="25" customWidth="1"/>
    <col min="7430" max="7430" width="8.42578125" style="25" customWidth="1"/>
    <col min="7431" max="7431" width="37.42578125" style="25" customWidth="1"/>
    <col min="7432" max="7432" width="11.42578125" style="25" customWidth="1"/>
    <col min="7433" max="7433" width="18.42578125" style="25" customWidth="1"/>
    <col min="7434" max="7435" width="18.28515625" style="25" customWidth="1"/>
    <col min="7436" max="7436" width="26.28515625" style="25" customWidth="1"/>
    <col min="7437" max="7680" width="9.140625" style="25"/>
    <col min="7681" max="7681" width="2.7109375" style="25" customWidth="1"/>
    <col min="7682" max="7682" width="3.28515625" style="25" customWidth="1"/>
    <col min="7683" max="7683" width="17.42578125" style="25" customWidth="1"/>
    <col min="7684" max="7684" width="5.85546875" style="25" customWidth="1"/>
    <col min="7685" max="7685" width="24.140625" style="25" customWidth="1"/>
    <col min="7686" max="7686" width="8.42578125" style="25" customWidth="1"/>
    <col min="7687" max="7687" width="37.42578125" style="25" customWidth="1"/>
    <col min="7688" max="7688" width="11.42578125" style="25" customWidth="1"/>
    <col min="7689" max="7689" width="18.42578125" style="25" customWidth="1"/>
    <col min="7690" max="7691" width="18.28515625" style="25" customWidth="1"/>
    <col min="7692" max="7692" width="26.28515625" style="25" customWidth="1"/>
    <col min="7693" max="7936" width="9.140625" style="25"/>
    <col min="7937" max="7937" width="2.7109375" style="25" customWidth="1"/>
    <col min="7938" max="7938" width="3.28515625" style="25" customWidth="1"/>
    <col min="7939" max="7939" width="17.42578125" style="25" customWidth="1"/>
    <col min="7940" max="7940" width="5.85546875" style="25" customWidth="1"/>
    <col min="7941" max="7941" width="24.140625" style="25" customWidth="1"/>
    <col min="7942" max="7942" width="8.42578125" style="25" customWidth="1"/>
    <col min="7943" max="7943" width="37.42578125" style="25" customWidth="1"/>
    <col min="7944" max="7944" width="11.42578125" style="25" customWidth="1"/>
    <col min="7945" max="7945" width="18.42578125" style="25" customWidth="1"/>
    <col min="7946" max="7947" width="18.28515625" style="25" customWidth="1"/>
    <col min="7948" max="7948" width="26.28515625" style="25" customWidth="1"/>
    <col min="7949" max="8192" width="9.140625" style="25"/>
    <col min="8193" max="8193" width="2.7109375" style="25" customWidth="1"/>
    <col min="8194" max="8194" width="3.28515625" style="25" customWidth="1"/>
    <col min="8195" max="8195" width="17.42578125" style="25" customWidth="1"/>
    <col min="8196" max="8196" width="5.85546875" style="25" customWidth="1"/>
    <col min="8197" max="8197" width="24.140625" style="25" customWidth="1"/>
    <col min="8198" max="8198" width="8.42578125" style="25" customWidth="1"/>
    <col min="8199" max="8199" width="37.42578125" style="25" customWidth="1"/>
    <col min="8200" max="8200" width="11.42578125" style="25" customWidth="1"/>
    <col min="8201" max="8201" width="18.42578125" style="25" customWidth="1"/>
    <col min="8202" max="8203" width="18.28515625" style="25" customWidth="1"/>
    <col min="8204" max="8204" width="26.28515625" style="25" customWidth="1"/>
    <col min="8205" max="8448" width="9.140625" style="25"/>
    <col min="8449" max="8449" width="2.7109375" style="25" customWidth="1"/>
    <col min="8450" max="8450" width="3.28515625" style="25" customWidth="1"/>
    <col min="8451" max="8451" width="17.42578125" style="25" customWidth="1"/>
    <col min="8452" max="8452" width="5.85546875" style="25" customWidth="1"/>
    <col min="8453" max="8453" width="24.140625" style="25" customWidth="1"/>
    <col min="8454" max="8454" width="8.42578125" style="25" customWidth="1"/>
    <col min="8455" max="8455" width="37.42578125" style="25" customWidth="1"/>
    <col min="8456" max="8456" width="11.42578125" style="25" customWidth="1"/>
    <col min="8457" max="8457" width="18.42578125" style="25" customWidth="1"/>
    <col min="8458" max="8459" width="18.28515625" style="25" customWidth="1"/>
    <col min="8460" max="8460" width="26.28515625" style="25" customWidth="1"/>
    <col min="8461" max="8704" width="9.140625" style="25"/>
    <col min="8705" max="8705" width="2.7109375" style="25" customWidth="1"/>
    <col min="8706" max="8706" width="3.28515625" style="25" customWidth="1"/>
    <col min="8707" max="8707" width="17.42578125" style="25" customWidth="1"/>
    <col min="8708" max="8708" width="5.85546875" style="25" customWidth="1"/>
    <col min="8709" max="8709" width="24.140625" style="25" customWidth="1"/>
    <col min="8710" max="8710" width="8.42578125" style="25" customWidth="1"/>
    <col min="8711" max="8711" width="37.42578125" style="25" customWidth="1"/>
    <col min="8712" max="8712" width="11.42578125" style="25" customWidth="1"/>
    <col min="8713" max="8713" width="18.42578125" style="25" customWidth="1"/>
    <col min="8714" max="8715" width="18.28515625" style="25" customWidth="1"/>
    <col min="8716" max="8716" width="26.28515625" style="25" customWidth="1"/>
    <col min="8717" max="8960" width="9.140625" style="25"/>
    <col min="8961" max="8961" width="2.7109375" style="25" customWidth="1"/>
    <col min="8962" max="8962" width="3.28515625" style="25" customWidth="1"/>
    <col min="8963" max="8963" width="17.42578125" style="25" customWidth="1"/>
    <col min="8964" max="8964" width="5.85546875" style="25" customWidth="1"/>
    <col min="8965" max="8965" width="24.140625" style="25" customWidth="1"/>
    <col min="8966" max="8966" width="8.42578125" style="25" customWidth="1"/>
    <col min="8967" max="8967" width="37.42578125" style="25" customWidth="1"/>
    <col min="8968" max="8968" width="11.42578125" style="25" customWidth="1"/>
    <col min="8969" max="8969" width="18.42578125" style="25" customWidth="1"/>
    <col min="8970" max="8971" width="18.28515625" style="25" customWidth="1"/>
    <col min="8972" max="8972" width="26.28515625" style="25" customWidth="1"/>
    <col min="8973" max="9216" width="9.140625" style="25"/>
    <col min="9217" max="9217" width="2.7109375" style="25" customWidth="1"/>
    <col min="9218" max="9218" width="3.28515625" style="25" customWidth="1"/>
    <col min="9219" max="9219" width="17.42578125" style="25" customWidth="1"/>
    <col min="9220" max="9220" width="5.85546875" style="25" customWidth="1"/>
    <col min="9221" max="9221" width="24.140625" style="25" customWidth="1"/>
    <col min="9222" max="9222" width="8.42578125" style="25" customWidth="1"/>
    <col min="9223" max="9223" width="37.42578125" style="25" customWidth="1"/>
    <col min="9224" max="9224" width="11.42578125" style="25" customWidth="1"/>
    <col min="9225" max="9225" width="18.42578125" style="25" customWidth="1"/>
    <col min="9226" max="9227" width="18.28515625" style="25" customWidth="1"/>
    <col min="9228" max="9228" width="26.28515625" style="25" customWidth="1"/>
    <col min="9229" max="9472" width="9.140625" style="25"/>
    <col min="9473" max="9473" width="2.7109375" style="25" customWidth="1"/>
    <col min="9474" max="9474" width="3.28515625" style="25" customWidth="1"/>
    <col min="9475" max="9475" width="17.42578125" style="25" customWidth="1"/>
    <col min="9476" max="9476" width="5.85546875" style="25" customWidth="1"/>
    <col min="9477" max="9477" width="24.140625" style="25" customWidth="1"/>
    <col min="9478" max="9478" width="8.42578125" style="25" customWidth="1"/>
    <col min="9479" max="9479" width="37.42578125" style="25" customWidth="1"/>
    <col min="9480" max="9480" width="11.42578125" style="25" customWidth="1"/>
    <col min="9481" max="9481" width="18.42578125" style="25" customWidth="1"/>
    <col min="9482" max="9483" width="18.28515625" style="25" customWidth="1"/>
    <col min="9484" max="9484" width="26.28515625" style="25" customWidth="1"/>
    <col min="9485" max="9728" width="9.140625" style="25"/>
    <col min="9729" max="9729" width="2.7109375" style="25" customWidth="1"/>
    <col min="9730" max="9730" width="3.28515625" style="25" customWidth="1"/>
    <col min="9731" max="9731" width="17.42578125" style="25" customWidth="1"/>
    <col min="9732" max="9732" width="5.85546875" style="25" customWidth="1"/>
    <col min="9733" max="9733" width="24.140625" style="25" customWidth="1"/>
    <col min="9734" max="9734" width="8.42578125" style="25" customWidth="1"/>
    <col min="9735" max="9735" width="37.42578125" style="25" customWidth="1"/>
    <col min="9736" max="9736" width="11.42578125" style="25" customWidth="1"/>
    <col min="9737" max="9737" width="18.42578125" style="25" customWidth="1"/>
    <col min="9738" max="9739" width="18.28515625" style="25" customWidth="1"/>
    <col min="9740" max="9740" width="26.28515625" style="25" customWidth="1"/>
    <col min="9741" max="9984" width="9.140625" style="25"/>
    <col min="9985" max="9985" width="2.7109375" style="25" customWidth="1"/>
    <col min="9986" max="9986" width="3.28515625" style="25" customWidth="1"/>
    <col min="9987" max="9987" width="17.42578125" style="25" customWidth="1"/>
    <col min="9988" max="9988" width="5.85546875" style="25" customWidth="1"/>
    <col min="9989" max="9989" width="24.140625" style="25" customWidth="1"/>
    <col min="9990" max="9990" width="8.42578125" style="25" customWidth="1"/>
    <col min="9991" max="9991" width="37.42578125" style="25" customWidth="1"/>
    <col min="9992" max="9992" width="11.42578125" style="25" customWidth="1"/>
    <col min="9993" max="9993" width="18.42578125" style="25" customWidth="1"/>
    <col min="9994" max="9995" width="18.28515625" style="25" customWidth="1"/>
    <col min="9996" max="9996" width="26.28515625" style="25" customWidth="1"/>
    <col min="9997" max="10240" width="9.140625" style="25"/>
    <col min="10241" max="10241" width="2.7109375" style="25" customWidth="1"/>
    <col min="10242" max="10242" width="3.28515625" style="25" customWidth="1"/>
    <col min="10243" max="10243" width="17.42578125" style="25" customWidth="1"/>
    <col min="10244" max="10244" width="5.85546875" style="25" customWidth="1"/>
    <col min="10245" max="10245" width="24.140625" style="25" customWidth="1"/>
    <col min="10246" max="10246" width="8.42578125" style="25" customWidth="1"/>
    <col min="10247" max="10247" width="37.42578125" style="25" customWidth="1"/>
    <col min="10248" max="10248" width="11.42578125" style="25" customWidth="1"/>
    <col min="10249" max="10249" width="18.42578125" style="25" customWidth="1"/>
    <col min="10250" max="10251" width="18.28515625" style="25" customWidth="1"/>
    <col min="10252" max="10252" width="26.28515625" style="25" customWidth="1"/>
    <col min="10253" max="10496" width="9.140625" style="25"/>
    <col min="10497" max="10497" width="2.7109375" style="25" customWidth="1"/>
    <col min="10498" max="10498" width="3.28515625" style="25" customWidth="1"/>
    <col min="10499" max="10499" width="17.42578125" style="25" customWidth="1"/>
    <col min="10500" max="10500" width="5.85546875" style="25" customWidth="1"/>
    <col min="10501" max="10501" width="24.140625" style="25" customWidth="1"/>
    <col min="10502" max="10502" width="8.42578125" style="25" customWidth="1"/>
    <col min="10503" max="10503" width="37.42578125" style="25" customWidth="1"/>
    <col min="10504" max="10504" width="11.42578125" style="25" customWidth="1"/>
    <col min="10505" max="10505" width="18.42578125" style="25" customWidth="1"/>
    <col min="10506" max="10507" width="18.28515625" style="25" customWidth="1"/>
    <col min="10508" max="10508" width="26.28515625" style="25" customWidth="1"/>
    <col min="10509" max="10752" width="9.140625" style="25"/>
    <col min="10753" max="10753" width="2.7109375" style="25" customWidth="1"/>
    <col min="10754" max="10754" width="3.28515625" style="25" customWidth="1"/>
    <col min="10755" max="10755" width="17.42578125" style="25" customWidth="1"/>
    <col min="10756" max="10756" width="5.85546875" style="25" customWidth="1"/>
    <col min="10757" max="10757" width="24.140625" style="25" customWidth="1"/>
    <col min="10758" max="10758" width="8.42578125" style="25" customWidth="1"/>
    <col min="10759" max="10759" width="37.42578125" style="25" customWidth="1"/>
    <col min="10760" max="10760" width="11.42578125" style="25" customWidth="1"/>
    <col min="10761" max="10761" width="18.42578125" style="25" customWidth="1"/>
    <col min="10762" max="10763" width="18.28515625" style="25" customWidth="1"/>
    <col min="10764" max="10764" width="26.28515625" style="25" customWidth="1"/>
    <col min="10765" max="11008" width="9.140625" style="25"/>
    <col min="11009" max="11009" width="2.7109375" style="25" customWidth="1"/>
    <col min="11010" max="11010" width="3.28515625" style="25" customWidth="1"/>
    <col min="11011" max="11011" width="17.42578125" style="25" customWidth="1"/>
    <col min="11012" max="11012" width="5.85546875" style="25" customWidth="1"/>
    <col min="11013" max="11013" width="24.140625" style="25" customWidth="1"/>
    <col min="11014" max="11014" width="8.42578125" style="25" customWidth="1"/>
    <col min="11015" max="11015" width="37.42578125" style="25" customWidth="1"/>
    <col min="11016" max="11016" width="11.42578125" style="25" customWidth="1"/>
    <col min="11017" max="11017" width="18.42578125" style="25" customWidth="1"/>
    <col min="11018" max="11019" width="18.28515625" style="25" customWidth="1"/>
    <col min="11020" max="11020" width="26.28515625" style="25" customWidth="1"/>
    <col min="11021" max="11264" width="9.140625" style="25"/>
    <col min="11265" max="11265" width="2.7109375" style="25" customWidth="1"/>
    <col min="11266" max="11266" width="3.28515625" style="25" customWidth="1"/>
    <col min="11267" max="11267" width="17.42578125" style="25" customWidth="1"/>
    <col min="11268" max="11268" width="5.85546875" style="25" customWidth="1"/>
    <col min="11269" max="11269" width="24.140625" style="25" customWidth="1"/>
    <col min="11270" max="11270" width="8.42578125" style="25" customWidth="1"/>
    <col min="11271" max="11271" width="37.42578125" style="25" customWidth="1"/>
    <col min="11272" max="11272" width="11.42578125" style="25" customWidth="1"/>
    <col min="11273" max="11273" width="18.42578125" style="25" customWidth="1"/>
    <col min="11274" max="11275" width="18.28515625" style="25" customWidth="1"/>
    <col min="11276" max="11276" width="26.28515625" style="25" customWidth="1"/>
    <col min="11277" max="11520" width="9.140625" style="25"/>
    <col min="11521" max="11521" width="2.7109375" style="25" customWidth="1"/>
    <col min="11522" max="11522" width="3.28515625" style="25" customWidth="1"/>
    <col min="11523" max="11523" width="17.42578125" style="25" customWidth="1"/>
    <col min="11524" max="11524" width="5.85546875" style="25" customWidth="1"/>
    <col min="11525" max="11525" width="24.140625" style="25" customWidth="1"/>
    <col min="11526" max="11526" width="8.42578125" style="25" customWidth="1"/>
    <col min="11527" max="11527" width="37.42578125" style="25" customWidth="1"/>
    <col min="11528" max="11528" width="11.42578125" style="25" customWidth="1"/>
    <col min="11529" max="11529" width="18.42578125" style="25" customWidth="1"/>
    <col min="11530" max="11531" width="18.28515625" style="25" customWidth="1"/>
    <col min="11532" max="11532" width="26.28515625" style="25" customWidth="1"/>
    <col min="11533" max="11776" width="9.140625" style="25"/>
    <col min="11777" max="11777" width="2.7109375" style="25" customWidth="1"/>
    <col min="11778" max="11778" width="3.28515625" style="25" customWidth="1"/>
    <col min="11779" max="11779" width="17.42578125" style="25" customWidth="1"/>
    <col min="11780" max="11780" width="5.85546875" style="25" customWidth="1"/>
    <col min="11781" max="11781" width="24.140625" style="25" customWidth="1"/>
    <col min="11782" max="11782" width="8.42578125" style="25" customWidth="1"/>
    <col min="11783" max="11783" width="37.42578125" style="25" customWidth="1"/>
    <col min="11784" max="11784" width="11.42578125" style="25" customWidth="1"/>
    <col min="11785" max="11785" width="18.42578125" style="25" customWidth="1"/>
    <col min="11786" max="11787" width="18.28515625" style="25" customWidth="1"/>
    <col min="11788" max="11788" width="26.28515625" style="25" customWidth="1"/>
    <col min="11789" max="12032" width="9.140625" style="25"/>
    <col min="12033" max="12033" width="2.7109375" style="25" customWidth="1"/>
    <col min="12034" max="12034" width="3.28515625" style="25" customWidth="1"/>
    <col min="12035" max="12035" width="17.42578125" style="25" customWidth="1"/>
    <col min="12036" max="12036" width="5.85546875" style="25" customWidth="1"/>
    <col min="12037" max="12037" width="24.140625" style="25" customWidth="1"/>
    <col min="12038" max="12038" width="8.42578125" style="25" customWidth="1"/>
    <col min="12039" max="12039" width="37.42578125" style="25" customWidth="1"/>
    <col min="12040" max="12040" width="11.42578125" style="25" customWidth="1"/>
    <col min="12041" max="12041" width="18.42578125" style="25" customWidth="1"/>
    <col min="12042" max="12043" width="18.28515625" style="25" customWidth="1"/>
    <col min="12044" max="12044" width="26.28515625" style="25" customWidth="1"/>
    <col min="12045" max="12288" width="9.140625" style="25"/>
    <col min="12289" max="12289" width="2.7109375" style="25" customWidth="1"/>
    <col min="12290" max="12290" width="3.28515625" style="25" customWidth="1"/>
    <col min="12291" max="12291" width="17.42578125" style="25" customWidth="1"/>
    <col min="12292" max="12292" width="5.85546875" style="25" customWidth="1"/>
    <col min="12293" max="12293" width="24.140625" style="25" customWidth="1"/>
    <col min="12294" max="12294" width="8.42578125" style="25" customWidth="1"/>
    <col min="12295" max="12295" width="37.42578125" style="25" customWidth="1"/>
    <col min="12296" max="12296" width="11.42578125" style="25" customWidth="1"/>
    <col min="12297" max="12297" width="18.42578125" style="25" customWidth="1"/>
    <col min="12298" max="12299" width="18.28515625" style="25" customWidth="1"/>
    <col min="12300" max="12300" width="26.28515625" style="25" customWidth="1"/>
    <col min="12301" max="12544" width="9.140625" style="25"/>
    <col min="12545" max="12545" width="2.7109375" style="25" customWidth="1"/>
    <col min="12546" max="12546" width="3.28515625" style="25" customWidth="1"/>
    <col min="12547" max="12547" width="17.42578125" style="25" customWidth="1"/>
    <col min="12548" max="12548" width="5.85546875" style="25" customWidth="1"/>
    <col min="12549" max="12549" width="24.140625" style="25" customWidth="1"/>
    <col min="12550" max="12550" width="8.42578125" style="25" customWidth="1"/>
    <col min="12551" max="12551" width="37.42578125" style="25" customWidth="1"/>
    <col min="12552" max="12552" width="11.42578125" style="25" customWidth="1"/>
    <col min="12553" max="12553" width="18.42578125" style="25" customWidth="1"/>
    <col min="12554" max="12555" width="18.28515625" style="25" customWidth="1"/>
    <col min="12556" max="12556" width="26.28515625" style="25" customWidth="1"/>
    <col min="12557" max="12800" width="9.140625" style="25"/>
    <col min="12801" max="12801" width="2.7109375" style="25" customWidth="1"/>
    <col min="12802" max="12802" width="3.28515625" style="25" customWidth="1"/>
    <col min="12803" max="12803" width="17.42578125" style="25" customWidth="1"/>
    <col min="12804" max="12804" width="5.85546875" style="25" customWidth="1"/>
    <col min="12805" max="12805" width="24.140625" style="25" customWidth="1"/>
    <col min="12806" max="12806" width="8.42578125" style="25" customWidth="1"/>
    <col min="12807" max="12807" width="37.42578125" style="25" customWidth="1"/>
    <col min="12808" max="12808" width="11.42578125" style="25" customWidth="1"/>
    <col min="12809" max="12809" width="18.42578125" style="25" customWidth="1"/>
    <col min="12810" max="12811" width="18.28515625" style="25" customWidth="1"/>
    <col min="12812" max="12812" width="26.28515625" style="25" customWidth="1"/>
    <col min="12813" max="13056" width="9.140625" style="25"/>
    <col min="13057" max="13057" width="2.7109375" style="25" customWidth="1"/>
    <col min="13058" max="13058" width="3.28515625" style="25" customWidth="1"/>
    <col min="13059" max="13059" width="17.42578125" style="25" customWidth="1"/>
    <col min="13060" max="13060" width="5.85546875" style="25" customWidth="1"/>
    <col min="13061" max="13061" width="24.140625" style="25" customWidth="1"/>
    <col min="13062" max="13062" width="8.42578125" style="25" customWidth="1"/>
    <col min="13063" max="13063" width="37.42578125" style="25" customWidth="1"/>
    <col min="13064" max="13064" width="11.42578125" style="25" customWidth="1"/>
    <col min="13065" max="13065" width="18.42578125" style="25" customWidth="1"/>
    <col min="13066" max="13067" width="18.28515625" style="25" customWidth="1"/>
    <col min="13068" max="13068" width="26.28515625" style="25" customWidth="1"/>
    <col min="13069" max="13312" width="9.140625" style="25"/>
    <col min="13313" max="13313" width="2.7109375" style="25" customWidth="1"/>
    <col min="13314" max="13314" width="3.28515625" style="25" customWidth="1"/>
    <col min="13315" max="13315" width="17.42578125" style="25" customWidth="1"/>
    <col min="13316" max="13316" width="5.85546875" style="25" customWidth="1"/>
    <col min="13317" max="13317" width="24.140625" style="25" customWidth="1"/>
    <col min="13318" max="13318" width="8.42578125" style="25" customWidth="1"/>
    <col min="13319" max="13319" width="37.42578125" style="25" customWidth="1"/>
    <col min="13320" max="13320" width="11.42578125" style="25" customWidth="1"/>
    <col min="13321" max="13321" width="18.42578125" style="25" customWidth="1"/>
    <col min="13322" max="13323" width="18.28515625" style="25" customWidth="1"/>
    <col min="13324" max="13324" width="26.28515625" style="25" customWidth="1"/>
    <col min="13325" max="13568" width="9.140625" style="25"/>
    <col min="13569" max="13569" width="2.7109375" style="25" customWidth="1"/>
    <col min="13570" max="13570" width="3.28515625" style="25" customWidth="1"/>
    <col min="13571" max="13571" width="17.42578125" style="25" customWidth="1"/>
    <col min="13572" max="13572" width="5.85546875" style="25" customWidth="1"/>
    <col min="13573" max="13573" width="24.140625" style="25" customWidth="1"/>
    <col min="13574" max="13574" width="8.42578125" style="25" customWidth="1"/>
    <col min="13575" max="13575" width="37.42578125" style="25" customWidth="1"/>
    <col min="13576" max="13576" width="11.42578125" style="25" customWidth="1"/>
    <col min="13577" max="13577" width="18.42578125" style="25" customWidth="1"/>
    <col min="13578" max="13579" width="18.28515625" style="25" customWidth="1"/>
    <col min="13580" max="13580" width="26.28515625" style="25" customWidth="1"/>
    <col min="13581" max="13824" width="9.140625" style="25"/>
    <col min="13825" max="13825" width="2.7109375" style="25" customWidth="1"/>
    <col min="13826" max="13826" width="3.28515625" style="25" customWidth="1"/>
    <col min="13827" max="13827" width="17.42578125" style="25" customWidth="1"/>
    <col min="13828" max="13828" width="5.85546875" style="25" customWidth="1"/>
    <col min="13829" max="13829" width="24.140625" style="25" customWidth="1"/>
    <col min="13830" max="13830" width="8.42578125" style="25" customWidth="1"/>
    <col min="13831" max="13831" width="37.42578125" style="25" customWidth="1"/>
    <col min="13832" max="13832" width="11.42578125" style="25" customWidth="1"/>
    <col min="13833" max="13833" width="18.42578125" style="25" customWidth="1"/>
    <col min="13834" max="13835" width="18.28515625" style="25" customWidth="1"/>
    <col min="13836" max="13836" width="26.28515625" style="25" customWidth="1"/>
    <col min="13837" max="14080" width="9.140625" style="25"/>
    <col min="14081" max="14081" width="2.7109375" style="25" customWidth="1"/>
    <col min="14082" max="14082" width="3.28515625" style="25" customWidth="1"/>
    <col min="14083" max="14083" width="17.42578125" style="25" customWidth="1"/>
    <col min="14084" max="14084" width="5.85546875" style="25" customWidth="1"/>
    <col min="14085" max="14085" width="24.140625" style="25" customWidth="1"/>
    <col min="14086" max="14086" width="8.42578125" style="25" customWidth="1"/>
    <col min="14087" max="14087" width="37.42578125" style="25" customWidth="1"/>
    <col min="14088" max="14088" width="11.42578125" style="25" customWidth="1"/>
    <col min="14089" max="14089" width="18.42578125" style="25" customWidth="1"/>
    <col min="14090" max="14091" width="18.28515625" style="25" customWidth="1"/>
    <col min="14092" max="14092" width="26.28515625" style="25" customWidth="1"/>
    <col min="14093" max="14336" width="9.140625" style="25"/>
    <col min="14337" max="14337" width="2.7109375" style="25" customWidth="1"/>
    <col min="14338" max="14338" width="3.28515625" style="25" customWidth="1"/>
    <col min="14339" max="14339" width="17.42578125" style="25" customWidth="1"/>
    <col min="14340" max="14340" width="5.85546875" style="25" customWidth="1"/>
    <col min="14341" max="14341" width="24.140625" style="25" customWidth="1"/>
    <col min="14342" max="14342" width="8.42578125" style="25" customWidth="1"/>
    <col min="14343" max="14343" width="37.42578125" style="25" customWidth="1"/>
    <col min="14344" max="14344" width="11.42578125" style="25" customWidth="1"/>
    <col min="14345" max="14345" width="18.42578125" style="25" customWidth="1"/>
    <col min="14346" max="14347" width="18.28515625" style="25" customWidth="1"/>
    <col min="14348" max="14348" width="26.28515625" style="25" customWidth="1"/>
    <col min="14349" max="14592" width="9.140625" style="25"/>
    <col min="14593" max="14593" width="2.7109375" style="25" customWidth="1"/>
    <col min="14594" max="14594" width="3.28515625" style="25" customWidth="1"/>
    <col min="14595" max="14595" width="17.42578125" style="25" customWidth="1"/>
    <col min="14596" max="14596" width="5.85546875" style="25" customWidth="1"/>
    <col min="14597" max="14597" width="24.140625" style="25" customWidth="1"/>
    <col min="14598" max="14598" width="8.42578125" style="25" customWidth="1"/>
    <col min="14599" max="14599" width="37.42578125" style="25" customWidth="1"/>
    <col min="14600" max="14600" width="11.42578125" style="25" customWidth="1"/>
    <col min="14601" max="14601" width="18.42578125" style="25" customWidth="1"/>
    <col min="14602" max="14603" width="18.28515625" style="25" customWidth="1"/>
    <col min="14604" max="14604" width="26.28515625" style="25" customWidth="1"/>
    <col min="14605" max="14848" width="9.140625" style="25"/>
    <col min="14849" max="14849" width="2.7109375" style="25" customWidth="1"/>
    <col min="14850" max="14850" width="3.28515625" style="25" customWidth="1"/>
    <col min="14851" max="14851" width="17.42578125" style="25" customWidth="1"/>
    <col min="14852" max="14852" width="5.85546875" style="25" customWidth="1"/>
    <col min="14853" max="14853" width="24.140625" style="25" customWidth="1"/>
    <col min="14854" max="14854" width="8.42578125" style="25" customWidth="1"/>
    <col min="14855" max="14855" width="37.42578125" style="25" customWidth="1"/>
    <col min="14856" max="14856" width="11.42578125" style="25" customWidth="1"/>
    <col min="14857" max="14857" width="18.42578125" style="25" customWidth="1"/>
    <col min="14858" max="14859" width="18.28515625" style="25" customWidth="1"/>
    <col min="14860" max="14860" width="26.28515625" style="25" customWidth="1"/>
    <col min="14861" max="15104" width="9.140625" style="25"/>
    <col min="15105" max="15105" width="2.7109375" style="25" customWidth="1"/>
    <col min="15106" max="15106" width="3.28515625" style="25" customWidth="1"/>
    <col min="15107" max="15107" width="17.42578125" style="25" customWidth="1"/>
    <col min="15108" max="15108" width="5.85546875" style="25" customWidth="1"/>
    <col min="15109" max="15109" width="24.140625" style="25" customWidth="1"/>
    <col min="15110" max="15110" width="8.42578125" style="25" customWidth="1"/>
    <col min="15111" max="15111" width="37.42578125" style="25" customWidth="1"/>
    <col min="15112" max="15112" width="11.42578125" style="25" customWidth="1"/>
    <col min="15113" max="15113" width="18.42578125" style="25" customWidth="1"/>
    <col min="15114" max="15115" width="18.28515625" style="25" customWidth="1"/>
    <col min="15116" max="15116" width="26.28515625" style="25" customWidth="1"/>
    <col min="15117" max="15360" width="9.140625" style="25"/>
    <col min="15361" max="15361" width="2.7109375" style="25" customWidth="1"/>
    <col min="15362" max="15362" width="3.28515625" style="25" customWidth="1"/>
    <col min="15363" max="15363" width="17.42578125" style="25" customWidth="1"/>
    <col min="15364" max="15364" width="5.85546875" style="25" customWidth="1"/>
    <col min="15365" max="15365" width="24.140625" style="25" customWidth="1"/>
    <col min="15366" max="15366" width="8.42578125" style="25" customWidth="1"/>
    <col min="15367" max="15367" width="37.42578125" style="25" customWidth="1"/>
    <col min="15368" max="15368" width="11.42578125" style="25" customWidth="1"/>
    <col min="15369" max="15369" width="18.42578125" style="25" customWidth="1"/>
    <col min="15370" max="15371" width="18.28515625" style="25" customWidth="1"/>
    <col min="15372" max="15372" width="26.28515625" style="25" customWidth="1"/>
    <col min="15373" max="15616" width="9.140625" style="25"/>
    <col min="15617" max="15617" width="2.7109375" style="25" customWidth="1"/>
    <col min="15618" max="15618" width="3.28515625" style="25" customWidth="1"/>
    <col min="15619" max="15619" width="17.42578125" style="25" customWidth="1"/>
    <col min="15620" max="15620" width="5.85546875" style="25" customWidth="1"/>
    <col min="15621" max="15621" width="24.140625" style="25" customWidth="1"/>
    <col min="15622" max="15622" width="8.42578125" style="25" customWidth="1"/>
    <col min="15623" max="15623" width="37.42578125" style="25" customWidth="1"/>
    <col min="15624" max="15624" width="11.42578125" style="25" customWidth="1"/>
    <col min="15625" max="15625" width="18.42578125" style="25" customWidth="1"/>
    <col min="15626" max="15627" width="18.28515625" style="25" customWidth="1"/>
    <col min="15628" max="15628" width="26.28515625" style="25" customWidth="1"/>
    <col min="15629" max="15872" width="9.140625" style="25"/>
    <col min="15873" max="15873" width="2.7109375" style="25" customWidth="1"/>
    <col min="15874" max="15874" width="3.28515625" style="25" customWidth="1"/>
    <col min="15875" max="15875" width="17.42578125" style="25" customWidth="1"/>
    <col min="15876" max="15876" width="5.85546875" style="25" customWidth="1"/>
    <col min="15877" max="15877" width="24.140625" style="25" customWidth="1"/>
    <col min="15878" max="15878" width="8.42578125" style="25" customWidth="1"/>
    <col min="15879" max="15879" width="37.42578125" style="25" customWidth="1"/>
    <col min="15880" max="15880" width="11.42578125" style="25" customWidth="1"/>
    <col min="15881" max="15881" width="18.42578125" style="25" customWidth="1"/>
    <col min="15882" max="15883" width="18.28515625" style="25" customWidth="1"/>
    <col min="15884" max="15884" width="26.28515625" style="25" customWidth="1"/>
    <col min="15885" max="16128" width="9.140625" style="25"/>
    <col min="16129" max="16129" width="2.7109375" style="25" customWidth="1"/>
    <col min="16130" max="16130" width="3.28515625" style="25" customWidth="1"/>
    <col min="16131" max="16131" width="17.42578125" style="25" customWidth="1"/>
    <col min="16132" max="16132" width="5.85546875" style="25" customWidth="1"/>
    <col min="16133" max="16133" width="24.140625" style="25" customWidth="1"/>
    <col min="16134" max="16134" width="8.42578125" style="25" customWidth="1"/>
    <col min="16135" max="16135" width="37.42578125" style="25" customWidth="1"/>
    <col min="16136" max="16136" width="11.42578125" style="25" customWidth="1"/>
    <col min="16137" max="16137" width="18.42578125" style="25" customWidth="1"/>
    <col min="16138" max="16139" width="18.28515625" style="25" customWidth="1"/>
    <col min="16140" max="16140" width="26.28515625" style="25" customWidth="1"/>
    <col min="16141" max="16384" width="9.140625" style="25"/>
  </cols>
  <sheetData>
    <row r="1" spans="1:12" s="21" customFormat="1" ht="21" customHeight="1">
      <c r="A1" s="117"/>
      <c r="B1" s="306" t="s">
        <v>2407</v>
      </c>
      <c r="C1" s="306"/>
      <c r="D1" s="306"/>
      <c r="E1" s="306"/>
      <c r="F1" s="306"/>
      <c r="G1" s="306"/>
      <c r="H1" s="306"/>
      <c r="I1" s="306"/>
      <c r="J1" s="306"/>
      <c r="K1" s="306"/>
      <c r="L1" s="306"/>
    </row>
    <row r="2" spans="1:12" s="22" customFormat="1" ht="18.75" customHeight="1">
      <c r="A2" s="118"/>
      <c r="B2" s="307" t="s">
        <v>2589</v>
      </c>
      <c r="C2" s="307"/>
      <c r="D2" s="307"/>
      <c r="E2" s="307"/>
      <c r="F2" s="307"/>
      <c r="G2" s="307"/>
      <c r="H2" s="307"/>
      <c r="I2" s="307"/>
      <c r="J2" s="307"/>
      <c r="K2" s="307"/>
      <c r="L2" s="307"/>
    </row>
    <row r="3" spans="1:12" s="23" customFormat="1" ht="19.5" customHeight="1">
      <c r="A3" s="119"/>
      <c r="B3" s="307" t="s">
        <v>260</v>
      </c>
      <c r="C3" s="307"/>
      <c r="D3" s="337" t="s">
        <v>995</v>
      </c>
      <c r="E3" s="337"/>
      <c r="F3" s="337"/>
      <c r="G3" s="337"/>
      <c r="H3" s="337"/>
      <c r="I3" s="337"/>
      <c r="J3" s="337"/>
      <c r="K3" s="337"/>
      <c r="L3" s="337"/>
    </row>
    <row r="4" spans="1:12" s="24" customFormat="1" ht="45.75" customHeight="1">
      <c r="A4" s="120"/>
      <c r="B4" s="308" t="s">
        <v>261</v>
      </c>
      <c r="C4" s="308"/>
      <c r="D4" s="308" t="s">
        <v>262</v>
      </c>
      <c r="E4" s="308"/>
      <c r="F4" s="210" t="s">
        <v>532</v>
      </c>
      <c r="G4" s="206" t="s">
        <v>533</v>
      </c>
      <c r="H4" s="259" t="s">
        <v>475</v>
      </c>
      <c r="I4" s="206" t="s">
        <v>1378</v>
      </c>
      <c r="J4" s="206" t="s">
        <v>2402</v>
      </c>
      <c r="K4" s="206" t="s">
        <v>2405</v>
      </c>
      <c r="L4" s="206" t="s">
        <v>2404</v>
      </c>
    </row>
    <row r="5" spans="1:12" ht="87" customHeight="1">
      <c r="A5" s="97"/>
      <c r="B5" s="303">
        <v>1</v>
      </c>
      <c r="C5" s="305" t="s">
        <v>996</v>
      </c>
      <c r="D5" s="2">
        <v>1.1000000000000001</v>
      </c>
      <c r="E5" s="2" t="s">
        <v>997</v>
      </c>
      <c r="F5" s="2" t="s">
        <v>666</v>
      </c>
      <c r="G5" s="2" t="s">
        <v>2864</v>
      </c>
      <c r="H5" s="57" t="s">
        <v>998</v>
      </c>
      <c r="I5" s="2" t="s">
        <v>999</v>
      </c>
      <c r="J5" s="34"/>
      <c r="K5" s="2"/>
      <c r="L5" s="2" t="s">
        <v>1000</v>
      </c>
    </row>
    <row r="6" spans="1:12" ht="170.25" customHeight="1">
      <c r="A6" s="97"/>
      <c r="B6" s="303"/>
      <c r="C6" s="305"/>
      <c r="D6" s="2">
        <v>1.2</v>
      </c>
      <c r="E6" s="2" t="s">
        <v>1001</v>
      </c>
      <c r="F6" s="2" t="s">
        <v>2865</v>
      </c>
      <c r="G6" s="2" t="s">
        <v>2866</v>
      </c>
      <c r="H6" s="260" t="s">
        <v>2867</v>
      </c>
      <c r="I6" s="2" t="s">
        <v>1002</v>
      </c>
      <c r="J6" s="34"/>
      <c r="K6" s="2" t="s">
        <v>1003</v>
      </c>
      <c r="L6" s="2" t="s">
        <v>2408</v>
      </c>
    </row>
    <row r="7" spans="1:12" ht="140.25" customHeight="1">
      <c r="A7" s="97"/>
      <c r="B7" s="303"/>
      <c r="C7" s="305"/>
      <c r="D7" s="2">
        <v>1.3</v>
      </c>
      <c r="E7" s="2" t="s">
        <v>1004</v>
      </c>
      <c r="F7" s="2" t="s">
        <v>666</v>
      </c>
      <c r="G7" s="2" t="s">
        <v>2409</v>
      </c>
      <c r="H7" s="260" t="s">
        <v>2868</v>
      </c>
      <c r="I7" s="2" t="s">
        <v>1005</v>
      </c>
      <c r="J7" s="34"/>
      <c r="K7" s="205" t="s">
        <v>1006</v>
      </c>
      <c r="L7" s="2" t="s">
        <v>1007</v>
      </c>
    </row>
    <row r="8" spans="1:12" ht="108.75" customHeight="1">
      <c r="A8" s="97"/>
      <c r="B8" s="303"/>
      <c r="C8" s="305"/>
      <c r="D8" s="2">
        <v>1.4</v>
      </c>
      <c r="E8" s="2" t="s">
        <v>1008</v>
      </c>
      <c r="F8" s="2" t="s">
        <v>400</v>
      </c>
      <c r="G8" s="2" t="s">
        <v>1009</v>
      </c>
      <c r="H8" s="57" t="s">
        <v>998</v>
      </c>
      <c r="I8" s="2"/>
      <c r="J8" s="34"/>
      <c r="K8" s="2"/>
      <c r="L8" s="2" t="s">
        <v>1010</v>
      </c>
    </row>
    <row r="9" spans="1:12" ht="114.75" customHeight="1">
      <c r="A9" s="97"/>
      <c r="B9" s="303"/>
      <c r="C9" s="305"/>
      <c r="D9" s="2">
        <v>1.5</v>
      </c>
      <c r="E9" s="2" t="s">
        <v>1011</v>
      </c>
      <c r="F9" s="2" t="s">
        <v>666</v>
      </c>
      <c r="G9" s="2" t="s">
        <v>2410</v>
      </c>
      <c r="H9" s="260" t="s">
        <v>2869</v>
      </c>
      <c r="I9" s="2" t="s">
        <v>1012</v>
      </c>
      <c r="J9" s="34"/>
      <c r="K9" s="2"/>
      <c r="L9" s="2" t="s">
        <v>1013</v>
      </c>
    </row>
    <row r="10" spans="1:12" ht="72" customHeight="1">
      <c r="A10" s="97"/>
      <c r="B10" s="303">
        <v>2</v>
      </c>
      <c r="C10" s="338" t="s">
        <v>2411</v>
      </c>
      <c r="D10" s="2">
        <v>2.1</v>
      </c>
      <c r="E10" s="2" t="s">
        <v>2412</v>
      </c>
      <c r="F10" s="2" t="s">
        <v>683</v>
      </c>
      <c r="G10" s="2" t="s">
        <v>2413</v>
      </c>
      <c r="H10" s="57" t="s">
        <v>998</v>
      </c>
      <c r="I10" s="2" t="s">
        <v>2414</v>
      </c>
      <c r="J10" s="34"/>
      <c r="K10" s="2"/>
      <c r="L10" s="2" t="s">
        <v>1014</v>
      </c>
    </row>
    <row r="11" spans="1:12" ht="150.75" customHeight="1">
      <c r="A11" s="97"/>
      <c r="B11" s="303"/>
      <c r="C11" s="338"/>
      <c r="D11" s="2">
        <v>2.2000000000000002</v>
      </c>
      <c r="E11" s="2" t="s">
        <v>1015</v>
      </c>
      <c r="F11" s="2" t="s">
        <v>277</v>
      </c>
      <c r="G11" s="205" t="s">
        <v>1016</v>
      </c>
      <c r="H11" s="57" t="s">
        <v>998</v>
      </c>
      <c r="I11" s="2" t="s">
        <v>1017</v>
      </c>
      <c r="J11" s="34"/>
      <c r="K11" s="2"/>
      <c r="L11" s="2" t="s">
        <v>1014</v>
      </c>
    </row>
    <row r="12" spans="1:12" ht="151.5" customHeight="1">
      <c r="A12" s="97"/>
      <c r="B12" s="303"/>
      <c r="C12" s="338"/>
      <c r="D12" s="2">
        <v>2.2999999999999998</v>
      </c>
      <c r="E12" s="2" t="s">
        <v>2415</v>
      </c>
      <c r="F12" s="2" t="s">
        <v>277</v>
      </c>
      <c r="G12" s="205" t="s">
        <v>2870</v>
      </c>
      <c r="H12" s="57" t="s">
        <v>998</v>
      </c>
      <c r="I12" s="2" t="s">
        <v>1018</v>
      </c>
      <c r="J12" s="34"/>
      <c r="K12" s="2"/>
      <c r="L12" s="2"/>
    </row>
    <row r="13" spans="1:12" ht="49.5">
      <c r="A13" s="97"/>
      <c r="B13" s="303"/>
      <c r="C13" s="338"/>
      <c r="D13" s="2">
        <v>2.4</v>
      </c>
      <c r="E13" s="2" t="s">
        <v>1019</v>
      </c>
      <c r="F13" s="2" t="s">
        <v>400</v>
      </c>
      <c r="G13" s="205" t="s">
        <v>1020</v>
      </c>
      <c r="H13" s="260" t="s">
        <v>216</v>
      </c>
      <c r="I13" s="2" t="s">
        <v>403</v>
      </c>
      <c r="J13" s="34"/>
      <c r="K13" s="2"/>
      <c r="L13" s="2" t="s">
        <v>217</v>
      </c>
    </row>
    <row r="14" spans="1:12" ht="99">
      <c r="A14" s="97"/>
      <c r="B14" s="303"/>
      <c r="C14" s="338"/>
      <c r="D14" s="2">
        <v>2.5</v>
      </c>
      <c r="E14" s="2" t="s">
        <v>1021</v>
      </c>
      <c r="F14" s="2" t="s">
        <v>683</v>
      </c>
      <c r="G14" s="2" t="s">
        <v>1022</v>
      </c>
      <c r="H14" s="57" t="s">
        <v>998</v>
      </c>
      <c r="I14" s="2"/>
      <c r="J14" s="34"/>
      <c r="K14" s="2"/>
      <c r="L14" s="2"/>
    </row>
    <row r="15" spans="1:12" ht="88.5" customHeight="1">
      <c r="A15" s="97"/>
      <c r="B15" s="303"/>
      <c r="C15" s="338"/>
      <c r="D15" s="2">
        <v>2.6</v>
      </c>
      <c r="E15" s="2" t="s">
        <v>1023</v>
      </c>
      <c r="F15" s="2" t="s">
        <v>277</v>
      </c>
      <c r="G15" s="2" t="s">
        <v>1024</v>
      </c>
      <c r="H15" s="260" t="s">
        <v>218</v>
      </c>
      <c r="I15" s="2"/>
      <c r="J15" s="34"/>
      <c r="K15" s="2"/>
      <c r="L15" s="2"/>
    </row>
    <row r="16" spans="1:12" ht="122.25" customHeight="1">
      <c r="A16" s="97"/>
      <c r="B16" s="303"/>
      <c r="C16" s="338"/>
      <c r="D16" s="2">
        <v>2.7</v>
      </c>
      <c r="E16" s="2" t="s">
        <v>1025</v>
      </c>
      <c r="F16" s="2" t="s">
        <v>270</v>
      </c>
      <c r="G16" s="2" t="s">
        <v>2862</v>
      </c>
      <c r="H16" s="260" t="s">
        <v>223</v>
      </c>
      <c r="I16" s="2" t="s">
        <v>1026</v>
      </c>
      <c r="J16" s="34"/>
      <c r="K16" s="2"/>
      <c r="L16" s="2" t="s">
        <v>1027</v>
      </c>
    </row>
    <row r="17" spans="1:12" ht="169.5" customHeight="1">
      <c r="A17" s="97"/>
      <c r="B17" s="303"/>
      <c r="C17" s="338"/>
      <c r="D17" s="2">
        <v>2.8</v>
      </c>
      <c r="E17" s="2" t="s">
        <v>1028</v>
      </c>
      <c r="F17" s="2" t="s">
        <v>719</v>
      </c>
      <c r="G17" s="2" t="s">
        <v>2416</v>
      </c>
      <c r="H17" s="261" t="s">
        <v>219</v>
      </c>
      <c r="I17" s="2" t="s">
        <v>1029</v>
      </c>
      <c r="J17" s="34"/>
      <c r="K17" s="2"/>
      <c r="L17" s="2" t="s">
        <v>1030</v>
      </c>
    </row>
    <row r="18" spans="1:12" ht="222" customHeight="1">
      <c r="A18" s="97"/>
      <c r="B18" s="305">
        <v>3</v>
      </c>
      <c r="C18" s="303" t="s">
        <v>1031</v>
      </c>
      <c r="D18" s="2">
        <v>3.1</v>
      </c>
      <c r="E18" s="2" t="s">
        <v>1032</v>
      </c>
      <c r="F18" s="2" t="s">
        <v>1033</v>
      </c>
      <c r="G18" s="2" t="s">
        <v>1034</v>
      </c>
      <c r="H18" s="57" t="s">
        <v>998</v>
      </c>
      <c r="I18" s="2" t="s">
        <v>1035</v>
      </c>
      <c r="J18" s="34"/>
      <c r="K18" s="2"/>
      <c r="L18" s="2" t="s">
        <v>1036</v>
      </c>
    </row>
    <row r="19" spans="1:12" ht="152.25" customHeight="1">
      <c r="A19" s="97"/>
      <c r="B19" s="305"/>
      <c r="C19" s="303"/>
      <c r="D19" s="2">
        <v>3.2</v>
      </c>
      <c r="E19" s="2" t="s">
        <v>1037</v>
      </c>
      <c r="F19" s="2" t="s">
        <v>1038</v>
      </c>
      <c r="G19" s="2" t="s">
        <v>1039</v>
      </c>
      <c r="H19" s="57" t="s">
        <v>998</v>
      </c>
      <c r="I19" s="2" t="s">
        <v>1035</v>
      </c>
      <c r="J19" s="34"/>
      <c r="K19" s="2"/>
      <c r="L19" s="2" t="s">
        <v>1040</v>
      </c>
    </row>
    <row r="20" spans="1:12" ht="33">
      <c r="A20" s="97"/>
      <c r="B20" s="305"/>
      <c r="C20" s="303"/>
      <c r="D20" s="2">
        <v>3.4</v>
      </c>
      <c r="E20" s="2" t="s">
        <v>1041</v>
      </c>
      <c r="F20" s="2" t="s">
        <v>1042</v>
      </c>
      <c r="G20" s="2" t="s">
        <v>2871</v>
      </c>
      <c r="H20" s="57" t="s">
        <v>998</v>
      </c>
      <c r="I20" s="2" t="s">
        <v>1043</v>
      </c>
      <c r="J20" s="34"/>
      <c r="K20" s="2"/>
      <c r="L20" s="2"/>
    </row>
    <row r="21" spans="1:12" ht="172.5" customHeight="1">
      <c r="A21" s="97"/>
      <c r="B21" s="305"/>
      <c r="C21" s="303"/>
      <c r="D21" s="2">
        <v>3.5</v>
      </c>
      <c r="E21" s="2" t="s">
        <v>1044</v>
      </c>
      <c r="F21" s="2" t="s">
        <v>1045</v>
      </c>
      <c r="G21" s="2" t="s">
        <v>1046</v>
      </c>
      <c r="H21" s="57" t="s">
        <v>998</v>
      </c>
      <c r="I21" s="2" t="s">
        <v>1047</v>
      </c>
      <c r="J21" s="34"/>
      <c r="K21" s="2"/>
      <c r="L21" s="2" t="s">
        <v>2872</v>
      </c>
    </row>
    <row r="22" spans="1:12" ht="99">
      <c r="A22" s="97"/>
      <c r="B22" s="305"/>
      <c r="C22" s="303"/>
      <c r="D22" s="2">
        <v>3.6</v>
      </c>
      <c r="E22" s="2" t="s">
        <v>1048</v>
      </c>
      <c r="F22" s="2" t="s">
        <v>666</v>
      </c>
      <c r="G22" s="2" t="s">
        <v>1049</v>
      </c>
      <c r="H22" s="57" t="s">
        <v>998</v>
      </c>
      <c r="I22" s="2" t="s">
        <v>1050</v>
      </c>
      <c r="J22" s="34"/>
      <c r="K22" s="2"/>
      <c r="L22" s="2"/>
    </row>
    <row r="23" spans="1:12" ht="82.5">
      <c r="A23" s="97"/>
      <c r="B23" s="305">
        <v>4</v>
      </c>
      <c r="C23" s="338" t="s">
        <v>1051</v>
      </c>
      <c r="D23" s="2">
        <v>4.0999999999999996</v>
      </c>
      <c r="E23" s="2" t="s">
        <v>1052</v>
      </c>
      <c r="F23" s="2" t="s">
        <v>666</v>
      </c>
      <c r="G23" s="2" t="s">
        <v>1053</v>
      </c>
      <c r="H23" s="57" t="s">
        <v>998</v>
      </c>
      <c r="I23" s="2" t="s">
        <v>1054</v>
      </c>
      <c r="J23" s="34"/>
      <c r="K23" s="2"/>
      <c r="L23" s="2"/>
    </row>
    <row r="24" spans="1:12" ht="115.5">
      <c r="A24" s="97"/>
      <c r="B24" s="305"/>
      <c r="C24" s="338"/>
      <c r="D24" s="2">
        <v>4.2</v>
      </c>
      <c r="E24" s="2" t="s">
        <v>1055</v>
      </c>
      <c r="F24" s="2" t="s">
        <v>666</v>
      </c>
      <c r="G24" s="2" t="s">
        <v>1056</v>
      </c>
      <c r="H24" s="57" t="s">
        <v>998</v>
      </c>
      <c r="I24" s="2" t="s">
        <v>1057</v>
      </c>
      <c r="J24" s="34"/>
      <c r="K24" s="2" t="s">
        <v>1058</v>
      </c>
      <c r="L24" s="2"/>
    </row>
    <row r="25" spans="1:12" ht="135" customHeight="1">
      <c r="A25" s="97"/>
      <c r="B25" s="305"/>
      <c r="C25" s="338"/>
      <c r="D25" s="2">
        <v>4.3</v>
      </c>
      <c r="E25" s="34" t="s">
        <v>1059</v>
      </c>
      <c r="F25" s="2" t="s">
        <v>1060</v>
      </c>
      <c r="G25" s="34" t="s">
        <v>1061</v>
      </c>
      <c r="H25" s="260" t="s">
        <v>224</v>
      </c>
      <c r="I25" s="2" t="s">
        <v>1062</v>
      </c>
      <c r="J25" s="34"/>
      <c r="K25" s="2"/>
      <c r="L25" s="2" t="s">
        <v>1063</v>
      </c>
    </row>
    <row r="26" spans="1:12" ht="148.5">
      <c r="A26" s="97"/>
      <c r="B26" s="305"/>
      <c r="C26" s="338"/>
      <c r="D26" s="2">
        <v>4.4000000000000004</v>
      </c>
      <c r="E26" s="2" t="s">
        <v>1064</v>
      </c>
      <c r="F26" s="2" t="s">
        <v>666</v>
      </c>
      <c r="G26" s="34" t="s">
        <v>2863</v>
      </c>
      <c r="H26" s="57" t="s">
        <v>998</v>
      </c>
      <c r="I26" s="2" t="s">
        <v>1065</v>
      </c>
      <c r="J26" s="34"/>
      <c r="K26" s="2"/>
      <c r="L26" s="2" t="s">
        <v>1066</v>
      </c>
    </row>
    <row r="27" spans="1:12" ht="181.5">
      <c r="A27" s="97"/>
      <c r="B27" s="305"/>
      <c r="C27" s="338"/>
      <c r="D27" s="2">
        <v>4.5</v>
      </c>
      <c r="E27" s="2" t="s">
        <v>1067</v>
      </c>
      <c r="F27" s="2" t="s">
        <v>666</v>
      </c>
      <c r="G27" s="2" t="s">
        <v>1068</v>
      </c>
      <c r="H27" s="260" t="s">
        <v>220</v>
      </c>
      <c r="I27" s="2" t="s">
        <v>1069</v>
      </c>
      <c r="J27" s="34"/>
      <c r="K27" s="2"/>
      <c r="L27" s="2" t="s">
        <v>1070</v>
      </c>
    </row>
    <row r="28" spans="1:12" ht="203.25" customHeight="1">
      <c r="A28" s="97"/>
      <c r="B28" s="305"/>
      <c r="C28" s="338"/>
      <c r="D28" s="2">
        <v>4.5999999999999996</v>
      </c>
      <c r="E28" s="2" t="s">
        <v>1071</v>
      </c>
      <c r="F28" s="2" t="s">
        <v>1072</v>
      </c>
      <c r="G28" s="2" t="s">
        <v>2417</v>
      </c>
      <c r="H28" s="57" t="s">
        <v>998</v>
      </c>
      <c r="I28" s="2" t="s">
        <v>2418</v>
      </c>
      <c r="J28" s="34"/>
      <c r="K28" s="2"/>
      <c r="L28" s="2"/>
    </row>
    <row r="29" spans="1:12" s="97" customFormat="1" ht="336.75" customHeight="1">
      <c r="B29" s="339">
        <v>5</v>
      </c>
      <c r="C29" s="305" t="s">
        <v>1073</v>
      </c>
      <c r="D29" s="2">
        <v>5.0999999999999996</v>
      </c>
      <c r="E29" s="34" t="s">
        <v>1074</v>
      </c>
      <c r="F29" s="2" t="s">
        <v>666</v>
      </c>
      <c r="G29" s="2" t="s">
        <v>2720</v>
      </c>
      <c r="H29" s="57" t="s">
        <v>998</v>
      </c>
      <c r="I29" s="2" t="s">
        <v>1075</v>
      </c>
      <c r="J29" s="34"/>
      <c r="K29" s="2"/>
      <c r="L29" s="2"/>
    </row>
    <row r="30" spans="1:12" ht="117" customHeight="1">
      <c r="B30" s="339"/>
      <c r="C30" s="305"/>
      <c r="D30" s="2">
        <v>5.2</v>
      </c>
      <c r="E30" s="2" t="s">
        <v>1076</v>
      </c>
      <c r="F30" s="2" t="s">
        <v>270</v>
      </c>
      <c r="G30" s="2" t="s">
        <v>2873</v>
      </c>
      <c r="H30" s="57"/>
      <c r="I30" s="57" t="s">
        <v>1077</v>
      </c>
      <c r="J30" s="36"/>
      <c r="K30" s="2"/>
      <c r="L30" s="2" t="s">
        <v>2419</v>
      </c>
    </row>
    <row r="31" spans="1:12">
      <c r="D31" s="97"/>
      <c r="E31" s="97"/>
      <c r="F31" s="97"/>
      <c r="G31" s="97"/>
      <c r="H31" s="262"/>
      <c r="I31" s="97"/>
      <c r="J31" s="97"/>
      <c r="K31" s="97"/>
      <c r="L31" s="97"/>
    </row>
    <row r="32" spans="1:12">
      <c r="D32" s="97"/>
      <c r="E32" s="97"/>
      <c r="F32" s="97"/>
      <c r="G32" s="97"/>
      <c r="H32" s="262"/>
      <c r="I32" s="97"/>
      <c r="J32" s="97"/>
      <c r="K32" s="97"/>
      <c r="L32" s="97"/>
    </row>
  </sheetData>
  <mergeCells count="16">
    <mergeCell ref="B23:B28"/>
    <mergeCell ref="C23:C28"/>
    <mergeCell ref="B29:B30"/>
    <mergeCell ref="C29:C30"/>
    <mergeCell ref="B5:B9"/>
    <mergeCell ref="C5:C9"/>
    <mergeCell ref="B10:B17"/>
    <mergeCell ref="C10:C17"/>
    <mergeCell ref="B18:B22"/>
    <mergeCell ref="C18:C22"/>
    <mergeCell ref="B1:L1"/>
    <mergeCell ref="B2:L2"/>
    <mergeCell ref="B3:C3"/>
    <mergeCell ref="D3:L3"/>
    <mergeCell ref="B4:C4"/>
    <mergeCell ref="D4:E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T.A Strategic Priorities</vt:lpstr>
      <vt:lpstr>OPM</vt:lpstr>
      <vt:lpstr>MPA</vt:lpstr>
      <vt:lpstr>MLGA</vt:lpstr>
      <vt:lpstr>MEST</vt:lpstr>
      <vt:lpstr>MAFRD</vt:lpstr>
      <vt:lpstr>MoJ</vt:lpstr>
      <vt:lpstr>MoD</vt:lpstr>
      <vt:lpstr>MoF</vt:lpstr>
      <vt:lpstr>MKSF</vt:lpstr>
      <vt:lpstr>MI</vt:lpstr>
      <vt:lpstr>MEI</vt:lpstr>
      <vt:lpstr>MCR</vt:lpstr>
      <vt:lpstr>MCYS</vt:lpstr>
      <vt:lpstr>MESP</vt:lpstr>
      <vt:lpstr>MIA</vt:lpstr>
      <vt:lpstr>MFA</vt:lpstr>
      <vt:lpstr>MLSW</vt:lpstr>
      <vt:lpstr>MoH</vt:lpstr>
      <vt:lpstr>MTI</vt:lpstr>
      <vt:lpstr>MED</vt:lpstr>
      <vt:lpstr>MFA!Print_Area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2017-01-24T09:22:44Z</dcterms:modified>
</cp:coreProperties>
</file>