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-15" yWindow="7260" windowWidth="25710" windowHeight="7290" tabRatio="700"/>
  </bookViews>
  <sheets>
    <sheet name="T.A Prioritetet Strategjike" sheetId="1" r:id="rId1"/>
    <sheet name="ZKM" sheetId="23" r:id="rId2"/>
    <sheet name="MAP" sheetId="49" r:id="rId3"/>
    <sheet name="MAPL" sheetId="43" r:id="rId4"/>
    <sheet name="MASHT" sheetId="44" r:id="rId5"/>
    <sheet name="MPBZHR" sheetId="45" r:id="rId6"/>
    <sheet name="MD" sheetId="50" r:id="rId7"/>
    <sheet name="MeD" sheetId="51" r:id="rId8"/>
    <sheet name="MF" sheetId="52" r:id="rId9"/>
    <sheet name="MFSK" sheetId="46" r:id="rId10"/>
    <sheet name="MI" sheetId="61" r:id="rId11"/>
    <sheet name="MIE" sheetId="56" r:id="rId12"/>
    <sheet name="MKK" sheetId="57" r:id="rId13"/>
    <sheet name="MKRS" sheetId="58" r:id="rId14"/>
    <sheet name="MMPH" sheetId="59" r:id="rId15"/>
    <sheet name="MPB" sheetId="60" r:id="rId16"/>
    <sheet name="MPJ" sheetId="47" r:id="rId17"/>
    <sheet name="MPMS" sheetId="48" r:id="rId18"/>
    <sheet name="MSH" sheetId="53" r:id="rId19"/>
    <sheet name="MTI" sheetId="54" r:id="rId20"/>
    <sheet name="MZHE" sheetId="55" r:id="rId21"/>
  </sheets>
  <definedNames>
    <definedName name="_xlnm.Print_Area" localSheetId="2">MAP!$A$1:$K$23</definedName>
    <definedName name="_xlnm.Print_Area" localSheetId="3">MAPL!$A$1:$K$23</definedName>
    <definedName name="_xlnm.Print_Area" localSheetId="4">MASHT!$A$1:$K$27</definedName>
    <definedName name="_xlnm.Print_Area" localSheetId="6">MD!$A$1:$K$23</definedName>
    <definedName name="_xlnm.Print_Area" localSheetId="7">MeD!$A$1:$M$16</definedName>
    <definedName name="_xlnm.Print_Area" localSheetId="8">MF!$B$1:$L$30</definedName>
    <definedName name="_xlnm.Print_Area" localSheetId="9">MFSK!$A$1:$J$13</definedName>
    <definedName name="_xlnm.Print_Area" localSheetId="10">MI!$A$1:$K$35</definedName>
    <definedName name="_xlnm.Print_Area" localSheetId="11">MIE!$A$1:$J$17</definedName>
    <definedName name="_xlnm.Print_Area" localSheetId="12">MKK!$A$2:$J$14</definedName>
    <definedName name="_xlnm.Print_Area" localSheetId="13">MKRS!$A$1:$K$24</definedName>
    <definedName name="_xlnm.Print_Area" localSheetId="14">MMPH!$A$1:$K$45</definedName>
    <definedName name="_xlnm.Print_Area" localSheetId="5">MPBZHR!$A$2:$K$36</definedName>
    <definedName name="_xlnm.Print_Area" localSheetId="16">MPJ!$A$1:$K$66</definedName>
    <definedName name="_xlnm.Print_Area" localSheetId="17">MPMS!$A$1:$K$29</definedName>
    <definedName name="_xlnm.Print_Area" localSheetId="18">MSH!$A$1:$K$38</definedName>
    <definedName name="_xlnm.Print_Area" localSheetId="19">MTI!$A$1:$K$25</definedName>
    <definedName name="_xlnm.Print_Area" localSheetId="20">MZHE!$A$1:$K$23</definedName>
    <definedName name="_xlnm.Print_Area" localSheetId="0">'T.A Prioritetet Strategjike'!$A$1:$L$166</definedName>
    <definedName name="_xlnm.Print_Area" localSheetId="1">ZKM!$A$1:$K$67</definedName>
  </definedNames>
  <calcPr calcId="125725"/>
</workbook>
</file>

<file path=xl/calcChain.xml><?xml version="1.0" encoding="utf-8"?>
<calcChain xmlns="http://schemas.openxmlformats.org/spreadsheetml/2006/main">
  <c r="G17" i="51"/>
  <c r="G5" i="43" l="1"/>
  <c r="G24" s="1"/>
  <c r="G6"/>
  <c r="G7"/>
  <c r="G10"/>
  <c r="G11"/>
  <c r="G12"/>
  <c r="G13"/>
  <c r="G14"/>
  <c r="G15"/>
  <c r="G16"/>
  <c r="G17"/>
  <c r="H151" i="1" l="1"/>
  <c r="H143"/>
</calcChain>
</file>

<file path=xl/sharedStrings.xml><?xml version="1.0" encoding="utf-8"?>
<sst xmlns="http://schemas.openxmlformats.org/spreadsheetml/2006/main" count="4667" uniqueCount="3134">
  <si>
    <t xml:space="preserve">Ministria </t>
  </si>
  <si>
    <t xml:space="preserve">1.1.1 </t>
  </si>
  <si>
    <t>1.1.2</t>
  </si>
  <si>
    <t>1.1.3</t>
  </si>
  <si>
    <t>1.2.1</t>
  </si>
  <si>
    <t>1.2.2</t>
  </si>
  <si>
    <t>1.2.3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</si>
  <si>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</si>
  <si>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</si>
  <si>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</si>
  <si>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</si>
  <si>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</si>
  <si>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</si>
  <si>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</si>
  <si>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</si>
  <si>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</si>
  <si>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1.6.1</t>
  </si>
  <si>
    <t>1.6.2</t>
  </si>
  <si>
    <t>1.6.3</t>
  </si>
  <si>
    <t>1.7.1</t>
  </si>
  <si>
    <t>1.7.2</t>
  </si>
  <si>
    <t>1.8.1</t>
  </si>
  <si>
    <t>1.8.2</t>
  </si>
  <si>
    <t>1.8.3</t>
  </si>
  <si>
    <t>2.1.1</t>
  </si>
  <si>
    <t>2.3.1</t>
  </si>
  <si>
    <t>2.3.3</t>
  </si>
  <si>
    <t>2.4.1</t>
  </si>
  <si>
    <t>2.4.2</t>
  </si>
  <si>
    <t>2.4.3</t>
  </si>
  <si>
    <t>2.5.1</t>
  </si>
  <si>
    <t>2.5.2</t>
  </si>
  <si>
    <t>2.6.3</t>
  </si>
  <si>
    <t>2.7.1</t>
  </si>
  <si>
    <t>2.7.2.</t>
  </si>
  <si>
    <t>2.7.3</t>
  </si>
  <si>
    <t>3.1.1</t>
  </si>
  <si>
    <t>3.1.2</t>
  </si>
  <si>
    <t>3.2.1</t>
  </si>
  <si>
    <t>3.2.2</t>
  </si>
  <si>
    <t>3.2.3</t>
  </si>
  <si>
    <t>3.3.1</t>
  </si>
  <si>
    <t>3.3.2</t>
  </si>
  <si>
    <t>3.3.3</t>
  </si>
  <si>
    <t>3.4.1</t>
  </si>
  <si>
    <t>3.4.2</t>
  </si>
  <si>
    <t>3.4.3</t>
  </si>
  <si>
    <t>3.5.1</t>
  </si>
  <si>
    <t>3.5.2</t>
  </si>
  <si>
    <t>3.5.3</t>
  </si>
  <si>
    <t>3.6.1</t>
  </si>
  <si>
    <t>3.6.2</t>
  </si>
  <si>
    <t>3.6.3</t>
  </si>
  <si>
    <t>3.7.1</t>
  </si>
  <si>
    <t>3.7.2</t>
  </si>
  <si>
    <t>3.8.1</t>
  </si>
  <si>
    <t>3.8.2</t>
  </si>
  <si>
    <t>3.8.3</t>
  </si>
  <si>
    <t>4.1.3</t>
  </si>
  <si>
    <t>4.1.1</t>
  </si>
  <si>
    <t>4.1.2</t>
  </si>
  <si>
    <t>4.2.1.</t>
  </si>
  <si>
    <t>4.2.2.</t>
  </si>
  <si>
    <t>4.4.1</t>
  </si>
  <si>
    <t>4.4.2</t>
  </si>
  <si>
    <t>4.4.3</t>
  </si>
  <si>
    <t>4.5.1</t>
  </si>
  <si>
    <t>4.5.2</t>
  </si>
  <si>
    <t>4.5.3</t>
  </si>
  <si>
    <t>4.6.1</t>
  </si>
  <si>
    <t>4.6.2</t>
  </si>
  <si>
    <t>4.6.3</t>
  </si>
  <si>
    <t>4.7.1</t>
  </si>
  <si>
    <t>4.7.2</t>
  </si>
  <si>
    <t>4.7.3</t>
  </si>
  <si>
    <t>4.8.1</t>
  </si>
  <si>
    <t>5.1.1</t>
  </si>
  <si>
    <t>5.2.1</t>
  </si>
  <si>
    <t>5.2.2</t>
  </si>
  <si>
    <t>5.2.3</t>
  </si>
  <si>
    <t>5.2.4</t>
  </si>
  <si>
    <t>5.3.1</t>
  </si>
  <si>
    <t>5.4.1</t>
  </si>
  <si>
    <t>5.4.2</t>
  </si>
  <si>
    <t>5.4.3</t>
  </si>
  <si>
    <t>5.5.1</t>
  </si>
  <si>
    <t>5.5.2</t>
  </si>
  <si>
    <t>5.6.1</t>
  </si>
  <si>
    <t>5.6.2</t>
  </si>
  <si>
    <t>MPJ</t>
  </si>
  <si>
    <t>5.4.6</t>
  </si>
  <si>
    <t>5.4.7</t>
  </si>
  <si>
    <t xml:space="preserve">700,000 €   BRK </t>
  </si>
  <si>
    <t xml:space="preserve">635,000 € BRK </t>
  </si>
  <si>
    <t>400,000 €   BRK</t>
  </si>
  <si>
    <t>3.6.4</t>
  </si>
  <si>
    <t xml:space="preserve">10000  €           BRK </t>
  </si>
  <si>
    <t>4.1.4</t>
  </si>
  <si>
    <t>4.1.5</t>
  </si>
  <si>
    <t xml:space="preserve">350,000 €
KOSTT </t>
  </si>
  <si>
    <t>420,000 € KOSTT</t>
  </si>
  <si>
    <t>4.1.6</t>
  </si>
  <si>
    <t>4.1.7</t>
  </si>
  <si>
    <t>396,500 € KOSTT</t>
  </si>
  <si>
    <t>4.2.3</t>
  </si>
  <si>
    <t>4.2.4</t>
  </si>
  <si>
    <t>4.2.5</t>
  </si>
  <si>
    <t>1.2.4</t>
  </si>
  <si>
    <t>20.000; 1200 (ALLED); 15.000 (BK)</t>
  </si>
  <si>
    <t>1.3.4</t>
  </si>
  <si>
    <t>Erasmus Mundus, USAID, FullBright</t>
  </si>
  <si>
    <t>20.000,00</t>
  </si>
  <si>
    <t xml:space="preserve">15.000,00;     10.000,00  </t>
  </si>
  <si>
    <t>3.8.4</t>
  </si>
  <si>
    <t>3.8.5</t>
  </si>
  <si>
    <t>1.2.5</t>
  </si>
  <si>
    <t>1.5.4</t>
  </si>
  <si>
    <t>1.5.5</t>
  </si>
  <si>
    <t>1.5.6</t>
  </si>
  <si>
    <t>3.3.4</t>
  </si>
  <si>
    <t>MTI</t>
  </si>
  <si>
    <t>3.4.4</t>
  </si>
  <si>
    <t>3.4.5</t>
  </si>
  <si>
    <t>3.4.6</t>
  </si>
  <si>
    <t>3.4.7</t>
  </si>
  <si>
    <t>3.4.8</t>
  </si>
  <si>
    <t>3.5.4</t>
  </si>
  <si>
    <t>janar-dhjetor</t>
  </si>
  <si>
    <t>2.2.5</t>
  </si>
  <si>
    <t>3.15.</t>
  </si>
  <si>
    <t>MI</t>
  </si>
  <si>
    <t>5.4.8</t>
  </si>
  <si>
    <t>1.2.6</t>
  </si>
  <si>
    <t>MF</t>
  </si>
  <si>
    <t>226.500.00 €</t>
  </si>
  <si>
    <t>5.4.9</t>
  </si>
  <si>
    <t>IRK</t>
  </si>
  <si>
    <t>5.1.4</t>
  </si>
  <si>
    <t>4.6.4</t>
  </si>
  <si>
    <t>5.1.5</t>
  </si>
  <si>
    <t>5.1.6</t>
  </si>
  <si>
    <t>15,000
5,000 (BK)
10,000 (GIZ)</t>
  </si>
  <si>
    <t>MIE</t>
  </si>
  <si>
    <t xml:space="preserve">IRK
</t>
  </si>
  <si>
    <t>UNDP</t>
  </si>
  <si>
    <t xml:space="preserve">
</t>
  </si>
  <si>
    <t>GIZ</t>
  </si>
  <si>
    <t> GIZ</t>
  </si>
  <si>
    <t>6 000                             2 000</t>
  </si>
  <si>
    <t xml:space="preserve">1700 Euro </t>
  </si>
  <si>
    <t>IPA</t>
  </si>
  <si>
    <t>250000 (BK)</t>
  </si>
  <si>
    <t>5000 (BK)</t>
  </si>
  <si>
    <t>45,100.00 Euro</t>
  </si>
  <si>
    <t>BK</t>
  </si>
  <si>
    <t xml:space="preserve">60,000.00 $ FAO </t>
  </si>
  <si>
    <t>MF,MIE,FGJK, MPB,MMPH</t>
  </si>
  <si>
    <t xml:space="preserve"> </t>
  </si>
  <si>
    <t>4,500 Euro</t>
  </si>
  <si>
    <t xml:space="preserve">   </t>
  </si>
  <si>
    <t>1.
100.000.00€</t>
  </si>
  <si>
    <t>33.925.00€</t>
  </si>
  <si>
    <t xml:space="preserve">2.822.450.00 € </t>
  </si>
  <si>
    <t>2. 
44.610.00 €</t>
  </si>
  <si>
    <t xml:space="preserve">100,000
</t>
  </si>
  <si>
    <t xml:space="preserve">10000
</t>
  </si>
  <si>
    <t xml:space="preserve">200,000
</t>
  </si>
  <si>
    <t>INFRAKOS</t>
  </si>
  <si>
    <t xml:space="preserve">3.15.
</t>
  </si>
  <si>
    <t xml:space="preserve">300,000
</t>
  </si>
  <si>
    <t xml:space="preserve">10,000
</t>
  </si>
  <si>
    <t xml:space="preserve">50,000
</t>
  </si>
  <si>
    <t>50,000
30,000 (BK)
20,000 (GIZ)</t>
  </si>
  <si>
    <t>120,000
100,000 BK
20,000 GIZ</t>
  </si>
  <si>
    <t>45,000 EUR
10,000 (BK)
15,000 (BE)
20,000 (GIZ)</t>
  </si>
  <si>
    <t>1,5 mil. €</t>
  </si>
  <si>
    <t xml:space="preserve">100,000.00 € </t>
  </si>
  <si>
    <t>300,000.00 €</t>
  </si>
  <si>
    <t>20,000.00 €</t>
  </si>
  <si>
    <t>10,000.00 €</t>
  </si>
  <si>
    <t>190,000
BRK</t>
  </si>
  <si>
    <t>1,300,000 JICA</t>
  </si>
  <si>
    <t>KEK</t>
  </si>
  <si>
    <t>20,000
BRK</t>
  </si>
  <si>
    <t>10,000 
BRK</t>
  </si>
  <si>
    <t xml:space="preserve">93,000
BRK
</t>
  </si>
  <si>
    <t>20,000 
BRK</t>
  </si>
  <si>
    <t>9,000
BRK</t>
  </si>
  <si>
    <t>100,000
BRK</t>
  </si>
  <si>
    <t>3. 150,000
BRK</t>
  </si>
  <si>
    <t>1,800,00</t>
  </si>
  <si>
    <t>32,000.000.00</t>
  </si>
  <si>
    <t>2,085,995.0+300,000.0+173,378.0+150,000.0</t>
  </si>
  <si>
    <t>120000 + 315,000.00</t>
  </si>
  <si>
    <t>100000+30000</t>
  </si>
  <si>
    <t>2.3.4</t>
  </si>
  <si>
    <t>2.3.5</t>
  </si>
  <si>
    <t>2.3.6</t>
  </si>
  <si>
    <t>2.4.4</t>
  </si>
  <si>
    <t>2.4.5</t>
  </si>
  <si>
    <t>2.4.6</t>
  </si>
  <si>
    <t>2.4.7</t>
  </si>
  <si>
    <t>2.4.8</t>
  </si>
  <si>
    <t xml:space="preserve">MF </t>
  </si>
  <si>
    <t>3.1.4</t>
  </si>
  <si>
    <t>3.1.5</t>
  </si>
  <si>
    <t>3.1.6</t>
  </si>
  <si>
    <t>3.1.7</t>
  </si>
  <si>
    <t>3.2.4</t>
  </si>
  <si>
    <t>18,432,211€
120,000€</t>
  </si>
  <si>
    <t>3.2.5</t>
  </si>
  <si>
    <t>3.2.6</t>
  </si>
  <si>
    <t>3.2.7</t>
  </si>
  <si>
    <t>3.2.9</t>
  </si>
  <si>
    <t>5.4.10</t>
  </si>
  <si>
    <t>ERA</t>
  </si>
  <si>
    <t>5.4.11</t>
  </si>
  <si>
    <t>5.4.12</t>
  </si>
  <si>
    <t xml:space="preserve">1,000,000€
510,000€
4,000€
10,000,000€
</t>
  </si>
  <si>
    <t xml:space="preserve">122,000€
50,000€
4,500€
6,800€
384,800€
</t>
  </si>
  <si>
    <t>2,000€</t>
  </si>
  <si>
    <t xml:space="preserve">
</t>
  </si>
  <si>
    <t>10,000€</t>
  </si>
  <si>
    <t>200,000€</t>
  </si>
  <si>
    <t xml:space="preserve">2,000€
</t>
  </si>
  <si>
    <t>Masa 2, Aktiviteti 4</t>
  </si>
  <si>
    <t>2,000€
1,000€
1,000€
8,600€</t>
  </si>
  <si>
    <t xml:space="preserve">50,000€
</t>
  </si>
  <si>
    <t xml:space="preserve">6,000€
2,000€
2,300€
</t>
  </si>
  <si>
    <t>n/a</t>
  </si>
  <si>
    <t>Kapitulli 23 i acquis-së: Gjyqësori dhe të drejtat themelore</t>
  </si>
  <si>
    <t>Plotësimi I kornizës strategjike dhe ligjore në fushën e mbrojtjes nga rrezatimi dhe siguria bërthamore.</t>
  </si>
  <si>
    <t>158800, 
36.300 (BK)</t>
  </si>
  <si>
    <t>5,000.00 euro ABGJ 
32,000.00 SIDA</t>
  </si>
  <si>
    <t xml:space="preserve">10,000ABGJ 
10,000.00 SIDA  </t>
  </si>
  <si>
    <t>SIDA</t>
  </si>
  <si>
    <t xml:space="preserve">2,000.00 
6,500.00€  SIDA </t>
  </si>
  <si>
    <t>30, 000.00 E</t>
  </si>
  <si>
    <t xml:space="preserve">1,000.00
10,000.00 SIDA  </t>
  </si>
  <si>
    <t>3,000.00 euro
15,000.00 SIDA</t>
  </si>
  <si>
    <t xml:space="preserve">3,000.00, 
20,000 euro - SIDA </t>
  </si>
  <si>
    <t>4,500.00, 
5,000.00 euro SIDA</t>
  </si>
  <si>
    <t>2,000.00,  
20,000.00 euro SIDA</t>
  </si>
  <si>
    <t xml:space="preserve">3,000,
16,000 SIDA </t>
  </si>
  <si>
    <t>14,595.08 ; 2,811.08  ;  5,622.15  ;       20,000.00</t>
  </si>
  <si>
    <t>1.7.3</t>
  </si>
  <si>
    <t>2.1.2</t>
  </si>
  <si>
    <t>2.1.3</t>
  </si>
  <si>
    <t>2.1.4</t>
  </si>
  <si>
    <t>2.1.5</t>
  </si>
  <si>
    <t>2.6.4</t>
  </si>
  <si>
    <t>2.6.5</t>
  </si>
  <si>
    <t>1,000 EUR</t>
  </si>
  <si>
    <t>5,000 EUR</t>
  </si>
  <si>
    <t>2,000 EUR</t>
  </si>
  <si>
    <t>2.7.4</t>
  </si>
  <si>
    <t>3.1.3</t>
  </si>
  <si>
    <t>3.2.8</t>
  </si>
  <si>
    <t>4.6.5</t>
  </si>
  <si>
    <t xml:space="preserve">
 </t>
  </si>
  <si>
    <t>2.3.7</t>
  </si>
  <si>
    <t>4.1.8</t>
  </si>
  <si>
    <t>179,000.00             (1. 24,000; +     2. 5,000; +                   3. 150,000.00)</t>
  </si>
  <si>
    <t>Cilj</t>
  </si>
  <si>
    <t>Pokazatelj merenja</t>
  </si>
  <si>
    <t>Finansijski troškovi</t>
  </si>
  <si>
    <t>Uključene institucije</t>
  </si>
  <si>
    <t>Vremenski rok</t>
  </si>
  <si>
    <t>Ministarstvo</t>
  </si>
  <si>
    <t>Aktivnost</t>
  </si>
  <si>
    <t xml:space="preserve">Cilj 1.1 </t>
  </si>
  <si>
    <t>Cilj 1.2</t>
  </si>
  <si>
    <t>Cilj 1.3</t>
  </si>
  <si>
    <t>Cilj 1.4</t>
  </si>
  <si>
    <t>Cilj 1.5</t>
  </si>
  <si>
    <t>Cilj 1.6</t>
  </si>
  <si>
    <t>Cilj 1.7</t>
  </si>
  <si>
    <t>Cilj 1.8</t>
  </si>
  <si>
    <t>Cilj 2.1</t>
  </si>
  <si>
    <t>Cilj 2.3</t>
  </si>
  <si>
    <t>Cilj 2.4</t>
  </si>
  <si>
    <t>Cilj 2.5</t>
  </si>
  <si>
    <t>Cilj 2.6</t>
  </si>
  <si>
    <t>Cilj 3.1</t>
  </si>
  <si>
    <t>Cilj 3.2</t>
  </si>
  <si>
    <t>Cilj 3.3</t>
  </si>
  <si>
    <t>Cilj 3.4</t>
  </si>
  <si>
    <t>Cilj 3.6</t>
  </si>
  <si>
    <t xml:space="preserve">Cilj 4.1 </t>
  </si>
  <si>
    <t>Cilj 4.2</t>
  </si>
  <si>
    <t>Cilj 4.4</t>
  </si>
  <si>
    <t>Cilj 4.5</t>
  </si>
  <si>
    <t xml:space="preserve">Cilj 4.6 </t>
  </si>
  <si>
    <t>Cilj 4.7</t>
  </si>
  <si>
    <t>Cilj 4.8</t>
  </si>
  <si>
    <t xml:space="preserve">Cilj 5.1 </t>
  </si>
  <si>
    <t>Cilj 5.3</t>
  </si>
  <si>
    <t>Cilj 5.4</t>
  </si>
  <si>
    <t xml:space="preserve">Cilj 5.6 </t>
  </si>
  <si>
    <t>MONT</t>
  </si>
  <si>
    <t>MP</t>
  </si>
  <si>
    <t>MZ</t>
  </si>
  <si>
    <t>MKOS</t>
  </si>
  <si>
    <t>MRSZ</t>
  </si>
  <si>
    <t>MDi</t>
  </si>
  <si>
    <t>MRSZ, MP, etj</t>
  </si>
  <si>
    <t>MJU</t>
  </si>
  <si>
    <t>SMJU 2015-2020; PVSMJU 2015-2017</t>
  </si>
  <si>
    <t>MJU, MF</t>
  </si>
  <si>
    <t>MŽSPP</t>
  </si>
  <si>
    <t>MUP</t>
  </si>
  <si>
    <t>MALS</t>
  </si>
  <si>
    <t>MŽSPP; MALS</t>
  </si>
  <si>
    <t>KP</t>
  </si>
  <si>
    <t>MŽSPP, MUP, MER</t>
  </si>
  <si>
    <t>MER
MŽSPP
MUP
MZ
MI</t>
  </si>
  <si>
    <t>MER</t>
  </si>
  <si>
    <t>MPŠRR</t>
  </si>
  <si>
    <t>MIP</t>
  </si>
  <si>
    <t>Godišnji Plan Rada Vlade za 2017. godinu</t>
  </si>
  <si>
    <t>Strateški prioriteti vlade</t>
  </si>
  <si>
    <t xml:space="preserve">januar </t>
  </si>
  <si>
    <t>januar-decembar</t>
  </si>
  <si>
    <t xml:space="preserve">januar- decembar </t>
  </si>
  <si>
    <t xml:space="preserve">januar decembar </t>
  </si>
  <si>
    <t xml:space="preserve">januar - decembar </t>
  </si>
  <si>
    <t>januar -decembar</t>
  </si>
  <si>
    <t xml:space="preserve">januar-decembar </t>
  </si>
  <si>
    <t>januar-decembar)</t>
  </si>
  <si>
    <t>januar - decembar</t>
  </si>
  <si>
    <t>decembar</t>
  </si>
  <si>
    <t>januar - decembar 2017</t>
  </si>
  <si>
    <t xml:space="preserve">decembar </t>
  </si>
  <si>
    <t xml:space="preserve">januar - decembar  </t>
  </si>
  <si>
    <t>Povećanje učešća i sveobuhvatnosti u preduniverzitetskom obrazovanju kao i poboljšanju kvaliteta nastave u osnovnom i srednjem obrazovanju</t>
  </si>
  <si>
    <t>Koordinacija međuinstitucionalnih aktivnosti za jačanje mehanizamana za sprečavanje napuštanja</t>
  </si>
  <si>
    <t>110000 evra</t>
  </si>
  <si>
    <t>9650 (BK); 21.408 (ECMI); 55.342 (UNICEF), 23.000 (Centar za zaštitu žrtava i sprečavanje trgovine)</t>
  </si>
  <si>
    <t>UNICEF, ECMI; Centar za zaštitu žrtava i sprečavanje trgovine</t>
  </si>
  <si>
    <t>Član 3 i član 4, Mera 3.4</t>
  </si>
  <si>
    <t>Strateški plan obrazovanja na Kosovu 2017-2021</t>
  </si>
  <si>
    <t>Podrška deci sa posebnim potrebama</t>
  </si>
  <si>
    <t>28,000 € Donacija od Save the chidren;                                11500€ donacije; 104,640€ donacije.</t>
  </si>
  <si>
    <t>OOO, Škole, Save the Children</t>
  </si>
  <si>
    <t xml:space="preserve">Mera 6 </t>
  </si>
  <si>
    <t>Mera 27</t>
  </si>
  <si>
    <t>Mera 32</t>
  </si>
  <si>
    <t>1.Pokazatelji za decu sa posebnim potrebama utvrđeni (maj-decembar);
2. 400 učenika sa posebnim potrebama se procenjuje od pedagoških timova za procenu (januar-decembar);
3. 20 učitelja podrške zaposlenih;
4. 530 učitelja obučeni za rad sa učenicima sa posebnim potrebama (januar-decembar).</t>
  </si>
  <si>
    <t>Član 118  SSP-a, Mera 3.27</t>
  </si>
  <si>
    <t>Stub 1, mera 1</t>
  </si>
  <si>
    <t>Akcioni plan za sveobuhvatnost učenika sa posebnim potrebama u preduniverzitetstkom obrazovanju 2016-2020</t>
  </si>
  <si>
    <t>Integracija učenika i studenata zajednica roma, ašlkali i egipćana u sistemu obrazovanja</t>
  </si>
  <si>
    <t>januar-jun</t>
  </si>
  <si>
    <t xml:space="preserve">1.500 učenika korisnika stipendija;
2. 30 studenata korisnika stipendija. </t>
  </si>
  <si>
    <t>65000 evra (BKK);    15000 evra (BKK)</t>
  </si>
  <si>
    <t>Donatori</t>
  </si>
  <si>
    <t>Povezivanje obrazovanje i SOO sa potrebama tržišta rada i osiguranje mogućnosti za obuku i zapošljavanje mladih i žena kroz aktivno tržište rada</t>
  </si>
  <si>
    <t xml:space="preserve">1. 10 standarda profesija razvijenih.
2. Kurrikulumi za 10 profila uz učešće nastavnika i biznisa revidirana (januar-decembar).
3. Koncept dokument za stručno obrazovanje i osposobljavanje usvojen (januar-mart).  </t>
  </si>
  <si>
    <t>100,000.00 evra (BKK i donatori)</t>
  </si>
  <si>
    <t>PKK, Biznisi</t>
  </si>
  <si>
    <t>Član 56  SSP-a, Mera 3.4</t>
  </si>
  <si>
    <t>Mera 3, Aktivnost 3.3</t>
  </si>
  <si>
    <t>Mera 3, Aktivnost 3.4</t>
  </si>
  <si>
    <t>Mera 5, Aktivnost 5.3.</t>
  </si>
  <si>
    <t>Mera 3, Aktivnost 3.5</t>
  </si>
  <si>
    <t>Mera 4, Aktivnost 1</t>
  </si>
  <si>
    <t>Mera 5, Aktivnost 1</t>
  </si>
  <si>
    <t>Mera 16
Aktivnost 1.</t>
  </si>
  <si>
    <t>Mera 18
Aktivnost 1</t>
  </si>
  <si>
    <t>Mera 19
Aktivnost 1</t>
  </si>
  <si>
    <t>Mera 19
Aktivnost 1-5</t>
  </si>
  <si>
    <t>Mera 19
Aktivnost 4</t>
  </si>
  <si>
    <t xml:space="preserve">                  Mera 31, Aktivnost 4</t>
  </si>
  <si>
    <t xml:space="preserve">Mera 20, Aktivnost 2 </t>
  </si>
  <si>
    <t>Mera 20 , Aktivnost 4</t>
  </si>
  <si>
    <t xml:space="preserve">Mera 3, Aktivnost 3.1, Aktivnost 3.2 i Aktivnost 3.3. </t>
  </si>
  <si>
    <t xml:space="preserve">SPOK 2017-2021, Strategija za profesionalnu praksu Strategije karijernog obrazovanja, Nacionalni okvir kvalifikacija, klasifikacije zanimanja, Strategija za  obezbeđivanje kvaliteta. </t>
  </si>
  <si>
    <t>Usklađivanje  programa  stručnog obrazovanja i osposobljavanja sa potrebama tržišta rada</t>
  </si>
  <si>
    <t>Razvoj stručnog obrazovanja i osposobljavanja sa elementima dvostruke nastave da bi odgovorilo na stvarnim potrebama tržišta rada</t>
  </si>
  <si>
    <t>10,000.00 evra</t>
  </si>
  <si>
    <t>Član 3 dhe član 4 SSP-a, Mera 3.4</t>
  </si>
  <si>
    <t>Član 56 SSP-a, Mera 3.4</t>
  </si>
  <si>
    <t>Član 118 SSP-a, Mera 3.27</t>
  </si>
  <si>
    <t>Član 107 SSP-a, Mera 3.26</t>
  </si>
  <si>
    <t>Član 3 dhe 4 SSP-a, mera 3.24</t>
  </si>
  <si>
    <t>februar - maj</t>
  </si>
  <si>
    <t>OOO, Škole</t>
  </si>
  <si>
    <t>Programi “Otvorena vrata” i  “Dan devojaka” realizovani</t>
  </si>
  <si>
    <t xml:space="preserve">Strasteški plan obrazovanja na Kosovu 2017-2021, Strategija za profesionalnu praksu Strategije karijernog obrazovanja, Nacionalni okvir kvalifikacija, klasifikacije zanimanja, Strategija za  obezbeđivanje kvaliteta. </t>
  </si>
  <si>
    <t>Pozivanje sa sistemom za orijentisanje u karijeri kroz profesionalnu orijentaciju učenika 9. razreda</t>
  </si>
  <si>
    <t>Organizovanje doživotnog obrazovanja</t>
  </si>
  <si>
    <t>MRSZ; PKK; Profesionalne škole; ALLED</t>
  </si>
  <si>
    <t>ne postoji</t>
  </si>
  <si>
    <t>NSR, prvi stub, treća mera, aktivnost 3</t>
  </si>
  <si>
    <t>NSR Stub 1, mera 6</t>
  </si>
  <si>
    <t>Sektorijalna strategija "Zapošljavanje i socijalne politike" 2015 -2020, Progam za ekonomske reformre</t>
  </si>
  <si>
    <t>Izrada programa (projekta) za angažovanje u domovini (PAD)</t>
  </si>
  <si>
    <t xml:space="preserve">april - decembar </t>
  </si>
  <si>
    <t>1. Organizacije jedne konferencije (PAD) jun
2. Angažovanje stručnjaka iz dijaspore prema potrebi  (PAD) jun-decembar</t>
  </si>
  <si>
    <t xml:space="preserve">
Strategija za dijasporu i emigraciju 2013-2018 i Akcioni plan za sprovođenje Strategije za dijasporu i emigraciju </t>
  </si>
  <si>
    <t>Poboljšanje upravljanja obrazovanja i povećanje kvaliteta i konkurentnosti visokog obrazovanja</t>
  </si>
  <si>
    <t>Dopuna zakonskog okvira visokog obrazovanja</t>
  </si>
  <si>
    <t>Izrada 4 administrativnih uputstava koje proizilaze iz zakona</t>
  </si>
  <si>
    <t>10.000 evra (BKK, Evropska komisija)</t>
  </si>
  <si>
    <t>Strateški plan Obrazovanja  na Kosovu 2017-2021; Strategija za integraciju RAE zajednica na Kosovu 2007-2017</t>
  </si>
  <si>
    <t xml:space="preserve">Strasteški plan obrazovanja na Kosovu 2017-2021 </t>
  </si>
  <si>
    <t>Sporazum MONT-Univerziet Sheffield-a</t>
  </si>
  <si>
    <t>Javni Univerziteti, i drugi akteri</t>
  </si>
  <si>
    <t>Mera 5, Aktivnost 5.2 i Aktivnost 5.3.</t>
  </si>
  <si>
    <t>Dokument za formulu finansiranja izrađen.</t>
  </si>
  <si>
    <t>April-decembar</t>
  </si>
  <si>
    <t>Definisanje koncepta finansiranja visokog obrazovanja</t>
  </si>
  <si>
    <t>Funkcionalizacija  Sistema za upravljanje informacija u visokom obrazovanju (SUIVO)</t>
  </si>
  <si>
    <t>25.000 evra (Evropska komisija)</t>
  </si>
  <si>
    <t>Podrška akademskog osoblja i studenata.</t>
  </si>
  <si>
    <t>Pilotiranje Sistema za upravljanje informacija u visokom obrazovanju (SUIVO) u  tri institucije visokog obrazovanja</t>
  </si>
  <si>
    <t>4,000,000 evra (USAID i MONT). 298,478.00 (MONT u okviru sporazuma MONT-Univerzitet Sheffield-a); 300.000 (FULLBRIGHT)</t>
  </si>
  <si>
    <t>1. 150 stipendija mesečno za akademsko osoblje; 2. 10 stipendija za osnovni nivo;
3. 50 stipendija za Master nivo - TLP program;
4. Oko 60 kosovskih studenata korisnici stipendija za studije bačelor, master i doktorat iz Sporazuma MONT-Univerzitet Sheffield-a.</t>
  </si>
  <si>
    <t xml:space="preserve">
Stvaranje okvira politika za ubrzanje stvaranja kapaciteta za istraživanje i inovacije sa fokusom na prioritetnim sektorima industrijske politike, kao i poboljšano partnerstvo između javnih istraživačkih institucija i Vlade</t>
  </si>
  <si>
    <t>Promovisanje naučnih radova</t>
  </si>
  <si>
    <t>1. 300 učesnika na godišnjoj konferenciji "Nedelja nauke 2017" (maj); 2.Oko 300 objavljenih saopštenja (decembar prošle godine - februar naredne godine); 3. Oko 260 objavljenih saopštenja sa konferencije "Nedelja nauke 2016" (februar). 4. Konkursi za naučna izdanja i publikacije objavljuje se u tri faze u toku godine (podržavaju se oko 15 naučnih izdanja); 5. Izdanja u časopisima sa impakt faktorom (10 izdanja sa impakt faktorom).</t>
  </si>
  <si>
    <t>Instituti, UP</t>
  </si>
  <si>
    <t>Nacionalni program nauke, Zakon o naučnoj delatnosti</t>
  </si>
  <si>
    <t>Podrška studentima za naučna istraživanja i za  preuzimanje inicijativa za istraživanja i inovacije</t>
  </si>
  <si>
    <t>Stilisanje naučnih istraživača kroz dodeljivanje raznih nagrada.</t>
  </si>
  <si>
    <t>Novembar-decembar</t>
  </si>
  <si>
    <t>Novembar</t>
  </si>
  <si>
    <t>3 godišnje nagrade dodeljene: "Naučnik godine" i "Mladi naučnik godine".</t>
  </si>
  <si>
    <t>Nacionalni program nauke</t>
  </si>
  <si>
    <t>Obrazovna i kulturna podrška za dijasporu u cilju očuvanja nacionalnog identiteta i promovisanja kulturnih i nacionalnih vrednosti u zemljama u kojima oni žive</t>
  </si>
  <si>
    <t xml:space="preserve"> Organizovanje i praćenje dopunske nastave za repatrirane učenike.</t>
  </si>
  <si>
    <t>Februar- jun 2017</t>
  </si>
  <si>
    <t>Februar;       April</t>
  </si>
  <si>
    <t xml:space="preserve">250-300 repatritanih učenika uključeno je u dopunskoj nastavi. </t>
  </si>
  <si>
    <t>Strateški plan obrazovanja na Kosovu 2017-2021; Strategija za reintegraciju repatriranih lica</t>
  </si>
  <si>
    <t>Maj-juli 2017</t>
  </si>
  <si>
    <t>Oko 3000 učenika opremljeni udžbenicima</t>
  </si>
  <si>
    <t>Opremanje učenika škola dopunske nastave u dijaspori udžbenicima u okviru projekta MONT-a: "Udžbenici za Dijasporu".</t>
  </si>
  <si>
    <t>Profesionalna obuka nastavnika dijaspore kroz nacionalni godišnji seminar (13. izdanje) i druge lokalne i regionalne seminare.</t>
  </si>
  <si>
    <t xml:space="preserve"> Oko 150 nastavnika iz dijaspore, učesnici u profesionalnim obukama</t>
  </si>
  <si>
    <t>Ministarstvo Obrazovanja Albanije;   OOO; MDi, institucije zemalja domaćina</t>
  </si>
  <si>
    <t xml:space="preserve">juli - avgust </t>
  </si>
  <si>
    <t xml:space="preserve">MKOS, MK (Albanija) </t>
  </si>
  <si>
    <t>1. Održavanje aktivnosti u najmanje 5 država;
2. Organizovanje najmanje 4 aktivnosti u svakoj državi</t>
  </si>
  <si>
    <t xml:space="preserve">oktobar decembar </t>
  </si>
  <si>
    <t>Organizovanje i održavanje programa Dani albanske kulture u dijaspori</t>
  </si>
  <si>
    <t xml:space="preserve">  Obezbeđivanje udžbenika i nastavnog materijala i opremanje škola materijalom za organizovanje dopunske nastave u dijaspori</t>
  </si>
  <si>
    <t xml:space="preserve">1. Udžbenici i nastavni materijali distribuirani u najmanje 15 škola/odeljenja u dijaspori;
2. Najmanje 1500 učenika opremljeni udžbenicima i nastavnim materijalom.
</t>
  </si>
  <si>
    <t>MONT, MIP, MOA, BKK</t>
  </si>
  <si>
    <t>Sprovođenje suštinske i sveobuhvatne reforme zdravstvenog sektora ka uspostavljanju održivog sistema finansiranja za zdravstveni sektor, što će rezultirati u Fondu javnog zdravstvenog osiguranja</t>
  </si>
  <si>
    <t>Mart</t>
  </si>
  <si>
    <t>Vlada</t>
  </si>
  <si>
    <t>Sektorijalna strategija zdravstva 2017-2021</t>
  </si>
  <si>
    <t>MF/Vlada</t>
  </si>
  <si>
    <t>15,6 milion evra sakupljenih od prikupljanja premija za svako tromesečje</t>
  </si>
  <si>
    <t>Početak prikupljanja premija</t>
  </si>
  <si>
    <t>1. Unutrašnja uredba Fonda, usvojena;         2. 26 službenika zaposlenih</t>
  </si>
  <si>
    <t>Dopuna i izmena zakonskog okvira za funkcionalizaciju Fonda zdravstvenog osiguranja</t>
  </si>
  <si>
    <t>Razvoj sporta i sportske infrastrukture, povećanje učešća mladih u sportskim aktivnostima, uključujući i aktivnosti u školi na svim nivoima i dalja internacionalizacija sporta Kosova</t>
  </si>
  <si>
    <t>Pounjavanje organizacione strukture AZF/FZO ljudskim resursima</t>
  </si>
  <si>
    <t>Modernizacija sportske infrastrukture u izgradnji zatvorenih i otvorenih objekatata</t>
  </si>
  <si>
    <t>KP, Olimpijski komitet Kosova, Sportski savezi, klubovi</t>
  </si>
  <si>
    <t xml:space="preserve">1. 20 sportskih hala modernizovanih, izgrađenih
2. Renoviranje postojećih sportskih hala u regionalnim centrima
3. Renoviranje postojećih fudbalskih stadiona u regionalnim centrima
4. Renoviranje školskih sportskih poligona u regionalnim centrima
5. Izgradnja atletskih staza na regionalnim stadionima
6. Izgradnja teniskog kompleksa u opštini Đakovica
7. Izgradnja olimpijskog bazena u regionu Prištine
8. Izgradnja olimpjske palate, Priština
9. Renoviranje stadiona u 5 gradova
10. Izgradnja teniskih terena u raznim opštinama
11. Izgradnja nacionalnog fudbalskog stadiona u Prištini
</t>
  </si>
  <si>
    <t>Finansijska podrška za Olimpijski komitet Kosova (OKK), Sportske saveze, Klubove</t>
  </si>
  <si>
    <t>KP, Olimpijski komitet Kosova, Sportski savezi, Klubovi</t>
  </si>
  <si>
    <t>Podrška za reprezentacije na kvalifikacionim takmičenjima za evropska i svetska prvenstva.</t>
  </si>
  <si>
    <t xml:space="preserve">1. Učešće nacionalnih timova na kvalifikacionim takmičenjima za evropska i svetska prvenstva 
2. Finansijska podrška za Olimpijski komitet Kosova (OKK), Sportske saveze, Klubove
</t>
  </si>
  <si>
    <t>MF, MALS, Opštine</t>
  </si>
  <si>
    <t>NPSSSP</t>
  </si>
  <si>
    <t>NPSSSP, poglavlje 19; Socijalne politike i zapošljavanje</t>
  </si>
  <si>
    <t xml:space="preserve">Sektorijalna strategija  2015-2020    </t>
  </si>
  <si>
    <t xml:space="preserve">Sektorijalna strategija  2015-2020,                Strategija decentralizacije socijalnih usluga 2013-2017 Program ekonomskih reformi 2017               </t>
  </si>
  <si>
    <r>
      <rPr>
        <b/>
        <sz val="11"/>
        <color theme="1"/>
        <rFont val="Book Antiqua"/>
        <family val="1"/>
      </rPr>
      <t>1</t>
    </r>
    <r>
      <rPr>
        <sz val="11"/>
        <color theme="1"/>
        <rFont val="Book Antiqua"/>
        <family val="1"/>
      </rPr>
      <t xml:space="preserve">. 26, 000 porodica korisnika pomoći socijalne šeme    
</t>
    </r>
    <r>
      <rPr>
        <b/>
        <sz val="11"/>
        <color theme="1"/>
        <rFont val="Book Antiqua"/>
        <family val="1"/>
      </rPr>
      <t>2.</t>
    </r>
    <r>
      <rPr>
        <sz val="11"/>
        <color theme="1"/>
        <rFont val="Book Antiqua"/>
        <family val="1"/>
      </rPr>
      <t xml:space="preserve"> 650 dece u hraniteljskim porodicama;
</t>
    </r>
    <r>
      <rPr>
        <b/>
        <sz val="11"/>
        <color theme="1"/>
        <rFont val="Book Antiqua"/>
        <family val="1"/>
      </rPr>
      <t>3.</t>
    </r>
    <r>
      <rPr>
        <sz val="11"/>
        <color theme="1"/>
        <rFont val="Book Antiqua"/>
        <family val="1"/>
      </rPr>
      <t xml:space="preserve"> 3000 dece sa ograničenim sposobnostima,  korisnici;</t>
    </r>
  </si>
  <si>
    <t>1. Podrška pojedinaca i porodica u socijalnoj potrebi, kroz realizaciju i njihovo uključivanje u šemi socijalne pomoći, u hraniteljske porodice i u šemi porodice sa ograničenim sposobnostima.</t>
  </si>
  <si>
    <t xml:space="preserve">
Unapređenje socijalne zaštite i očuvanje socijalne kohezije i jačanje uloge socijalnih partnera u razvoju socio-ekonomskih politika zemlje</t>
  </si>
  <si>
    <t>Sprovođenje penzionih šema u prvom stubu penzijskog sistema i šema kategorija rata</t>
  </si>
  <si>
    <t>1. Ukupno 206220, korisnika iz svih penzijskih šema                2. Ukupno  45516 korisnika šema kategorija rata</t>
  </si>
  <si>
    <t>Razvoj zakonskog okvira i politika u oblasti socijalnog dijaloga</t>
  </si>
  <si>
    <t>mera 7, aktivnost 1</t>
  </si>
  <si>
    <t>MRSZ, MTI, MZ, MF, MONT, BSPK, PKK, KAB</t>
  </si>
  <si>
    <t>1. Nacrt zakona Projektligji o izmeni i dopuni Zakona o ekonomskom i socijalnom savetu, usvojen (jun).
2. Strategija ekonomskog i socijalnog saveta, usvojena (septembar);
3. Broj obuka i studijskih poseta, održane</t>
  </si>
  <si>
    <t>Strateški prioritet Vlade br. 2 Dobro upravljanje i vladavina prava</t>
  </si>
  <si>
    <t>NPSSSP Pogl. 23 Član 83        3.24</t>
  </si>
  <si>
    <t xml:space="preserve">23,000    BKK            20,000 (Donacija Američka ambasada) </t>
  </si>
  <si>
    <t xml:space="preserve">MP, KP, MF,  MUP, SSK, TSK, AKI     </t>
  </si>
  <si>
    <t xml:space="preserve">Povećanje efikasnosti pravosudnog sistema i jačanje imovinskih prava      </t>
  </si>
  <si>
    <t>Funkcionalni revizija sektora vladavine prava</t>
  </si>
  <si>
    <t>Ujedinjenje i usklađivanje zakonodavstva u oblasti imovinskih prava</t>
  </si>
  <si>
    <t>MP     KP  MŽSPP MALS MPŠRR  AIK   KAP Asocijacija kosovskih opština, SSK, TSK</t>
  </si>
  <si>
    <t>NPSSSP (ekonomski kriterijumi)</t>
  </si>
  <si>
    <t>Mera 13 aktivnost 1, 
mera 14, aktivnost 1</t>
  </si>
  <si>
    <t>Mera 14, aktivnost 3</t>
  </si>
  <si>
    <t xml:space="preserve">Mera 8, aktivnost 2 </t>
  </si>
  <si>
    <t>Mera 8, aktivnost 1</t>
  </si>
  <si>
    <t>Mera 15, aktivnost 1</t>
  </si>
  <si>
    <t>Mera 15, aktivnost 2</t>
  </si>
  <si>
    <t>Mera 11, aktivnost 3</t>
  </si>
  <si>
    <t xml:space="preserve">Mera 18, aktivnost 2
</t>
  </si>
  <si>
    <t>mera 19, aktivnost 4</t>
  </si>
  <si>
    <t xml:space="preserve">Mera 17, aktivnost 2 </t>
  </si>
  <si>
    <t>Mera 22, aktivnost 4</t>
  </si>
  <si>
    <t xml:space="preserve"> Mera 22, aktivnost 4</t>
  </si>
  <si>
    <t xml:space="preserve">Mera 24, aktivnost 1 </t>
  </si>
  <si>
    <t>Mera 27, aktivnost 2</t>
  </si>
  <si>
    <t>Mera 32, aktivnost 5</t>
  </si>
  <si>
    <t xml:space="preserve"> "Program za ekonomske reforme (mera 23)     &amp;            Nacionalna strategija za imovinska prava</t>
  </si>
  <si>
    <t>Izrada Civilnog zakonika Kosova (CZK)</t>
  </si>
  <si>
    <t xml:space="preserve">1. 4 poglavlja Civilnog zakonika, izrađena (decembar)                                     </t>
  </si>
  <si>
    <t xml:space="preserve"> 650,000  (finansirano iz Projekta IPA "Izrada Civilnog zakonika, faza II")</t>
  </si>
  <si>
    <t xml:space="preserve">MP     KP SSK  SIK    MUP  </t>
  </si>
  <si>
    <t>NPSSSP Pog. 23 Član 83        3.24</t>
  </si>
  <si>
    <t>Poboljšanje zakonskog okvira za slobodne pravne profesije</t>
  </si>
  <si>
    <t>Nacionalna strategija za imovinska prava</t>
  </si>
  <si>
    <t>Jačanje slobodnih pravnih profesija</t>
  </si>
  <si>
    <t>25000 &amp; 12,000 Projekat IPA "Podrška slobodnim pravnim profesijama i Advokatskoj komori"</t>
  </si>
  <si>
    <t xml:space="preserve">SSK      CBK </t>
  </si>
  <si>
    <t>Stand By sporazum sa MMF (vezano za pokazatelj 5 i 6)</t>
  </si>
  <si>
    <t xml:space="preserve">Unapređenje i jačanje alternativnih oblika za izbor predmeta   </t>
  </si>
  <si>
    <t xml:space="preserve">Donatori UNDP, USAID, CSSP i IPA Projekat "Podrška slobodnim pravnim profesijama i Advokatskoj komori" </t>
  </si>
  <si>
    <t xml:space="preserve">1. Kampanja podizanja svesti za posredovanje (decembar)
2. Rešeni slučajevi putem posredovanja; (decembar) 3. Napredna obuka za posrednike; (decembar) </t>
  </si>
  <si>
    <t>Nacionalna strategija za razvoj 2016 -2021, Mera 9.2</t>
  </si>
  <si>
    <t xml:space="preserve">Zakon br. 04/L-174 za prostorno planiranje; Zakon br. 04/L-110 za građevinu; Zakon br. 04/L-188 o tretiranju izgradnje bez dozvole; </t>
  </si>
  <si>
    <t>Poboljšanje sredine za poslovanje kroz povećanje efikasnosti pružanja usluga, sistema državne inspekcije i smanjenja administrativnih barijera za preduzeća</t>
  </si>
  <si>
    <t>Smanjivanje neformalnosti u oblasti planiranja i izgradnje</t>
  </si>
  <si>
    <t>1. decembar     2. jun   3. jun    4. jun      5 - 7. januar -decembar</t>
  </si>
  <si>
    <t>1. Izmena i dopuna AU br. 16/2014 za uspostavljanje procedura za podnošenje i razmatranje zahteva za građevinske uslove i građevinskih dozvola za projekte iz kategorije III; 2. Izmena i dopuna AU br. 22/2012 o administrativnim taksama za izdavanje građevinske dozvole i tarife za uređenje infrastrukture; 3. Izmena i dopuna AU br.10/2013 o utvrđivanju procedura za podnošenje i razmatranje zahteva za građevinske uslove i građevinskih dozvola;
4. Izmena i dopuna AU br.18/2013 o minimalnim standardima i procedura za inspekcijski nadzor i izdavanje sertifikata o korišćenju; 5. Broj izdatih građevinskih uslova; 6. Broj izdatih građevinskih dozvola ; Koristiti 7.Broj izdatih sertifikata korišćenja; 8. Broj izdatih dozvola legalizacije.</t>
  </si>
  <si>
    <t>Proširenje elektronskih usluga za biznise i građane</t>
  </si>
  <si>
    <t>Strateški plan 2015-2020, SSP- Član 105 Porezi</t>
  </si>
  <si>
    <t>Sprovođenje sporazumi za eliminisanje dvostrukog oporezivanja</t>
  </si>
  <si>
    <t>1. Broj elektronskih usluga u odnosu na isti period prošle godine;
2. Broj objašnjavajućih odluka, javnih i individualnih;
3. Broj radionica i obaveštajnih informacije za o novostima</t>
  </si>
  <si>
    <t>1.  Broj individualnih objašnjavajućih odluka;                      
2. Broj pokrenutih sporazuma</t>
  </si>
  <si>
    <t>Izdavanje smernica za Ovlašćene ekonomske operatere (OEO)</t>
  </si>
  <si>
    <t>Jun</t>
  </si>
  <si>
    <t>1.  Smernica za OEO potpisana           
2. Broj identifikovanih kompanija</t>
  </si>
  <si>
    <t>Administrativni troškovi</t>
  </si>
  <si>
    <t>Strateški plan 2015-2020</t>
  </si>
  <si>
    <t xml:space="preserve">Strateški plan CK 2016-2018
</t>
  </si>
  <si>
    <t>CK, AHV</t>
  </si>
  <si>
    <t>1. Broj biznisa koji koriste portal</t>
  </si>
  <si>
    <t>Funkcionalizacija portala za biznise u PAK</t>
  </si>
  <si>
    <t>Stvaranje od strane Carine Kosova jedinog prozora za biznise</t>
  </si>
  <si>
    <t xml:space="preserve">1. Prozor funkcionalan (one-stop-shop kancelarija);
2. Broj korisnika;
</t>
  </si>
  <si>
    <t>Povećanje efikasnosti mehanizama za primenu zakona u sprečavanju nasilnog ekstremizma, organizovanog kriminala i borbu protiv terorizma</t>
  </si>
  <si>
    <t>Funkcionalizacija mehanizma upućivanja u Gnjilanu i uspostavljanje novih mehanizama</t>
  </si>
  <si>
    <t>1. Mehanizam upućivanja u Gnjilanu, funkcionalan (septembar)
2. Broj mehanizama u ostalim opštinama, osnovanih (decembar)</t>
  </si>
  <si>
    <t xml:space="preserve">Administrativni troškovi,  
Donatori </t>
  </si>
  <si>
    <t>Opštine, međunarodni partneri</t>
  </si>
  <si>
    <t>Poglavlje  24: Pravda, sloboda i bezbednost/ Borba protiv terorizma</t>
  </si>
  <si>
    <t xml:space="preserve">1. Strategija za sprečavanje nasilnog ekstremizma i radikalizacije koja dovodi do terorizma i Akcioni plan za period 2015-2020.
2. Strategija protiv terorizma i Akcioni plan 2012-2017
</t>
  </si>
  <si>
    <t>Pokretanje procedura za osnivanje divizije za de-radikalizaciju</t>
  </si>
  <si>
    <t>1. Procedure za osnivanje divizije za de-radikalizaciju, pokrenute</t>
  </si>
  <si>
    <t xml:space="preserve">Pružanje obuke za opštinske službenike i stvaranje priručnika za identifikaciju slučajeva ekstremizma i radikalizma
</t>
  </si>
  <si>
    <t xml:space="preserve">Administrativni troškovi
Donatori </t>
  </si>
  <si>
    <t>1. Broj obuka i obučenih službenika (decembar)
2. Izrađeni priručnici (Jun)</t>
  </si>
  <si>
    <t>Strateški plan CK 2016-2019</t>
  </si>
  <si>
    <t>Strateški plan CK 2016-2018
Nacionalna strategija za IUG</t>
  </si>
  <si>
    <t>CK, PK, AHV, PAK</t>
  </si>
  <si>
    <t>Intenziviranje aktivnosti protiv organizovanog kriminala i krijumčarenja</t>
  </si>
  <si>
    <t xml:space="preserve">1. Broj patrola jedinica protiv krijumčarenja
2. Broj otkrivenih slučajeva 
3. Broj krivičnih prijava;
4. Broj prijavljenih lica;
5. Identifikovana izbegavanja;
6. Broj pretresa;
7. Broj uhapšenih lica;
8. Imovina i zaplenjena roba
9. Broj prekršaja u TGP i UCZ
</t>
  </si>
  <si>
    <t>TGP, UCZ</t>
  </si>
  <si>
    <t xml:space="preserve">Rast direktne saradnje sa drugim organima za sprovođenje zakona, za povećanje efikasnosti u otkrivanju slučajeva, zabranjene robe, organizovanog  kriminala i krijumčarenja
</t>
  </si>
  <si>
    <t>1. Broj redovnih  i nenajavljenih kontrola;
2. Broj zajedničkih kontrola sa sektorima CK i drugim agencijama;
3. broj obluka za prikuplanje i njihova vrednost;</t>
  </si>
  <si>
    <t xml:space="preserve">1. Broj analiziranih slučajeva 2. Broj primljenih izveštaja od izveštajnih subjekata o sumnjama finansiranja terorizma - TFR           
3. Indentifikovani slučajevi 
</t>
  </si>
  <si>
    <t xml:space="preserve">Praćenje finansijskih aktivnosti pojedinaca ili radikalnih i ekstremističkih grupa i praćenje i izrada analitičkih obaveštajnih izveštaja iz otvorenih i zatvorenih izvora </t>
  </si>
  <si>
    <t>Nacionalna strategija Republike Kosova za sprečavanje i suzbijanje sive ekonomije, pranja novca, finansiranja terorizma i finansijskog kriminala 2014-2018
- Akcioni plan protiv terorizma Strategije 2012-2017
- Akcioni plan protiv organizovanog kriminala 2012-2017
- Akcioni plan za sprovođenje Strategije za sprečavanje nasilnog ekstremizma i radikalizacije koja dovedi do terorizma 2015 - 2020</t>
  </si>
  <si>
    <t>JFI-K, AKI, PK, SPRK</t>
  </si>
  <si>
    <t xml:space="preserve">Januar-Decembar </t>
  </si>
  <si>
    <t xml:space="preserve">Ministarstvo životne sredine i prostornog planiranja,
Ministarstvo  rada i socijalne zaštite, Ministarstvo za finansije
Ministarstvo za evropske integracije,
Regulatorni ured za energiju,
Energetska korporacija Kosova, Operator sistema, transmisije i tržišta, kancearija Evropske unije na Kosovu
</t>
  </si>
  <si>
    <t>Poglavlje 15 
3.16</t>
  </si>
  <si>
    <t xml:space="preserve">Mera 25, Aktivnost 1 </t>
  </si>
  <si>
    <t>Program ekonomskih reformi,
Strategije energije Republike Kosovo 2009-2018,
Odluka Vlade Kosova br. 04/156</t>
  </si>
  <si>
    <t xml:space="preserve">Instaliranje grupa merenja u novoj komercijalnoj granici KOSTT–KEDS/OSSH,
</t>
  </si>
  <si>
    <t>Januar-Decembar</t>
  </si>
  <si>
    <t>Poglavlje15 
3.16</t>
  </si>
  <si>
    <t>Mera 26, 
Aktivnost 1</t>
  </si>
  <si>
    <t>Strategija energije Republike Kosovo 2009-2018,
Razvojni plan transmisije 2015-2024</t>
  </si>
  <si>
    <t>Rehabilitscija  PS 110/10 kV Peć 1 - GIS Sistema,</t>
  </si>
  <si>
    <t>Povećanje kapaciteta, poverenja rada mreže transmisije i ispunjenje kriterijuma N-1</t>
  </si>
  <si>
    <t>Strategija energije Republike Kosovo 2009-2018,
Razvojni plan transmisije 2016-2025</t>
  </si>
  <si>
    <t>Instaliranje drugog autotransformatora  ATR2, 300 MVA u PS Peć 3 i PS Uroševac 2 ,</t>
  </si>
  <si>
    <t>Decembar</t>
  </si>
  <si>
    <t>Povećanje kapaciteta transformacije za 600MVA, i ispunjavanje kriterijuma bezbednosti N-1</t>
  </si>
  <si>
    <t>Mera  26, 
Aktivnost 1</t>
  </si>
  <si>
    <t>Ispunjenje pravnog okvira sekundarnim zakonodavstvom u oblasti  učinka energetske efikasnosti u zgradama</t>
  </si>
  <si>
    <t>Juni</t>
  </si>
  <si>
    <t xml:space="preserve">1. Propis o minimalnim zahtevima za učinak energije u zgradama;
2 Propis o sertifikatu učinka energije u zgradama; 
3. Propis e metodologiji minimalnog obračuna učinka energije u zgradama 
4. Propis o inspekciji sistema grejanja i hlađenja;
</t>
  </si>
  <si>
    <t>NVO, MEI, MF,  OPŠTINE</t>
  </si>
  <si>
    <t>Nastavak proširenja konektivnosti sa regionom za omogućavanje optimizacije energetskog sistema</t>
  </si>
  <si>
    <t>Studiranje pred-izvodljivosti za gasovod Albanija-Kosovo;</t>
  </si>
  <si>
    <t xml:space="preserve">Program Vlade Republike Kosovo 2015-2018;
Strategija energije Republike Kosovo 2009-2018; 
</t>
  </si>
  <si>
    <t xml:space="preserve">Interkonektivni sporazum sa susednim zemljama, rad KOSTT-a kao  regulatorne zone
</t>
  </si>
  <si>
    <t>Sporazum uključenja KOSTT - ENTSO-E, potpisan</t>
  </si>
  <si>
    <t>310,000 € KOSTT-a</t>
  </si>
  <si>
    <t>Mera 26, Aktivnost 1</t>
  </si>
  <si>
    <t>Strategija energije Republike Kosovo 2009-2018,
Sporazum o uključenju  KOSTT-a - ENTSO-E</t>
  </si>
  <si>
    <t xml:space="preserve">Upravljanje kongencija i alokacija kapaciteta kroz kancelariju CAO (Capacity Alocation Office) </t>
  </si>
  <si>
    <t>Upravljanje kongencijama , realizovano</t>
  </si>
  <si>
    <t>90,000 € KOSTT-a</t>
  </si>
  <si>
    <t>Operator sistema, transmisije i tržišta, Regulatorni ured za energiju</t>
  </si>
  <si>
    <t>Strategija energije Republike Kosovo 2009-2018
Pravila tržišta</t>
  </si>
  <si>
    <t>Rad KOSTT-a kao  regulacione zone</t>
  </si>
  <si>
    <t>3,500,000 € KOSTT-a</t>
  </si>
  <si>
    <t>Mera 26, Aktivnost 2</t>
  </si>
  <si>
    <t>Strategija energije Republike Kosovo 2009-2018
Sporazum uključenja KOSTT - OST</t>
  </si>
  <si>
    <t>Postavljanje grupe merenja i ugradnja OPGW-a u interkonektivnim tačkama</t>
  </si>
  <si>
    <t>Tehnički zahtevi koji proizilaze iz priručnika ENTSO/E, ispunjeni</t>
  </si>
  <si>
    <t>428,100 € KOSTT-a</t>
  </si>
  <si>
    <t>Završetak glavnih međunarodnih i regionalnih putnih delova , i međunarodne željezničke linije</t>
  </si>
  <si>
    <t>Decembar 2017</t>
  </si>
  <si>
    <t>Mera 4 Aktivnost 29.1; 29.2</t>
  </si>
  <si>
    <t>Sektorska i strategija multimodalnog transporta.
Nacionalna strategija za razvoj.
ERPI (Program za ekonomske reforme)</t>
  </si>
  <si>
    <t>Proširenje nacionalnih puteva N2 Priština-Mitrovia  i N9 Priština - Peć.</t>
  </si>
  <si>
    <t>1). 20  Km segmenta (Vućitrn - Mitrovica R6a/N2), završeni  u % 
2).  Preliminarni projekat (Kijevo - Zahać), završen</t>
  </si>
  <si>
    <t xml:space="preserve">Uključene institucije
2.WBIF                           </t>
  </si>
  <si>
    <t>Mera 4 Aktivnost 29.3</t>
  </si>
  <si>
    <t>Sektorska i strategija multimodalnog transporta.
Nacionalna strategija za razvoj.
ERPI (Program za ekonomske reforme).</t>
  </si>
  <si>
    <t>Izgradnja i poboljšanje željezničke infrastrukture</t>
  </si>
  <si>
    <t xml:space="preserve">Mera 4 Aktivnost 29.7 </t>
  </si>
  <si>
    <t>Strategija multimodalnog transporta 2015-2025 i MoU I SEETO</t>
  </si>
  <si>
    <t xml:space="preserve">Prostirenje infrastrukture informacione tehnologije i sprovođenje Programa digitalne ekonomije Kosova– KODE </t>
  </si>
  <si>
    <t>Stvaranje parka digitalne tehnologije</t>
  </si>
  <si>
    <t xml:space="preserve">Juni-Decembar </t>
  </si>
  <si>
    <t>1. Park digitalne tehnologije, funkcionalizovan.
2. Adaptacija objekta Instituta izgradnje (MTI) u Park digitalne tehnologije.</t>
  </si>
  <si>
    <t>Ministarstvo trgovine i industrije</t>
  </si>
  <si>
    <t xml:space="preserve">Mera 30, Aktivnost 4 </t>
  </si>
  <si>
    <t>Pilot: prostiranje široko pojasne infrastrukture velikom brzinom</t>
  </si>
  <si>
    <t>Širokopojasna infrastruktura velike brzine, postavljena. (Pilot u ruralnoj zoni - opštini/određenom regionu)</t>
  </si>
  <si>
    <t>Svetska Banka, Regulatorni autoritet elektronskih i poštanskih komunikacija, opštine</t>
  </si>
  <si>
    <t>Razvoj humanih resursa za digitalnu ekonomiju i podrška za digitalna preduzeća</t>
  </si>
  <si>
    <t>Juni-Decembar</t>
  </si>
  <si>
    <t>Ljudski resursi (200-250 obućenih) razvijeni za digitalnu ekonomiju i digitalna preduzeća (20-25 preduzeća), podržana</t>
  </si>
  <si>
    <t>Program ekonomske reforme (ERP) 2016-2018, to jest, prioritetne oblasti#3 Razvoj sektora usluga;
Politike sektora elektronskih komunikacija - Digitalna agenda Kosova 2013-2020;
Kosovska strategija za informacionu tehnologiju.</t>
  </si>
  <si>
    <t>Racionalizacija korišćenja vode i povećanje proizvodnih i distributivnih kapaciteta</t>
  </si>
  <si>
    <t xml:space="preserve">Januar - Decembar  </t>
  </si>
  <si>
    <t>1.Pripremna faza projekta, završena                                     2. Izabrana lokacija</t>
  </si>
  <si>
    <t>Poglavlje 27 Okruženje, Akcija 1161</t>
  </si>
  <si>
    <t>Mera 32, Aktivnost  2</t>
  </si>
  <si>
    <t>Rehabilitacija vodovoda u 9 sela opštine Kačanik</t>
  </si>
  <si>
    <t>Januar - Decembar</t>
  </si>
  <si>
    <t>Broj rehablitovanih vodovoda</t>
  </si>
  <si>
    <t xml:space="preserve">Mera 32, Aktivnost  2  </t>
  </si>
  <si>
    <t xml:space="preserve">Nacrt Strategija o kosovskim vodama, </t>
  </si>
  <si>
    <t xml:space="preserve">Fizičko ograđivanje prve zone izvora vode                    
</t>
  </si>
  <si>
    <t>Civilni radovi za postavljanje fizičke ograde, završeni</t>
  </si>
  <si>
    <t>Poglavlje 27 Okruženje, Akcija 1159</t>
  </si>
  <si>
    <t>AU 28/2014 o zaštićenim sanitetskim zonama.</t>
  </si>
  <si>
    <t>Praćenje sprovođenja Strategije upravljanja ruralnim sistemima vodovoda  i kanalizacije odobrene od strane Međuministarskog saveta za vodu, novembra 2014. godine.</t>
  </si>
  <si>
    <t>Periodični izveštaji, pripremljeni</t>
  </si>
  <si>
    <t>Unapređenje reformi sektora vode u skladu sa Vladinom politikom voda</t>
  </si>
  <si>
    <t>Odluke međuministarskog saveta za vode</t>
  </si>
  <si>
    <t xml:space="preserve"> Poglavlje 27</t>
  </si>
  <si>
    <t>Mera 32.</t>
  </si>
  <si>
    <t>Vladina politika za vodu</t>
  </si>
  <si>
    <t>Osiguranje održivog korišćenja šuma Kosova</t>
  </si>
  <si>
    <t>Nacionalna inventarizacija i određivanje godišnjih kvota za šumska ne-drvene proizvode</t>
  </si>
  <si>
    <t>Oktobar-Decembar</t>
  </si>
  <si>
    <t xml:space="preserve">62 vrsta šumskih ne-drvenih proizvoda ekonomskih vrednosti, evidentiranih
</t>
  </si>
  <si>
    <t xml:space="preserve">8,500.00 Evra          65,000.00 Evra GIZ </t>
  </si>
  <si>
    <t>Mera 33., Aktivnost 3.</t>
  </si>
  <si>
    <t xml:space="preserve">Strategija šumarstva2010 -2020 </t>
  </si>
  <si>
    <t>Povećanje šumskih površina, i promena šumske strukture, pretvaranje od degradiranih u semene šume</t>
  </si>
  <si>
    <t>April-Decembar</t>
  </si>
  <si>
    <t xml:space="preserve">1. 2.000.000 sadnica, proizvedeno
2. 300 ha, pošumljeno     </t>
  </si>
  <si>
    <t>400,000.00 Evra</t>
  </si>
  <si>
    <t>Opštine,  MRSZ</t>
  </si>
  <si>
    <t xml:space="preserve">Mera 33., Aktivnost 1.  </t>
  </si>
  <si>
    <t xml:space="preserve">Program Vlade Republike Kosovo 2015-2018;                   Strategija šumarstva, 2010-2020;                               </t>
  </si>
  <si>
    <t>Preduzimanje mera za zaštitu  šuma od požara</t>
  </si>
  <si>
    <t>100,000.00 Evra</t>
  </si>
  <si>
    <t>MRSZ, MUP,         opštine</t>
  </si>
  <si>
    <t xml:space="preserve">Mera 33., Aktivnost 1. </t>
  </si>
  <si>
    <t>Održivo upravljanje otpadom</t>
  </si>
  <si>
    <t xml:space="preserve">Implementacija Master plana  za upravljanje opštinskim otpadom za poboljšanje  komunalnih usluga </t>
  </si>
  <si>
    <r>
      <rPr>
        <sz val="11"/>
        <rFont val="Book Antiqua"/>
        <family val="1"/>
      </rPr>
      <t>Januar - Decembar</t>
    </r>
    <r>
      <rPr>
        <sz val="11"/>
        <color rgb="FFFF0000"/>
        <rFont val="Book Antiqua"/>
        <family val="1"/>
      </rPr>
      <t xml:space="preserve"> </t>
    </r>
  </si>
  <si>
    <t xml:space="preserve">1.17 Izabrane opštine ispunjavaju  kriterijume takmičenja za čisto okruženje
2.Opština sa nejvećim učinkom u upravljanju otpadom izabrana kao pobednica
</t>
  </si>
  <si>
    <t>Poglavlje 27., Akcija 1158</t>
  </si>
  <si>
    <t>Mera  34., aktivnost 1.</t>
  </si>
  <si>
    <t>Master  plan za upravljanje opštinskim otpadom</t>
  </si>
  <si>
    <t xml:space="preserve">Strateški prioritet Vlade br. 5. Evropska agenda, spoljna politika i bezbednost </t>
  </si>
  <si>
    <t>Rešavanje obaveza u procesu liberalizacije viza i sprovođenje obaveza koje proizilaze iz procesa SSP-a</t>
  </si>
  <si>
    <t xml:space="preserve">Podrška i nadzor opština na rešavanju i sprovođenju obaveza sa evropske agende  </t>
  </si>
  <si>
    <t>Januar - Decembar 2017</t>
  </si>
  <si>
    <t>1. Integrisani planovi za realizaciju obaveza izrađenih za sve opštine
2. Prosečni % realizovanih mera</t>
  </si>
  <si>
    <t>MALS, MEI, Opštine, APK, EK</t>
  </si>
  <si>
    <t>Planiranje politika za sprovođenje SSP-a i  nadzor njihove implementacije</t>
  </si>
  <si>
    <t xml:space="preserve">KP
Resorna ministarstva Nezavisne institucije </t>
  </si>
  <si>
    <t>SPPKP 2017-2021, Strateški cilj 1, Specifični cilj 1.1</t>
  </si>
  <si>
    <t>Praćenje i procena implementacije preostalih preporuka za ispunjavanje kriterijuma Vodiča za proces liberalizacije viza;</t>
  </si>
  <si>
    <t>1) Januar-Mart</t>
  </si>
  <si>
    <t>1) Redovni periodični izveštaji  o kriterijumu vezanim za brobu protiv organizovanog kriminala i korupcije;</t>
  </si>
  <si>
    <t>MP, MUP, SSK, TSK, APK</t>
  </si>
  <si>
    <t>Poglavlja 3.24 i 3.25</t>
  </si>
  <si>
    <t>Promocija dobrog susedstva i saradnje sa svim zemljama u regionu</t>
  </si>
  <si>
    <t>Implementacija programa prekogranične saradnje  1) IPA 1 BNK Kosovo-Albanija 2010-2013; 2) 1) IPA 2 BNK Kosovo-Albanija 2014-2020; 3) IPA 1 BNK Kosovo-Makedonija 2010-2013; 4) 1) IPA 2 BNK Kosovo-Makedonija 2014-2020;</t>
  </si>
  <si>
    <t>1.Strateški projekat  infrastrukture između Kruševa-Šištaveca, završen ;
2. Prekogranični projekat Šištavec-Belanovci, završen;
3.Impementacija 9 projekata sa Crnom Gorom
2. Zatvaranje poziva i ugovaranje projekata od strane  IPA 2;</t>
  </si>
  <si>
    <t>MALS, MEI, EK</t>
  </si>
  <si>
    <t>Učešće u novim finansiranim programima u okviru  IPA Programa o prekograničnoj saradnji;</t>
  </si>
  <si>
    <t>1. Analiza o Programu pogranične saradnje sa Srbijom, izrađena
2. Inicijativa o učešću  Kosova u transnacionalnim programima, pokrenuta;</t>
  </si>
  <si>
    <t>MALS/MEI</t>
  </si>
  <si>
    <t>Program Vlade; Akcioni plan za sprovođenje programa Vlade 2015-2018</t>
  </si>
  <si>
    <t>MIP, KP, Predsedništvo</t>
  </si>
  <si>
    <t>Jačanje bilateralnih i multilateralnih odnosa, kao i učešće i članstvo u regionalnim inicijativama i šire</t>
  </si>
  <si>
    <t>Potpisani sporazumi</t>
  </si>
  <si>
    <t>Broj imenovanih počasnih konzula;</t>
  </si>
  <si>
    <t>Potpisivanje Sporazuma o saradnji  u vladavini prava  i policijskoj saradnji</t>
  </si>
  <si>
    <t>PK, MIP, međunarodni partneri</t>
  </si>
  <si>
    <t xml:space="preserve">Koordinacija sporazuma saradnje sa SAD-om, državama regiona, NATO-om, EO-om , u okviru SOFA-a i drugih sporazuma, kao i priprema  bilateralnih planova sa raznim državama
</t>
  </si>
  <si>
    <t xml:space="preserve">1.Bilateralni, savetodavni sastanak u oblasti odbrane sa SAD-om  na taktičkom/operativnom nivou, Januar-Mart; Oktobar-Decembar.
2.Bilateralni, savetodavni sastanak u oblasti odbrane sa SAD-om  na strateškom nivou, Jul-Septembar.
3. Godišnje, zajedničke obuke, Januar-Decembar,
5. Konferencija :"KSB i partneri" ) April- Oktobar;
</t>
  </si>
  <si>
    <t>MIP, Savetodavni tim NATO-a (NALT), Diplomatski hor u/za Kosovo</t>
  </si>
  <si>
    <t xml:space="preserve">Postizanje raznih sporazuma o finansiranju projekata koji su deo liste prioritetnih projekata i klauzole za investicije. </t>
  </si>
  <si>
    <t xml:space="preserve">DBNF, MIP, MEI i druge institucije u zavisnosti od sporazuma </t>
  </si>
  <si>
    <t xml:space="preserve">Članstvo u Međunarodnim finansijskim institucijama; </t>
  </si>
  <si>
    <t>Sporazumi o članstvu potpisani</t>
  </si>
  <si>
    <t>Članstvo Kosvske Carine u Svetsku organizaciju carina;</t>
  </si>
  <si>
    <t>Sporazum o članstvu</t>
  </si>
  <si>
    <t>Strateški plan KC 2016-2018</t>
  </si>
  <si>
    <t>Jačanje saradnje  sa drugim carinskim upravama i drugim trgovinskim partnerima Kosova;</t>
  </si>
  <si>
    <t>1. Zajedničke realizovane inicijative            </t>
  </si>
  <si>
    <t xml:space="preserve">Jačanje međudržavne saradnje u cilju ispunjenja angažovanja u okviru agende EJL- 2020; </t>
  </si>
  <si>
    <t xml:space="preserve">1. Održavanje redovnih sastanaka sa predstavnicima/tačkama kontakta resornih ministarstava  
2. Izveštaj sa pokazateljem praćenja  </t>
  </si>
  <si>
    <t>Ministarstva, Skupština Kosova</t>
  </si>
  <si>
    <t xml:space="preserve">Blok 2: Politički kriterijumi 1.3 </t>
  </si>
  <si>
    <t>Mera 19, aktivnost 2</t>
  </si>
  <si>
    <t>Organizovanje konferencija na različite teme</t>
  </si>
  <si>
    <t xml:space="preserve">1. Konferencija Germia Hill, organizovana
2. Organizovane konferencije "Kosovo i kretanje migracije prema zapadu"                                      2. Konferencija "Kosovo i ljudska prava -polna jednakost, standard ka unutrašnjoj demokratizaciji                                             3. Konferencija "Bezbednost vode i energetike na Kosovu"                              </t>
  </si>
  <si>
    <t>Sprovođenje reforme javne uprave putem kvalitativnog i kvantitativnog pregleda državnih agencija, uključujući i potreban pravni okvir</t>
  </si>
  <si>
    <t>Pregled funkcija između agencija pod zakonodavnog  i izvršnog organa u cilju njihove optimizacije</t>
  </si>
  <si>
    <t xml:space="preserve">1. Putokaz o kvalitativnom i kvantitativnom pregledu agencija, usvojen </t>
  </si>
  <si>
    <t>Usklađivanje zakonodavstva u oblasti organizacije javne uprave, državne službe,  o platama,  o administrativnim sporovima, i o  slobodu udruživanja NVO-a</t>
  </si>
  <si>
    <t>decemar</t>
  </si>
  <si>
    <t>Mera 1, aktivnost 1,2 i 3</t>
  </si>
  <si>
    <t>SMJU 2015-2020; APSMJU 2015-2017</t>
  </si>
  <si>
    <t>MKSB</t>
  </si>
  <si>
    <t>Dalje poboljšanje planiranja i koordinacije politika</t>
  </si>
  <si>
    <t xml:space="preserve">Dalje poboljšanje strateškog okvira putem povezivanje glavnih strateških dokumenata sa NSR-om, obezbeđivanje njenog sprovođenja i konsolidacija Okvira Sektorskih strategija  </t>
  </si>
  <si>
    <t>1. Smernice za sprovođenje NSR, konsolidovan
2. Metodologija praćenja i procene sprovođenja NSR-a, izrađena 
3. Administrativno uputstvo i priručnik za pripremu novih sektorskih strategija, revidiran i izrađen 
2. Uputstvo koje određuje hijerarhiju planskih dokumenata, i razvoj sektorskih strategija u skladu sa potrebama NSR-a, izrađeno</t>
  </si>
  <si>
    <t>Strategija za poboljšanje strateškog planiranja i koordinacije politika 2017-2021</t>
  </si>
  <si>
    <t xml:space="preserve">Osnaživanje veze između projekata javnih investicija sa projektima NSR-a i sektorskim strategijama </t>
  </si>
  <si>
    <t xml:space="preserve">1. Procenat / broj prioritetnih projekata (Prioritetna lista projekata) nadovezanih sa NSR-om </t>
  </si>
  <si>
    <t xml:space="preserve">Poboljšanje procesa koordinacije i odlučivanja na centralnom nivou i na nivou ministarstava putem bolje koordinacije i odlučivanja </t>
  </si>
  <si>
    <t>1. Grupa za strateško upravljanje (GSU) u svakom resornom ministarstvu, postavljena  
2.  Kalendar za integrisano planiranje izrađen i sproveden, 
3. Smernice za praćenje odluke Vlade revidirana,  mart</t>
  </si>
  <si>
    <t>Cilj  2.7</t>
  </si>
  <si>
    <t>Povećana transparentnost, učešće građana i civilnog društva u odlučivanju i zaštita slobode medija</t>
  </si>
  <si>
    <t>Finansijska podrška za opštinske mreže organizacija civilnog društva u cilju povećanja njihovog doprinosa u promociji lokalne samouprave</t>
  </si>
  <si>
    <t xml:space="preserve">1. 4  sastanka sa NVO-ima, organizovani  
2. Dvadeset  (20) projekata NVO-a financiranih; </t>
  </si>
  <si>
    <t>MALS/AOK/NVO-i/Opštine</t>
  </si>
  <si>
    <t xml:space="preserve">Mera 12, Aktivnost  4
</t>
  </si>
  <si>
    <t>Izrada dokumenata nove strategije za saradnju sa civilnim društvom</t>
  </si>
  <si>
    <t>Izvještaj i metodologija praćenja sprovođenja Strategije 2017, izrađen i objavljen.</t>
  </si>
  <si>
    <t>Ministrstva</t>
  </si>
  <si>
    <t>Strategija Vlade za saradnju sa civilnim društvom 2013 - 2017</t>
  </si>
  <si>
    <t xml:space="preserve">Uspostavljanje  Sistema upravljanja informacija za javno financiranje OCD-a        </t>
  </si>
  <si>
    <t xml:space="preserve">1. Standardi razvijeni
2. Metodologija praćenje i  izveštavanja o opštem javnom financiranju programa OCD, razvijena i objavljena 
</t>
  </si>
  <si>
    <t>Sprovođenje minimalnih standarda za praćenje i izvještavanje o konsultacijama sa civilnim društvom</t>
  </si>
  <si>
    <t>1.Metodologjia za praćenje i izvještavanje o sprovođenju standarda javnih konsultacija sa ključnim pokazateljima, razvijena
2. Prosečan pokazatelj kvaliteta javnih konsultacija</t>
  </si>
  <si>
    <t xml:space="preserve">Strateški prioritet Vlade br. 3. Poboljšanje konkurentnosti privatnog sektora i industrijskih politika za održivi ekonomski razvoj </t>
  </si>
  <si>
    <t>Povećanje makrofiskalne održivosti i poboljšanje upravljanja javnim financijama</t>
  </si>
  <si>
    <t xml:space="preserve">januar - septembar </t>
  </si>
  <si>
    <t>Administrativni trošak</t>
  </si>
  <si>
    <t>knjiga budžeta, SOT</t>
  </si>
  <si>
    <t>Sprovođenje Programa 'stand-by' sa MMF-om u razvojnim projektima</t>
  </si>
  <si>
    <t xml:space="preserve">1. Program "stand-by" MMF sproveden.
2. Određeni kriterijumi sa programom, ispunjeni prema određenim rokovima  
</t>
  </si>
  <si>
    <t>MMF</t>
  </si>
  <si>
    <t xml:space="preserve">Program Vlade Kosova </t>
  </si>
  <si>
    <t xml:space="preserve">Javno informasanje vezano za makrofiskalne razvoje </t>
  </si>
  <si>
    <t>1. Objavljivanje Makroekonomskog izveštaja
2. Objavljivanje mesečnog izveštaja o prihodima i rashodima vlade</t>
  </si>
  <si>
    <t xml:space="preserve">Program Vlade </t>
  </si>
  <si>
    <t>Izgradnja modela prognoza u cilju povećanja kvaliteta prognoze.</t>
  </si>
  <si>
    <t xml:space="preserve">1. Stvaranje pod-modela za predviđanje ekonomskih pokazatelja </t>
  </si>
  <si>
    <t>Izrada programa ekonomskih reformi 2017-2019</t>
  </si>
  <si>
    <t xml:space="preserve">1. Program ekonomskih reformi (PER), izrađen </t>
  </si>
  <si>
    <t>KP, MEI, resorna ministarstva</t>
  </si>
  <si>
    <t>Izveštaj države za Kosovo</t>
  </si>
  <si>
    <t>Kompetiranje uslova kako bi imali koristi iz Sektorske budžetske Podrške  (SBS) u oblasti upravljanja javnim finansijama</t>
  </si>
  <si>
    <t xml:space="preserve">1. SBS za UJF I, usvojen </t>
  </si>
  <si>
    <t xml:space="preserve">kancelarija EU-a, EK, MEI </t>
  </si>
  <si>
    <t>SRUJF 2016-2020, Akcioni Plan za sprovođenje SRUJF  2016-2018</t>
  </si>
  <si>
    <t>Povećanje transparentnosti i saradnje sa razvojnim partnerima i civilnim društvom u oblasti upravljanja javnim finansijama</t>
  </si>
  <si>
    <t xml:space="preserve">1. održavanje sastanaka dijaloga za UJF </t>
  </si>
  <si>
    <t xml:space="preserve">kancelarija EU-a, EK, razvojni partneri, OCD </t>
  </si>
  <si>
    <t xml:space="preserve">SRUJF 2016-2020, </t>
  </si>
  <si>
    <t xml:space="preserve">Povoljne fiskalne politike  u cilju razvoja privatnog sektora i privlačenja investitora, poboljšanje upravljanja korporacija i borba protiv neformalne ekonomije </t>
  </si>
  <si>
    <t>Jačanje međuinstitucionalnih mehanizamai mehanizama  koordinacije u smanjenju neformalnog zaposlenja</t>
  </si>
  <si>
    <t>1. MF, MJU; 2.KIJU;3. PUK, KARB, Kosovska Policija</t>
  </si>
  <si>
    <t>mera 7; aktivnost  3</t>
  </si>
  <si>
    <t>Razvojni plan Inspektorijata rada  2017-2021</t>
  </si>
  <si>
    <t>Stvaranje sistema za upravljanje informacijama u Inspektoratu Rada</t>
  </si>
  <si>
    <t>30 qershor 2017</t>
  </si>
  <si>
    <t>1.Platforma IISZ, razvijena;
2. razvijen i funkcionalan softver;
3. Osoblje Inspektorata obučeni za korišćenje IISZ-a</t>
  </si>
  <si>
    <t>PUK; TRUSTI</t>
  </si>
  <si>
    <t>mera 7; aktivnos 4</t>
  </si>
  <si>
    <t>1. Nezavisne sektorske procene rezika, ostvarene.
2. Revidirani Akcioni plan, uzimajući u obzir zaključke procene rizika 
3. poboljšana i sprovedena poreska usklađenost  uz zaštitu fiskalnog interesa zemlje,  prava radnika i poštene konkurencije u poslovanju.
4. Među-institucionalni pristup i mehanizami u borbi protiv pranja novca, financijskog kriminala, finansiranja terorizma i korupcije, uključujući sprečavanje, istrage, procene i ojačane operacije
 5. Redovni mesečni izveštaji, pripremljenim  konsultovani i objavljeni</t>
  </si>
  <si>
    <t>Administrativni trošak i IPA projekat  2015.</t>
  </si>
  <si>
    <t>Agenda evropske reforme (AER), strategija o borbu protiv neformalne ekonomije, pranja novca i finansiranja terorizma</t>
  </si>
  <si>
    <t xml:space="preserve">Osnivanje  Kosovske Agencije poreza i carina 
</t>
  </si>
  <si>
    <t xml:space="preserve">januar -jun 
 </t>
  </si>
  <si>
    <t>1. AU za sprovođenje Zakona o KAPC-u, izrađen
.2. Lokacije za novo rukovodstvo KAPC-a određena.</t>
  </si>
  <si>
    <t>Početni plan za osnivanje Agencije prihoda, odobren od strane Vlade Republike Kosova 22.07.2016</t>
  </si>
  <si>
    <t>1. Ažuriranje prihoda iz PUK-a i Carine prema funkcionalnoj klasifikaciji i ažuriranja prihoda u centralnom i lokalnom nivou, porez na imovinu, tantijeme, i neporezni prihodi vlade.
2. Izrada godišnjeg izvještaja o uticaju promena u porezu na dohodak.</t>
  </si>
  <si>
    <t>OBF, PUK, KC, Trezor ,</t>
  </si>
  <si>
    <t>Program Vlade</t>
  </si>
  <si>
    <t>Ažurirani bilten o fiskalnoj politici zemlje sa promenama politike poreza tokom 2017</t>
  </si>
  <si>
    <t xml:space="preserve">1. Objavljivanje ažuriranog biltena </t>
  </si>
  <si>
    <t>OBF, PUK, KC</t>
  </si>
  <si>
    <t xml:space="preserve">Pregled liste proizvoda za carinske olakšice u skladu sa zahtevima za oslobođenje od carinskih obaveza </t>
  </si>
  <si>
    <t xml:space="preserve">1. Identifikacija vrste proizvoda za carinske olakšice. 
2. Analiza o njihovom obrazloženju kao i ekonomski i fiskalni uticaj  </t>
  </si>
  <si>
    <t>OBF, PUK, KC, MTI</t>
  </si>
  <si>
    <t xml:space="preserve">Identifikacija potrebnih promena u porezom zakonosavstvu </t>
  </si>
  <si>
    <t>1. Usvajanje Zakona sa identifikovanim izmenama i promenama;</t>
  </si>
  <si>
    <t>PUK/MF</t>
  </si>
  <si>
    <t>Izgradnja kapaciteta u oblasti poreskih istraga, inteligencije i poreske kontrole.</t>
  </si>
  <si>
    <t xml:space="preserve">1.Broj ostvarenih obuka </t>
  </si>
  <si>
    <t>PUK</t>
  </si>
  <si>
    <t>Strateški plan PUK-a 2015-2021</t>
  </si>
  <si>
    <t>Podrška malim i srednjim preduzećima putem omogućavanja pristupa finansijama i poboljšanju standarda kvaliteta</t>
  </si>
  <si>
    <t xml:space="preserve">Ojačanje Kosovskog Fonda za kreditnu garanciju </t>
  </si>
  <si>
    <t>1,000,000.00 Evra prenetih na račun Kosovskog fonda za kreditne garancije, decembar.</t>
  </si>
  <si>
    <t>MF, CBK</t>
  </si>
  <si>
    <t xml:space="preserve">Poglavlje 1: mera 3.2 </t>
  </si>
  <si>
    <t xml:space="preserve">Strategija razvoja privatnog sektora 2013-2017
Mera 1.3. </t>
  </si>
  <si>
    <t xml:space="preserve">Promovisanje infrastrukture kvaliteta </t>
  </si>
  <si>
    <t xml:space="preserve">Unapređenje sistema standardizacije </t>
  </si>
  <si>
    <t>1. 1,400 evropskih i međunarodnih standarda kao  Kosovski standardi usvojeni, decembar; 
2. online sistem za prodaju usvojenih standarda, razvijen i funkcionalan, oktobar;
 3. Broj certificiranih proizvoda sa relevantnim evropskim i međunarodnim standardima, decembar.</t>
  </si>
  <si>
    <t>MF, MŽSPP, MI, MER</t>
  </si>
  <si>
    <t>Mera16
Aktivnost  1</t>
  </si>
  <si>
    <t>Podrška MSP za povećanje proizvodnih kapaciteta</t>
  </si>
  <si>
    <t>najmanje 5 preduzeća podržana grantovima, decembar.</t>
  </si>
  <si>
    <t xml:space="preserve">Poglavlje 20: mera 3.21. </t>
  </si>
  <si>
    <t>Povećan nivo direktnih stranih investicija (DSI) i onih iz dijaspore</t>
  </si>
  <si>
    <t xml:space="preserve">Organizacija foruma za Ivesticije u evropskim gradovima u cilju promovisanja potencijala za investicije </t>
  </si>
  <si>
    <t>Najmanje 3 foruma za investicije u evropskim gradovima, decembar.</t>
  </si>
  <si>
    <t>Mehanizam za implementaciju dalje nege (after - care) za strane investitore</t>
  </si>
  <si>
    <t xml:space="preserve">Poglavlje 20: masa 3.21. </t>
  </si>
  <si>
    <t>Protsticanje investicija sa strateškim interesima u sprovođenju zakona o strateškim investicijama</t>
  </si>
  <si>
    <t>Projekti od strateškog interesa koji će biti predstavljeni identifikovanihpotencijalnim investitorima,  decembar.</t>
  </si>
  <si>
    <t xml:space="preserve">KAP, Opštine </t>
  </si>
  <si>
    <t>Ministrstvo za dijasporu, MIP</t>
  </si>
  <si>
    <t xml:space="preserve">Poglavlje 20:  mera 3.21. </t>
  </si>
  <si>
    <t>Ažuriranje promotivnih  materijala koji predstavljaju potencijal za investicije</t>
  </si>
  <si>
    <t>Pripremljeni promotivni materijal, fizički i digitalni, decembar.</t>
  </si>
  <si>
    <t>Mera19
Aktivnost 1</t>
  </si>
  <si>
    <t>MzD</t>
  </si>
  <si>
    <t xml:space="preserve">mart novembar </t>
  </si>
  <si>
    <t>Strategija za dijasporu 2013-2018 i Akcioni plan za sprovođenje Strategije za dijasporu</t>
  </si>
  <si>
    <t xml:space="preserve"> februar -novembar</t>
  </si>
  <si>
    <t>MPAD , Privredne komore, MTI, Opštine</t>
  </si>
  <si>
    <t>MED</t>
  </si>
  <si>
    <t xml:space="preserve">Tradicionalni sastanak sa poslovanjima Dijaspore koja su ulagana na Ksoovo  </t>
  </si>
  <si>
    <t>maj- decembar</t>
  </si>
  <si>
    <t>1. Najmanje 80 preduzeća iz dijaspore koji su uložili na Kosovu, učesnici na sastanku; (jul)
2. Izazovi, teškoće, prednosti ulaganja iz inostranstva na Kosovu, predstavljeni na tradicionalnom sastanku (decembar)</t>
  </si>
  <si>
    <t>MAPD, Opštine</t>
  </si>
  <si>
    <t>Cilj  3.5</t>
  </si>
  <si>
    <t xml:space="preserve">Unapređenje industrijskih politika Kosova </t>
  </si>
  <si>
    <t>Poboljšanje institucionalne saradnje sa relevantnim akterima industrijske politike</t>
  </si>
  <si>
    <t>april- decembar</t>
  </si>
  <si>
    <t xml:space="preserve">MER, MŠPRR, MONT; MRSZ </t>
  </si>
  <si>
    <t xml:space="preserve">Podrška u razvoju grupisanja (klastera) </t>
  </si>
  <si>
    <t>mart - novembar</t>
  </si>
  <si>
    <t xml:space="preserve">1. Studija sprovedena za ciljane industrijske sektore sa potencijalom za razvoj industrijskih grupacija / klastera, mart;
 2. Smernice za uspostavljanje i funkcionisanje klastera, objavljen, juna 
3. Pet "fokus grupa" za ciljane industrijske sektore,  uspostavljeni i operativani, novembar.                                                                    </t>
  </si>
  <si>
    <t xml:space="preserve">MER, MŠPRR, MONT, </t>
  </si>
  <si>
    <t>PER (Program ekonomske reforme) 2017-2019, Mera 3: Sektorski razvoj (Poljoprivreda, instustrija, usluge)</t>
  </si>
  <si>
    <t>Poboljšanje saradnje sa udruženjima i drugim relevantnim akterima u oblasti industrije</t>
  </si>
  <si>
    <t>jul - novembar</t>
  </si>
  <si>
    <t>1. Studija procene o izazovima i mogućnostima identifikovanih za razvoj 3 ciljanih industrijskih sektora, novembar; 
2. Program za rešavanje izazova i potencijala tri ciljana sektora, izrađen, novembar.</t>
  </si>
  <si>
    <t>MER, MONT, MŠPRR</t>
  </si>
  <si>
    <t xml:space="preserve">poglavlje 20: mera 3.21. </t>
  </si>
  <si>
    <t>Mera 17 Aktivnost  2</t>
  </si>
  <si>
    <t xml:space="preserve">Istraživanja za procenu situacije vezano za lanac vrednosti ciljanih sektora industrije   </t>
  </si>
  <si>
    <t xml:space="preserve">maj -novembar </t>
  </si>
  <si>
    <t>1.Studija o lancu vrednosti za ciljane industrijske sektore,  završen i objavljen, avgust; 2. Tri (3) regionalna konsultativna okrugla stola za predstavljanje nalaza, novembar   3. Plan mera za razvoj lanaca vrednosti, izrađen, septembar.</t>
  </si>
  <si>
    <t>MŠPRR, MONT, Univerzitet Kosova</t>
  </si>
  <si>
    <t>Masa:17, aktiviteti 3</t>
  </si>
  <si>
    <t>PER (Program Ekonomske reforme ) 2017-2019, Mera 3: Sektorski razvoj (Poljoprivreda, Industrija, usluge)</t>
  </si>
  <si>
    <t xml:space="preserve">  Trepča</t>
  </si>
  <si>
    <t>Mera 22, aktivnosti 4</t>
  </si>
  <si>
    <t xml:space="preserve">Strategija rudnika Republike Kosova 2012 - 2025,Program za sprovođenje Strategije rudnika  2015-2017 </t>
  </si>
  <si>
    <t>Trepča</t>
  </si>
  <si>
    <t>Poboljšanje uslova rada u rafineriji - Zvečan</t>
  </si>
  <si>
    <t>Oprema filtrova i oprema za unapređenje tehnologije u rafineriji  - Zvečan, instalirana</t>
  </si>
  <si>
    <t xml:space="preserve"> Trepča</t>
  </si>
  <si>
    <t xml:space="preserve">Podrška preduzeća Trepče, KAP putem subvencija za naplaćivanje plata i stipendija radnika Trepče </t>
  </si>
  <si>
    <t>Isplata plata i dodataka za  2350 radnika</t>
  </si>
  <si>
    <t>Cilj  3.7</t>
  </si>
  <si>
    <t xml:space="preserve">Izgradnja kapaciteta članova javnih odbora </t>
  </si>
  <si>
    <t xml:space="preserve">80 direktora odbora, obučeni </t>
  </si>
  <si>
    <t xml:space="preserve">Centralna javna preduzeća </t>
  </si>
  <si>
    <t xml:space="preserve">Mera 24, aktivnost i 3 </t>
  </si>
  <si>
    <t>Program Vlade Republike Kosovo 2015 -2018</t>
  </si>
  <si>
    <t xml:space="preserve">Izrada politika  (izmena i dopuna trenutne politike ) o tretiranju Javnih preduzeća </t>
  </si>
  <si>
    <t>Koncept dokument, usvojen</t>
  </si>
  <si>
    <t xml:space="preserve">bez dodatnog troška </t>
  </si>
  <si>
    <t>Ministarstvo trgovine i industrije, Ministarstvo životne sredine i prostornog planiranja, Ministarstvo financija, Kancelarija premijera, centralna i lokalna javna preduzeća</t>
  </si>
  <si>
    <t>MŠPRR</t>
  </si>
  <si>
    <t>Cilj  3.8</t>
  </si>
  <si>
    <t>Nastavak podrške poljoprivrednom sektoru, fokusirajući se na poboljšanje infrastrukture agrobiznisa i regulisanja poljoprivrednog zemljišta</t>
  </si>
  <si>
    <t>Podrška poljoprivredne i stočarske aktivnosti kroz program za poljoprivredu za Direktne isplate</t>
  </si>
  <si>
    <t xml:space="preserve">Broj poljoprivrednika podržanih:
1. sektor žitarice  oko 12.000, broj površine oko 60.000 ha;
 2. sektor hortikulture  sa oko 8.000 farmera, oko 10.000 ha;
3. Stočarstvo sa oko 9200 farmera, oko 16,5000 glava i 110000 košnica.  </t>
  </si>
  <si>
    <t>MF, Opštine</t>
  </si>
  <si>
    <t>NPSSSP Poglavlje 11</t>
  </si>
  <si>
    <t xml:space="preserve">Sprovođenje programa ruralnog razvoja, putem grantova ulaganja u primarnoj proizvodnji, agro-prerade i marketinga, ruralne diverzifikacije, infrastrukturu navodnjavanja i podrška LAG-ova                                </t>
  </si>
  <si>
    <t>Oko 443 investicijskih projekata podržanih:
1. Korisnici mere 101 - investicija Farme: 299; 
2. Korisnici mere 103 Izrada poljoprivrednih proizvoda: 36; 
3. Korisnici mere 302 - Diversifikacija biznisa u ruralnim područjima: 90;
4. Korisnici mere 303-LAG: 12;
5. Korisnici mere navodnjavanja 6.</t>
  </si>
  <si>
    <t xml:space="preserve">MF, Opštine, Donatori  </t>
  </si>
  <si>
    <t xml:space="preserve">             Mera 17 Aktivnost 17.3  
                 Mera 31, Aktivnost 1, 2 i 4</t>
  </si>
  <si>
    <t>Podrška opštinama u izradi opštinskih razvojnih planova, uključujući urbana područja i ruralna područja i pregled politika za uređenje poljoprivrednog zemljišta</t>
  </si>
  <si>
    <t>Nastavak procesa uređivanja nedovršenog poljoprivrednog zemljišta,  opštini Vučitrn i Glogovac</t>
  </si>
  <si>
    <t>Podaci za 26 katastarskih zona u površini od oko 5277 ha, upisan u registar nepokretnosti RDNI</t>
  </si>
  <si>
    <t>30.000 Evra</t>
  </si>
  <si>
    <t>AOK,  opštinska komisija za konsolidaciju, geodetske kompanije za provedbu i nadzor projekta, Opštinska katastarska kancelarija, sudovi</t>
  </si>
  <si>
    <t xml:space="preserve">Uređivanje poljoprivrednog zemljišta sa volonterskim pristupom u Opštini Vitina </t>
  </si>
  <si>
    <t xml:space="preserve">2370 ha poljoprivrednog zemljišta u katastarskoj zoni 7, uređene </t>
  </si>
  <si>
    <t xml:space="preserve">AOK, Opština Vitina </t>
  </si>
  <si>
    <t xml:space="preserve">Strateški prioritet vlade  br. 4. Infrastruktura u funkciji  održivog ekonomskog razvoja </t>
  </si>
  <si>
    <r>
      <t>1. Dva (2)</t>
    </r>
    <r>
      <rPr>
        <sz val="11"/>
        <color rgb="FFFF0000"/>
        <rFont val="Book Antiqua"/>
        <family val="1"/>
      </rPr>
      <t xml:space="preserve"> </t>
    </r>
    <r>
      <rPr>
        <sz val="11"/>
        <rFont val="Book Antiqua"/>
        <family val="1"/>
      </rPr>
      <t xml:space="preserve">okrugla stola organizovana sa poslovanjima, s ciljem promocije  infrastrukture kvaliteta i poslovnih informacija za tehničke propise, novembar 
2. Svetski dan metrologije, akreditacije i standardizacije, održan, novembar.                                           </t>
    </r>
  </si>
  <si>
    <r>
      <rPr>
        <sz val="11"/>
        <rFont val="Book Antiqua"/>
        <family val="1"/>
      </rPr>
      <t xml:space="preserve">Program Vlade Republike Kosovo 2015 -2018;                             Program za ekonomske reforme   2016-2018; </t>
    </r>
    <r>
      <rPr>
        <sz val="11"/>
        <color rgb="FFFF0000"/>
        <rFont val="Book Antiqua"/>
        <family val="1"/>
      </rPr>
      <t xml:space="preserve">                    </t>
    </r>
    <r>
      <rPr>
        <sz val="11"/>
        <rFont val="Book Antiqua"/>
        <family val="1"/>
      </rPr>
      <t>Program za poljoprivredu i ruralni razvoj 2014-2020;</t>
    </r>
  </si>
  <si>
    <r>
      <rPr>
        <sz val="11"/>
        <rFont val="Book Antiqua"/>
        <family val="1"/>
      </rPr>
      <t>Strategija za konsolidovanje zemljišta  2010-2020;</t>
    </r>
    <r>
      <rPr>
        <sz val="11"/>
        <color rgb="FFFF0000"/>
        <rFont val="Book Antiqua"/>
        <family val="1"/>
      </rPr>
      <t xml:space="preserve">                        </t>
    </r>
    <r>
      <rPr>
        <sz val="11"/>
        <rFont val="Book Antiqua"/>
        <family val="1"/>
      </rPr>
      <t xml:space="preserve"> </t>
    </r>
  </si>
  <si>
    <r>
      <rPr>
        <sz val="11"/>
        <rFont val="Book Antiqua"/>
        <family val="1"/>
      </rPr>
      <t xml:space="preserve">Strategija za konsolidovanje zemljišta  2010-2020;                              </t>
    </r>
    <r>
      <rPr>
        <sz val="11"/>
        <color rgb="FFFF0000"/>
        <rFont val="Book Antiqua"/>
        <family val="1"/>
      </rPr>
      <t xml:space="preserve"> </t>
    </r>
    <r>
      <rPr>
        <sz val="11"/>
        <rFont val="Book Antiqua"/>
        <family val="1"/>
      </rPr>
      <t xml:space="preserve"> </t>
    </r>
  </si>
  <si>
    <t>Povećanje energetskih kapaciteta, sprovođenje mera energetske efikasnosti i racionalno korištenje obnovljivih izvora u cilju održivog snabdevanja sa energijom</t>
  </si>
  <si>
    <t xml:space="preserve">Podizanje energetske efikasnosti u javnim zgradama
</t>
  </si>
  <si>
    <t>1. EE mere sprovode se u 20 javnih objekata na centralnom nivou, (decembar).
2. EE mere sprovedene na javnim objektima lokalnog nivoa (Priština, Gnjilane, Uroševac i Đakovica) (decembar).</t>
  </si>
  <si>
    <t xml:space="preserve">1. 
4,389,000 €
Svetska banka 
2. 
2,500,000 € 
KfW  </t>
  </si>
  <si>
    <t>Ministarstvo obrazovanja, nauke i tehnologije, Ministarstvo zdravlja, Opštine, Priština, Gnjilane, Uroševac, Đakovica</t>
  </si>
  <si>
    <t xml:space="preserve">Energetska strategija Republike Kosovo 2009-2018
Nacionalni akcioni plan za EE 2010-2018 </t>
  </si>
  <si>
    <t xml:space="preserve">Ministarstvo financija, Ministarstvo trgovine i industrije, Ministarstvo rada i Socijalne Zaštite, Ministarstvo životne sredine i prostornog planiranja, Regulatorna kancelarija za energiju, Nezavisna komisija za rudnike i minerale
 </t>
  </si>
  <si>
    <t>Mera  25, aktivnost  3</t>
  </si>
  <si>
    <t xml:space="preserve">Energetska strategija Republike Kosovo 2009-2018
Program ekonomske reforme Vlade Republike Kosovo  2015-2018; </t>
  </si>
  <si>
    <t xml:space="preserve">januar - jul </t>
  </si>
  <si>
    <t xml:space="preserve">Studija izvodljivosti za rehabilitaciju TC Kosova B,  pripremljena od strane ugovorne kompanije (jul) 
</t>
  </si>
  <si>
    <t>1.5 milion evra, fondovi EU-a u okviru IPA 2014</t>
  </si>
  <si>
    <t>Ministarstvo životne sredine i prostornog planiranja,
Kosovska energetska korporacija
Kancelarija Evropske unije na Kosovu</t>
  </si>
  <si>
    <t xml:space="preserve">Mera 25, aktivnost  1 </t>
  </si>
  <si>
    <t>Program Vlade 2015-2018; 
Energetska strategija Republike Kosovo 2009-2018</t>
  </si>
  <si>
    <t xml:space="preserve">Povećanje kapaciteta u borbi protiv terorizma i finansiranja terorizma </t>
  </si>
  <si>
    <t xml:space="preserve">1. Zajedničke obuke institucija za sprovođenje zakona.                                  
2. Osnovne i specijalizovane obuke za oblast borbe protiv ekstremizma, radikalizma i terorizma                                               
</t>
  </si>
  <si>
    <t xml:space="preserve">MUP, PK, KAJB, KP, TSK, SSK JFI, CK, PAK, Međunarodni partneri </t>
  </si>
  <si>
    <t xml:space="preserve">Plan delatnosti i resursa Jedinice za finansijsku inteligenciju Kosova 2016-2019 </t>
  </si>
  <si>
    <t xml:space="preserve">Promovisanje saradnje i koordinacije između institucija kao i povećanje saradnje sa domaćim institucijama za sprovođenje zakona </t>
  </si>
  <si>
    <t xml:space="preserve">1. Broj redovnih sastanaka za targetiranje slučajeva ozbiljnih zločina 
2. Broj istraga pranja novca oslanjajući se na ekspertizu JFI-K 
</t>
  </si>
  <si>
    <t xml:space="preserve">Administrativni troškovi </t>
  </si>
  <si>
    <t xml:space="preserve">JFI-K, OAK, PK, SPRK,  PAK, CK </t>
  </si>
  <si>
    <t xml:space="preserve">  Član 102 SSP-a, tačka 3.13</t>
  </si>
  <si>
    <t>AHV                     KDA</t>
  </si>
  <si>
    <t xml:space="preserve"> Očuvanje javnog zdravlja, zdravlja životinja preko laboratorijskih testova.</t>
  </si>
  <si>
    <t xml:space="preserve">Član 102 SSP-a, tačka 3.13 </t>
  </si>
  <si>
    <t xml:space="preserve"> Očuvanje zdravlja životinja putem interventnih programa, dijagnostičkih istraživanja, dobrobiti životinja i ostalih delatnosti kao i identifikaciju i registraciju životinja. </t>
  </si>
  <si>
    <t xml:space="preserve"> Član 102 SSP-a, tačka 3.13</t>
  </si>
  <si>
    <t>AHV  KEU  MPŠRZ  MALS</t>
  </si>
  <si>
    <t>Izgrađena fabrika</t>
  </si>
  <si>
    <t>Izgradnja fabrike za preradu životinjskih podproizvoda.</t>
  </si>
  <si>
    <t>AHV  KP  MPŠRZ  MŽSPP  MALS</t>
  </si>
  <si>
    <t>januar- decembar</t>
  </si>
  <si>
    <t>Približavanje Acquis Communitaire i stvaranje zakonske infrastrukture u oblasti očuvanja zdravlja životinja, javnog zdravlja i bezbednosti hrane, zaštiti zdravlja životinja od infektivnih bolesti koje rizikuju javno zdravlje i privredu zemlje.</t>
  </si>
  <si>
    <t>ZRR. Zakon o upravljanju javnim finansijama</t>
  </si>
  <si>
    <t>Član 3 i 4 SSP-a</t>
  </si>
  <si>
    <t xml:space="preserve"> MF i SIDA</t>
  </si>
  <si>
    <t>Usvojen koncept dokument o uređenju i sporvođenju odgovornog rodnog budžetovanja u institucijama RK</t>
  </si>
  <si>
    <t>Harmonizacija zakonske osnove i najboljih praksa u sprovođenju i odgovornom rodnom budžetovanju u insititucijama RK.</t>
  </si>
  <si>
    <t xml:space="preserve">ZRR </t>
  </si>
  <si>
    <t xml:space="preserve"> Član 3 i 4 SSP-a</t>
  </si>
  <si>
    <t xml:space="preserve"> Institucije RKS i SIDA</t>
  </si>
  <si>
    <t>Ostvareno partnerstvo</t>
  </si>
  <si>
    <t>Razvoj partnerstva sa  'sestrinskim' insitucijama u oblasti rodne ravnopravnosti i insitucionalnom razvoju.</t>
  </si>
  <si>
    <t>Usvojena strategija</t>
  </si>
  <si>
    <t>april - decembar</t>
  </si>
  <si>
    <t xml:space="preserve">Razvoj unutrašnje strategije za komunikaciju i informisanje </t>
  </si>
  <si>
    <t xml:space="preserve">Održana međunarodna konferencija o sprovođenju rodnog budžetovanja </t>
  </si>
  <si>
    <t>april - oktobar</t>
  </si>
  <si>
    <t xml:space="preserve">Promocija i podela najboljih praksa za odgovorno rodno budžetovanje </t>
  </si>
  <si>
    <t>Ministarstva, Opštine i SIDA</t>
  </si>
  <si>
    <t>Organizovane kampanje, ostvareni događaji</t>
  </si>
  <si>
    <t>Ministarstva,  Opštine i SIDA</t>
  </si>
  <si>
    <t>Podizanje kapaciteta preko obuka za službenike o rodnoj ravnopravnosti, rodno budžetovanje i zaštitu od porodičnog nasilja.</t>
  </si>
  <si>
    <t xml:space="preserve">Član 3 i 4 SSP-a </t>
  </si>
  <si>
    <t>Broj korisnika</t>
  </si>
  <si>
    <t>Podržavanje novih inicijativa koje jačaju poziciju ženen u društvu preko subvencija.</t>
  </si>
  <si>
    <t xml:space="preserve">MF, MONT i SIDA  </t>
  </si>
  <si>
    <t xml:space="preserve">Usvojena afirmativna mera </t>
  </si>
  <si>
    <t>Preduzimanje inicijativa koje podržavaju sprovođenje rodne ravnopravnosti.</t>
  </si>
  <si>
    <t xml:space="preserve">mera 3, </t>
  </si>
  <si>
    <t xml:space="preserve">Razvijen indeks o rodnoj ravnopravnosti </t>
  </si>
  <si>
    <t>januar - jun</t>
  </si>
  <si>
    <t xml:space="preserve">Procena situacije na nivou zemlje sa rodne perspektive </t>
  </si>
  <si>
    <t>EXPOSTT dokument ostvaren i objavljen</t>
  </si>
  <si>
    <t>Procena uticaja sporovođenja ZRR-a.</t>
  </si>
  <si>
    <t>Usvojen Kosovski program o rodnoj ravnopravnosti 2017 - 2020</t>
  </si>
  <si>
    <t>januar - septembar</t>
  </si>
  <si>
    <t>Izrada strateškog programa za postizanje rodne ravnopravnosti u RK.</t>
  </si>
  <si>
    <t xml:space="preserve">Širenje vrednosti i prakse koji promovišu rodnu ravnopravnost,
zaštitu prava, jačanje uloge i položaja žena u društvu 
</t>
  </si>
  <si>
    <t>Budžet kancelarije za pitanja zajednice</t>
  </si>
  <si>
    <t xml:space="preserve">Broj finansiranih projekata </t>
  </si>
  <si>
    <t xml:space="preserve">Podrška podnetim inicijativama od opština za infrastrukturne projekte u pomoć zajednicama </t>
  </si>
  <si>
    <t>KPZ i  UNDP</t>
  </si>
  <si>
    <t xml:space="preserve">Broj ostvarenih intervencija </t>
  </si>
  <si>
    <t>Preduzimanje hitnih mera u slučaju ukazane potrebe od zajednica (Rapid Response Project)</t>
  </si>
  <si>
    <t>Budžet kancelarije za pitanja zajednica</t>
  </si>
  <si>
    <t>Sporazum o saradnji sa NVO-ima i medijima</t>
  </si>
  <si>
    <t>Podrška nevečinskim zajednicama u podizanju nevladinih organizativnih kapaciteta i medija.</t>
  </si>
  <si>
    <t>Norveška Ambasada</t>
  </si>
  <si>
    <t xml:space="preserve">1. Renoviran krov Pećke Patrijašije </t>
  </si>
  <si>
    <t>januar - mart</t>
  </si>
  <si>
    <t>Zaštita kulturne baštine manjiskih zajednica.</t>
  </si>
  <si>
    <t xml:space="preserve">1. 100 praktikanata je završilo praksu u javnim institucijama
2. 4 organizovani jezički kursevi u četiri opština, 
3. postotak obućenih praktikanata u cilju upoznavanja sa zakonskimi institucionalnim okvirom Kosova, 
4. Broj studenata koji su stekli stipendije
</t>
  </si>
  <si>
    <t>Pristup studenata is nevečinskih zajednica javnim institucijama i obrazovnom sistemu.</t>
  </si>
  <si>
    <t>Podrška održivom razvoju za zajednice</t>
  </si>
  <si>
    <t>KPJ sa partnerima</t>
  </si>
  <si>
    <t>1. 5 održanih sastanaka  
2. Urađeni animirani film 
3. Dodeljena nagrada za novinarstvo
4. Obeležen Evropski dan jezika</t>
  </si>
  <si>
    <t>Organizovanje okruglih stolova u cilju podizanja svesti društva i institucija o jezičkim pravima.</t>
  </si>
  <si>
    <t>Podizanje insitucionalnih kapaciteta preko razvoja kurseva službenih jezika i izarad rečnika kao i studijskih poseta u regionu.</t>
  </si>
  <si>
    <t>KPJ i opštine</t>
  </si>
  <si>
    <t>1. Praćeni pokazatelji i nalazi
2. Objavljeni izveštaj o opštinama
3. Izrađen izveštaj o praćenju internet stranica opština i ministarstava - pokazatelji</t>
  </si>
  <si>
    <t>Funkcionalizacija elektronskog sistema za praćeje opština u sprovođenju ZRR-a.</t>
  </si>
  <si>
    <t>KP, KPJ, i ostale institucije</t>
  </si>
  <si>
    <t>Sprovođenje specifičnih preprouka i primedbi izdatih od KPJ-a.</t>
  </si>
  <si>
    <t>1. Pohađane aktivnosti
2. Potpisani Memorandumi o Saradnji</t>
  </si>
  <si>
    <t>Povečanje saradnje u oblasti bezbednosti u oblasti vazduhoplovnog i železničkog saobračaja, i potpisivanje memoranduma saradnje sa međunarodnim institucijama.</t>
  </si>
  <si>
    <t xml:space="preserve">1. 3 Osnovna obuka i 1 za ažuriranje </t>
  </si>
  <si>
    <t>Podizanje kapaciteta KIVUI-a za istragu vazduhoplovnih i železničkih udesa.</t>
  </si>
  <si>
    <t>KP, ACVK, RAŽ, MUP, KP, MAP, AUVNK, TrainKos, InfraKos, MI</t>
  </si>
  <si>
    <t>1. 3 Transponirane uredbe
2. Zakonski akti za unutrašnje uređenje za izrađeni KIVUI</t>
  </si>
  <si>
    <t>Transponiranje Uredbi EU i izrada novih uredbi u oblasti Avijacije i Železnice i sprovođenje unutrašnje uredbe KIVUI-a.</t>
  </si>
  <si>
    <t>MŽSPP, MZ, MI, MUP, DK.            KAZZNS</t>
  </si>
  <si>
    <t>1. Licenciranje Praksi sa Jonizirajučom Radijacijom        2.Licenciranje operatora za uvoz-izvoz, prevoz i tranzit radioativnih materijala.    3.Redovne inspekcije, periodične i vanredne.        4.Inspekcije u slučaju zahteva za licence i dozvole.</t>
  </si>
  <si>
    <t xml:space="preserve">Jačanje i kontrola sporvođenja zakona </t>
  </si>
  <si>
    <t>MONT , MŽSPP, MZ, IOJ, BKUUK, MTI</t>
  </si>
  <si>
    <t>1.Organizovane aktivnosti u školama, televizijske emisije i raspodela brošura u cilju informisanja i podizanja svesti javnosti za zaštitu od radijacije i nuklearne sigurnosti                    2.Organizovanje debata sa javnošču, obuka profesionalnog osoblja, seminari i lokalnih i regionalnih konferencija.</t>
  </si>
  <si>
    <t>Učestvovanje i promocija u lokalnim i međunarodnim inicijativama za zaštitu od radijacije i nuklearne sigurnosti.</t>
  </si>
  <si>
    <r>
      <rPr>
        <sz val="11"/>
        <color rgb="FFFF0000"/>
        <rFont val="Book Antiqua"/>
        <family val="1"/>
      </rPr>
      <t xml:space="preserve"> </t>
    </r>
    <r>
      <rPr>
        <sz val="11"/>
        <rFont val="Book Antiqua"/>
        <family val="1"/>
      </rPr>
      <t xml:space="preserve">                Direktiva br. 2013/51/EURATOM o radioaktivnim substancama u vodi namenjenoj za ljudsku potrošnju</t>
    </r>
  </si>
  <si>
    <t>MZ, IOJ, BKUUK, Institut za Radionuklide (IRE); Regionalne vodovodne kompanije Kosova           MŽSSPP, MUP</t>
  </si>
  <si>
    <t xml:space="preserve">1. Jačanje kontrole sistema lične dozimetrije                                  2. Praćenje radionukleida u pijaćoj vodi i zemlji u nekoliko tačaka na teritoriji Kosova 3.Ažuriranje inventara radioaktivnih izvora i radioaktivnih ostataka </t>
  </si>
  <si>
    <t>Sprečavanje i smanjenje rizika od radijacije i upravljanej izvorima i radioaktivnim ostatcima.</t>
  </si>
  <si>
    <t>MŽSPP, MER, MZ, MI, MBS, MUP, KC, UKCK, IOJ, NVO-i, KAZZNS</t>
  </si>
  <si>
    <t xml:space="preserve"> 1.Strategija i akcioni plan za zaštitu od radijacije i nukleranoj sigurnosti                 2.Radni plan za procenu rizika koji dolazi od osiromašenog Uraniuma na teritoriji Kosova . 3. Plan za obuku </t>
  </si>
  <si>
    <t>3. Direktiva br. 2013/59/EURATOM o Osnovnim Standardima Sigurnosti 
2.Direktiva br. 2011/70/EURATOM o odgovornom i sigurnom upravljanju potrošenog goriva i radioaktivnih ostataka, 3. Direktiva br. 2013/51/EURATOM o radioaktivnim substancama u vodi namenjenoj za ljudsku potrošnju 4.Direktiva br. 2006/117/EURATOM za nadgledanje i kontrolu prevoza radioaktivnih ostataka i potrošenog goriva 
5. Direktiva 2014/87/EURATOM o Nukleranoj Bezbednosti Nukleranih Instalacija sa promenama.</t>
  </si>
  <si>
    <t>SSP Član 114- Energija</t>
  </si>
  <si>
    <t>Agencija, Vlada i Skupština Kosova, KP, MF, MLS, MZ, MTI,</t>
  </si>
  <si>
    <t>Dopuna zakonodavstva u oblasti zaštite od radijacije i nuklearne sigurnosti</t>
  </si>
  <si>
    <t>Sprečavanje i smanjivanje rizik od nuklearnog zračenja , poboljšanje sigurnosti civilnog vazduhoplovstva i železničkog saobraćaja</t>
  </si>
  <si>
    <t xml:space="preserve">VKNL, MKOS, Muzej Kosova, </t>
  </si>
  <si>
    <t xml:space="preserve">Profesionalni tretman odeće i artefakta nestalih lica, identifikovanih kao i podrška porodičnim inicijativama, odnosno društvima porodica nestalih lica </t>
  </si>
  <si>
    <t>Regionalna saradnja i međunarodne obaveze (1.2.)</t>
  </si>
  <si>
    <t>VKNL, MUP -JIRZ, MD-ISM, Tužilaštva</t>
  </si>
  <si>
    <t>1. Broj obrađenih lokacija tokom godina
3. Broj novih obrađenih zahteva za Delegaciju Srbije</t>
  </si>
  <si>
    <t xml:space="preserve">Obezbeđenje novih informacija i procesiranje lokacija ili otvorenih slučajeva kao i tretiranje posmrtnih ostataka </t>
  </si>
  <si>
    <t>VKNL, MP-ISM, Opštine</t>
  </si>
  <si>
    <t xml:space="preserve">1. Broj identifikovanih nestalih lica 
2. Slučajevi identifikovanih posmrtnih ostataka;  </t>
  </si>
  <si>
    <t>Podrška porodicama nestalih lica</t>
  </si>
  <si>
    <t xml:space="preserve">VKNL,  MIP </t>
  </si>
  <si>
    <t xml:space="preserve">1. Održani sastanci Komisije 
2. Organizovani regionalni sastanci; 
3. Izrađeni sporazumi </t>
  </si>
  <si>
    <t>Povečanje saradnje između domaćih i međunarodnih aktera kao i intenziviranje regionalne saradnje</t>
  </si>
  <si>
    <t>Intenziviranje regionalne saradnje u rešavanju zahteva za rešavanje slučajeva nestalih osoba</t>
  </si>
  <si>
    <t>KP, MLS, Opštine, itd.</t>
  </si>
  <si>
    <t xml:space="preserve">1.Izveštaj o izvodljivosti za pristup (metodologiju) u registraciji, objavljen
</t>
  </si>
  <si>
    <t>Predpripreme za registraciju stanovništva 2020</t>
  </si>
  <si>
    <t xml:space="preserve">Program Eurostata, </t>
  </si>
  <si>
    <t>KP, CBK, MF, Mediji, NVO, važni korisnici službenih statistika.</t>
  </si>
  <si>
    <t>Izveštaj izrađen od Eurostata o ukupnom statističkom sistemu na Kosovu, objavljen</t>
  </si>
  <si>
    <t>3.19.        Poglavlje 18  acquis-a: Statistike         
NPSSSP, od "reda 227"</t>
  </si>
  <si>
    <t>KSV, KP, MEI</t>
  </si>
  <si>
    <t>Usvajanje izmenjenog N/ Zakona o Službenim Statistikama od strane Skupštine Kosova.</t>
  </si>
  <si>
    <t>januar-mart</t>
  </si>
  <si>
    <t>Promena zakonskog okvira u cilju ojačanja institucionalne i profesionalne nezavisnosti ASK-a.</t>
  </si>
  <si>
    <t>NPSSSP, PSZ,ASK-a za 2017.godinu</t>
  </si>
  <si>
    <t>KP, PAK, CBK, MF, KKS, ministarstva i ostale agencije</t>
  </si>
  <si>
    <t>U skladu sa Zakonom o Budžetu Republike Kosovo za odgovarajuće godine.</t>
  </si>
  <si>
    <t>Program usvojen od Vlade Republike Kosovo</t>
  </si>
  <si>
    <t xml:space="preserve"> decembar</t>
  </si>
  <si>
    <t>Izrada drugog 5-godišnjeg programa službenih statistika 2018-2022</t>
  </si>
  <si>
    <t>3.19. Poglavlje 18  acquis-a: Statistike         
NPSSSP, od "reda 757"</t>
  </si>
  <si>
    <t>PAK, CBK, ministarstva i ostale agencije u smislu administrativnih resursa</t>
  </si>
  <si>
    <t>Ostvarene publikacije (izveštaji) /postavljene na internet stranici ASK-a, ukupno, 125 objavljenih izveštaja.</t>
  </si>
  <si>
    <t>Poboljšanje kvaliteta i povečanje broja statističkih publikacija.</t>
  </si>
  <si>
    <t>Ministarstva, Opštine, Međunarodne Agencije, NVO-i</t>
  </si>
  <si>
    <t>Strategija (2017 -2022)  i Akcioni Plan za Ljudska Prava usvojen od Vlade .</t>
  </si>
  <si>
    <t>april</t>
  </si>
  <si>
    <t xml:space="preserve"> Informativni materijali kao i za masivnu komunikaciju pripremljeni i predstavljeni</t>
  </si>
  <si>
    <t>mart</t>
  </si>
  <si>
    <t>Organizovanje javne kampanje i ostalih pratećih aktivnosti za promociju Zakona o zaštiti od Diskriminacije.</t>
  </si>
  <si>
    <t>Pravna kancelarija/Kancelarija Premijera, Ministarstva, Opštine, Međunardone Agencije, NVO-i</t>
  </si>
  <si>
    <t>Kosovski Budžet</t>
  </si>
  <si>
    <t>1. Uredba o institucionalnim mehanizmima za zaštitu od diskriminacije u Ministarstvima i Opštinama, usvojena od Vlade
2. Broj uspostavljenih struktura</t>
  </si>
  <si>
    <t>Podizanje institucionalnih mehanizama za zaštitu od diskriminacije u ministarstvima i opštinama.</t>
  </si>
  <si>
    <t>Okvirna Konvencija za zaštitu nacionalnih manjina</t>
  </si>
  <si>
    <t>jun</t>
  </si>
  <si>
    <t xml:space="preserve"> Praćenje sprovođenja preporuka o Okvirnoj Konvenciji za Zaštitu Nacionalnih Manjina.</t>
  </si>
  <si>
    <t>Strategija i Akcioni Plan za uključenje Zajednica Roma,Aškalija i Egipćana u Kosovskom Društvu 2017-2021</t>
  </si>
  <si>
    <t xml:space="preserve">Kosovski Budžet; Donatori </t>
  </si>
  <si>
    <t xml:space="preserve">1. Broj uspostavljenih struktura, 
2. Broj izveštaja praćenja (postotak, stepen ostvarenja plana)
</t>
  </si>
  <si>
    <t>Podizanje sistema za praćenje i procenu sprovođenja strategije i plana delovanja za uključenje zajednica Roma, Aškalija, Egipćana u Kosovskom društvu 2017 - 2012 na centralnom i lokalnom nivou.</t>
  </si>
  <si>
    <t>Pokazatelji Pravde za Decu, Pravosudni Zakon o Maloletnicima</t>
  </si>
  <si>
    <t>Ministarstva, Opštine</t>
  </si>
  <si>
    <t>Pokazatelji utvrđenog praćenja</t>
  </si>
  <si>
    <t>Praćenje pokazatelja za dečju pravdu</t>
  </si>
  <si>
    <t>Uredba 21/2013 protokol o sprečavanju,  referisanju i rešavanju nasilja u institucijama preduniverzitetskog obrazovanja</t>
  </si>
  <si>
    <t xml:space="preserve">Praćenje sprovođenja Protokola o sprečavanju, referisanju i rešavanju nasilja u preduniverzitetskim institucijama </t>
  </si>
  <si>
    <t>Plan Rada Vlade (2015-2018)</t>
  </si>
  <si>
    <t xml:space="preserve">Ministarstva, Opštine, NVO, Unicef, </t>
  </si>
  <si>
    <t xml:space="preserve">Usvojen strateški dokument </t>
  </si>
  <si>
    <t>Izrada novih strateških politika o pravima dece (2017-2022)</t>
  </si>
  <si>
    <t xml:space="preserve">Ciljevi Održivog Razvoja (SDG) i Millenium Challenge Corporation (MCC). </t>
  </si>
  <si>
    <t xml:space="preserve">Ministarstva, Opštine, Unicef, </t>
  </si>
  <si>
    <t xml:space="preserve">1. Pokazatelji o pravima identifikovane dece
</t>
  </si>
  <si>
    <t xml:space="preserve">Podizanje sistema praćenja sprovođenja prava dece u javnim politikama </t>
  </si>
  <si>
    <t>Pokazatelji izveštenog praćenja</t>
  </si>
  <si>
    <t>Praćenje sprovođenja Zakona o Zaštiti od diskriminacije u zaštiti prava lica sa ograničenim sposobnostima</t>
  </si>
  <si>
    <t>Uredba Vlade br 14/15 o pružanju usluga na Znakovnom jeziku za Gluva lica u Republici Kosovo</t>
  </si>
  <si>
    <t>Javne Institucije</t>
  </si>
  <si>
    <t>Pružanje usluga na znakovnom jeziku za gluve građane</t>
  </si>
  <si>
    <t>Ministarstva, Opštine, NVO-i, OPAK-om</t>
  </si>
  <si>
    <t>Nacionalni plan o Pravima Lica sa Ograničenom Sposobnošću, usvojen.</t>
  </si>
  <si>
    <t>Finalizacija Nacionalnog Plana o Pravima Lica sa Ograničenim Sposobnostima 2017 -2019</t>
  </si>
  <si>
    <t xml:space="preserve"> Obezbedjivanje poštovanja i primene principa ljudskih prava na osnovu međunarodnih standarda</t>
  </si>
  <si>
    <t>Izrada koncept dokumenta o službi za vladinu komunikaciju sa javnošču</t>
  </si>
  <si>
    <t>Analiza i ponovno razmatranje Službe za Vladinu Komunikaciju sa Javnošću</t>
  </si>
  <si>
    <t>Skupština, MEI i ostale relevantne institucije</t>
  </si>
  <si>
    <t>Ministarstva</t>
  </si>
  <si>
    <t>1. Koordinacija i Praćenje Zakonodavnog Programa  (januar - decembar)
2.Praćenje usvojenih podzakonskih akata   
3.Izrada nacrta zakona čiji sponzor je KP
4.Izrada podzakonskih akata čiji sponzor je KP.</t>
  </si>
  <si>
    <t>Koordinacija, izrada zakonodavstva, razmatranje zakonskih i podzakonskih akata predloženih od institucija</t>
  </si>
  <si>
    <t>Strategija za poboljšanje strateškog planiranja i koordinaciju politika 2017-2021</t>
  </si>
  <si>
    <t>KP, IKJA</t>
  </si>
  <si>
    <t>1). Broj pripremljenih instruktora za planiranje i sporvođenje SSP-a i razvoj politika;
 2.) Broj obućenih službenika za razvoj politika u okvoriu institucija centra vlade i svih resornih ministarstava preko programa za obuku i programa za instruktore.</t>
  </si>
  <si>
    <t>Podizanje kapaciteta administracije za planiranje i koordinaciju politika</t>
  </si>
  <si>
    <t xml:space="preserve"> Strategija za poboljšanje strateškog planiranja i koordinaciju politika</t>
  </si>
  <si>
    <t>Resorna ministarstva</t>
  </si>
  <si>
    <t>Operativni trošak</t>
  </si>
  <si>
    <t xml:space="preserve">1. Mišljenja o predlozima institucija u izradi strateških dokumenata, izrađeni
2. Praćenje sporovođenja Godišnjeg Plana Strateških Dokumenata </t>
  </si>
  <si>
    <t>Koordinisanje procesa izrade strateških  i operativnih dokumenata i osiguranje njihovog usklađenja sa prioritetima Vlade</t>
  </si>
  <si>
    <t xml:space="preserve">MF i resorna ministarstva </t>
  </si>
  <si>
    <t xml:space="preserve">1. Program Privrednih Reformi 2018 – 2020 izrađen i usvojen 
2. Izrađen izveštaj o praćenju sprovođenja mera strukturnih reformi u okviru PER-a. </t>
  </si>
  <si>
    <t>Koordinacija sa SE u okviru ocenjivanja PRE i ministratskog dijaloga između EU i zapadnog balkana o strukturnim reformama u okviru PRE.</t>
  </si>
  <si>
    <t>MF, MEI</t>
  </si>
  <si>
    <t>1. Aktivnosti u okviru Upravne Grupe za Strateško Planiranje 
2. Sastanci Komisije za Strateško Planiranje na osnovu godišnjeg integrsianog kalendara, održani</t>
  </si>
  <si>
    <t>1. Smernica za izradu GPRV-a ponovno razmotren, oktobar
2. Sistem praćenja GPRV-a i odluka Vlade unapređen, mart
3. Uputstvo za praćenje ponovno razmotrenog GPRV-a, mart
4. % sporvođenja GPRV-a i odluka Vlade
4. 2 obuke za TpT 
5. 12 obuka za izradu i izveštavanje plana rada. Konferencija o lansiranju ideje o indikativnom planu</t>
  </si>
  <si>
    <t>Poboljšanje procesa i kvaliteta plana rada Vlade</t>
  </si>
  <si>
    <t>1. Smernica za izradu ponovno razmotrenih koncept dokumenata 
2. Kvalitet izrade ocenjenih politika 
3. Koncep Dokument za rani indikativni plan, izrađen 
4. Oko 40 održanih obuka</t>
  </si>
  <si>
    <t>Poboljšanje okvira razvoja politika</t>
  </si>
  <si>
    <t>Povezanost sa ostalim strateškim dokumentima</t>
  </si>
  <si>
    <t>Aktivnosti</t>
  </si>
  <si>
    <t>Kancelarija Premijera</t>
  </si>
  <si>
    <t>Tabela B: Aktivnosti koje imaju za cilj postizanje prioriteta Vlade</t>
  </si>
  <si>
    <t> Srednjoročna strategija IKJA 2016-2018. Sporazumi o saradnji sa GIZ-om.</t>
  </si>
  <si>
    <t xml:space="preserve">Struktura organizovanja pripremljena i funkcionalizovana </t>
  </si>
  <si>
    <t> maj-decembar</t>
  </si>
  <si>
    <t> Poboljšanje unutrašnjih kapaciteta putem reorganizacije</t>
  </si>
  <si>
    <t>Srednjoročna strategija IKJA 2016 - 2018. Sporazumi o saradnji sa: GIZ, procedura obuke IKJA.</t>
  </si>
  <si>
    <t> oktobar-decembar</t>
  </si>
  <si>
    <t>Funkcionalizacija procedure o proceni uticaja obuke</t>
  </si>
  <si>
    <t>Srednjoročna strategija IKJA 2016 - 2018. Sporazumi o saradnji sa: GIZ-om</t>
  </si>
  <si>
    <t>Mera 7, Aktivnost 1</t>
  </si>
  <si>
    <t>april-oktobar</t>
  </si>
  <si>
    <t>Poboljšanje kvaliteta obuke</t>
  </si>
  <si>
    <t>Akcioni plan Strategije za obuku civilnih službenika 2016 - 2018</t>
  </si>
  <si>
    <t>Oko 15 organizovanih kurseva za obuku;</t>
  </si>
  <si>
    <t>Podizanje kapaciteta preko obuke</t>
  </si>
  <si>
    <t>Obuka i osposobljavanje civilnih službenika</t>
  </si>
  <si>
    <t xml:space="preserve">Poboljšanje i razvoj fizičke infrastrukture vladinih institucija </t>
  </si>
  <si>
    <t xml:space="preserve">  Poboljšanje i razvoj fizičke infrastrukture Vladinih institucija u cilju stvaranja adekvatnih fizičkih uslova za njihovo funkcionisanje </t>
  </si>
  <si>
    <t>Unapređenje, proširenje i sprovođenje projekata u oblasti e-vladanja i infrastrukture u CDP-u.</t>
  </si>
  <si>
    <t>Politike, podzakonski akti i izrađeni i usvojeni standardi.
Koncept dokument o upravljanju bazom podataka.</t>
  </si>
  <si>
    <t>Priprema i sprovođenje projekata u oblasti infrastrukture</t>
  </si>
  <si>
    <t>Priprema i sporovođenje projekata u oblasti elektronskih sistema</t>
  </si>
  <si>
    <t>Podizanje kvaliteta usluga preko e-Vladanja</t>
  </si>
  <si>
    <t>Mera 8, Aktivnost 1</t>
  </si>
  <si>
    <t>1625000
EU</t>
  </si>
  <si>
    <t>Spisak identifikovanih usluga (registar usluga)</t>
  </si>
  <si>
    <t>Broj izveštaja o procenjenim uslugama</t>
  </si>
  <si>
    <t>Procena pružanja usluga preko sistema e-kutija</t>
  </si>
  <si>
    <t>januar-septembar</t>
  </si>
  <si>
    <t>Mera 1, Aktivnost 1</t>
  </si>
  <si>
    <t>SMJA 2015-2020</t>
  </si>
  <si>
    <t>Mera 2, Aktivnost 1</t>
  </si>
  <si>
    <t xml:space="preserve">60.000,00 (Unapređenje modula i održavanje sistema) </t>
  </si>
  <si>
    <t>Mera 4, Aktivnost 3</t>
  </si>
  <si>
    <t xml:space="preserve">januar-decembar
</t>
  </si>
  <si>
    <t xml:space="preserve"> Dopuna zakonskog okvira koji uređuje oblast civilne službe </t>
  </si>
  <si>
    <t>Tabela B: Aktivnosti koje imaju za cilj postizanje prioriteta Ministarstva</t>
  </si>
  <si>
    <t>(IKJA, Donatori finansijeri)</t>
  </si>
  <si>
    <t>1. Organizovano je 40 profesionalnih obuka; 
Obućeno je 2. 500 opštinskih službenika;</t>
  </si>
  <si>
    <t>April-Decembar 2017</t>
  </si>
  <si>
    <t>Organizovanje profesionalnih obuka za opštinske službenike</t>
  </si>
  <si>
    <t>Opštine, (UNDP finansijer)</t>
  </si>
  <si>
    <t xml:space="preserve">1.Završen izveštaj procene profesionalnih  kapaciteta opštinskih službenika u 38 opština
2. Izrađeni planovi o obuci opštinskih službenika 
</t>
  </si>
  <si>
    <t>Januar-Decembar 2017</t>
  </si>
  <si>
    <t xml:space="preserve"> Izrada programa za obuku opštinskih službenika na osnovu procene potreba za podizanje kapaciteta</t>
  </si>
  <si>
    <t xml:space="preserve">Jačanje profesionalnih i institucionalnih kapaciteta opština u postizanju zahteva građana i postizanje održivog poboljšanja u opštinskim uslugama.
</t>
  </si>
  <si>
    <t>Uspostavljen sistem teleprisustva u opštinama: Zubin Potok, Zvečan i Leposavić</t>
  </si>
  <si>
    <t>Efektivno koriščenje sistema komunikacije u cilju eliminisanja geografskih barijera u pružanju pomoći i praćenju sprovođenja zakonodavstva za lokalnu samoupravu</t>
  </si>
  <si>
    <t>Redizajnirane 38 internet stranice opština</t>
  </si>
  <si>
    <t xml:space="preserve"> Poboljšanje on-line sistema informacija i transparentnosti za građane</t>
  </si>
  <si>
    <t>% prosek procene performanse</t>
  </si>
  <si>
    <t>Januar-Mart</t>
  </si>
  <si>
    <t>Procena performanse opština u pružanju usluga za građane</t>
  </si>
  <si>
    <t xml:space="preserve"> Razvijen softver za sistem upravljanja opštinskom performansom;</t>
  </si>
  <si>
    <t>Unapređenje elektronskog sistema za merenje opštinske performanse</t>
  </si>
  <si>
    <t>Razvoj efikasnosti i transparentnosti opštinske administracije u pružanju usluga građanima</t>
  </si>
  <si>
    <t>Opštine KKA  Resorna ministarstva           KP                  MF</t>
  </si>
  <si>
    <t>Jačanje sprovođenja zakona od strane opština, preko praćenja i nadgledanja rada opština</t>
  </si>
  <si>
    <t>mera 11, aktivnost 1</t>
  </si>
  <si>
    <t>Resorna ministartsva</t>
  </si>
  <si>
    <t>Broj usklađujućih izveštaja zakonskih i podzakonskih akata, strategija, koncept dokumenata i ostalih politika na centralnom nivou</t>
  </si>
  <si>
    <t>Harmonizacija primarnog i sekundarnog zakonodavstva o lokalnoj samoupravi</t>
  </si>
  <si>
    <t>MALS, resorna ministarstva, Opštine, KP, NVO</t>
  </si>
  <si>
    <t>Procena uticaja sprovođenja Zakona o Lokalnoj samoupravi u cilju poboljšanja politika u budučnosti u pravcu produbljenja domaće demokracije</t>
  </si>
  <si>
    <t>Resorna ministarstva, Kosovska Katastarska Agencija, KKA</t>
  </si>
  <si>
    <t xml:space="preserve">Izrađen nacrt zakona o administravnim granicama opština </t>
  </si>
  <si>
    <t xml:space="preserve"> Izrađen nacrt Zakona o davanju na koriščenje i razmeni opštinske nepokretne imovine </t>
  </si>
  <si>
    <t xml:space="preserve">KP,  Opština Priština, resorna ministartsva </t>
  </si>
  <si>
    <t>Izrađen Nacrt Zakon o glavnom gradu Republike Kosovo/Priština</t>
  </si>
  <si>
    <t>Januar-Jun 2017</t>
  </si>
  <si>
    <t>MJA, IKJV , KP, KKA, KP</t>
  </si>
  <si>
    <t>Izrađen koncept dokument za Akademiju za Lokalnu Samoupravu</t>
  </si>
  <si>
    <t>Opštine, AKK, resorna ministarstva, KP, MF, AKK</t>
  </si>
  <si>
    <t xml:space="preserve"> Izrađen koncept dokument o Zakonu i administrativnim granicama opština</t>
  </si>
  <si>
    <t>Opštine              ARR</t>
  </si>
  <si>
    <t>Podrška opštinama sa 10 projekata</t>
  </si>
  <si>
    <t xml:space="preserve">Podrška opština u poboljšanju infrastrukture iz fondova MALS-a za regionalni razvoj u cilju podrške privrednog rigenerisanja,stvaranju radnih mesta i razvoju ljudskih resursa u privrednim regionima Kosova. </t>
  </si>
  <si>
    <t xml:space="preserve">mera 30 </t>
  </si>
  <si>
    <t>Opštine,</t>
  </si>
  <si>
    <t>Podrška opština na poboljšanju infrastrukture od fondova MALS-a za infrastrukturu</t>
  </si>
  <si>
    <t xml:space="preserve">mera 21, aktivnost 4                                                                           </t>
  </si>
  <si>
    <t xml:space="preserve">Izrađene Strategije opština Zubin Potok, Zvečan, Severna Mitrovica i Leposavić. </t>
  </si>
  <si>
    <t>Jun - Decembar 2018</t>
  </si>
  <si>
    <t>Podrška opština u izradi Strategija za lokalni socijalno privredni razvoj</t>
  </si>
  <si>
    <t xml:space="preserve">mera: 26, aktivnost 1 
</t>
  </si>
  <si>
    <t>Izrađena strategjia za regionalni razvoj</t>
  </si>
  <si>
    <t>Mart-Decembar 2018</t>
  </si>
  <si>
    <t>Izrađena strategija za lokalni privredni razvoj</t>
  </si>
  <si>
    <t>Mart-Decembar 2017</t>
  </si>
  <si>
    <t>Razvoj strateškog kadra u oblasti lokalnog privrednog razvoja</t>
  </si>
  <si>
    <t>Ministarstvo Administracije Lokalne Samouprave</t>
  </si>
  <si>
    <t xml:space="preserve">Ministarstvo </t>
  </si>
  <si>
    <t xml:space="preserve">Godišnji plan rada vlade za 2017. godinu </t>
  </si>
  <si>
    <t xml:space="preserve">Tabela B: Aktivnosti koje imaju za cilj postizanje prioriteta Ministarstva </t>
  </si>
  <si>
    <t xml:space="preserve">Ministarstvo obrazovanja, nauke i tehnologije </t>
  </si>
  <si>
    <t xml:space="preserve">Januar-decembar </t>
  </si>
  <si>
    <t xml:space="preserve">1. Novi kurikulum se sprovodi u 69 škola (januar-avgust).
2. Novi kurikulum u svim školama preduniverzitetskog obrazovanja za razrede  0, 1, 6, 10 je sprovođen (septembar-decembar). 3. Novi planovi i programi za razrede 2,7,11 izrađen (septembar-decembar).  </t>
  </si>
  <si>
    <t>OOO, škole</t>
  </si>
  <si>
    <t>Član 118. SSP-a, Mera 3.27</t>
  </si>
  <si>
    <t>Mera 2, Aktivnost 4</t>
  </si>
  <si>
    <t>Strateški plan za obrazovanje na Kosovu 2017-2021 (SPOK 2017-2021)</t>
  </si>
  <si>
    <t xml:space="preserve">Razmatranje i dopuna Zakona o o udžbenicima i nastavnim sredstvima  </t>
  </si>
  <si>
    <t>Januar-jun</t>
  </si>
  <si>
    <t>1. Zakon o udžbenicima i nastavnim sredstvima razmotren i dopunjen  (januar-april); 2. Adminitrativno uputstvo o dužnostima, kriterijumima i odgovornostima recenzenta, izrađen  (mart-jun</t>
  </si>
  <si>
    <t>4.000.000 (četiri miliona) evra za sprovođenje ovog zakona</t>
  </si>
  <si>
    <t>Mera 2, Aktivnost 5</t>
  </si>
  <si>
    <t>Strateški plan za obrazovanje na Kosovu  2017-2021</t>
  </si>
  <si>
    <t>Obezbeđivanje besplatnih udžbenika za učenike iz razreda 1-9 (obavezno obrazovanje).</t>
  </si>
  <si>
    <t>Besplatna raspodela školskih udžbenika za oko 250.000,00 učenika iz razreda 1-9</t>
  </si>
  <si>
    <t>3,900,000 evra</t>
  </si>
  <si>
    <t xml:space="preserve">Poboljšanje kvaliteta nastave putem efikasnog i održivog sistema za pripremu i profesionalni razvoj nastavnika </t>
  </si>
  <si>
    <t>Nastavak procesa licenciranja nastavnika i ponovnog licenciranja prema njihovim zvanjima</t>
  </si>
  <si>
    <t>april-decembar</t>
  </si>
  <si>
    <t>1. Nastavak licence karijere za oko 10.000 nastavnika i ponovno licenciranje 5 % nastavnika prema zvanjima. 
2. Razmatranje administrativnog uputstva 25/2014 o licenciranju.</t>
  </si>
  <si>
    <t>OOO</t>
  </si>
  <si>
    <t>Strateški plan za obrazovanje na Kosovu 2017/2021</t>
  </si>
  <si>
    <t>Stručno usavršavanje nastavnika u karijeri</t>
  </si>
  <si>
    <t>Mera 2, Aktivnost 2</t>
  </si>
  <si>
    <t>Obuka nastavnika i direktora škola za sprovođenje Novog kurikuluma.</t>
  </si>
  <si>
    <t xml:space="preserve">Povećanje uključivanja dece u predškolskom ipredosonovnom obrazovanju </t>
  </si>
  <si>
    <t>Izrada i pilotiranje Novog kurikuluma za predškolsku decu  (0-5 godina), kao i sprovođenje jezgro kurikuluma  za predosnovnu decu (5-6 godina)</t>
  </si>
  <si>
    <t xml:space="preserve">39,200 evra (Divizija za predškolsko obrazovanje)     </t>
  </si>
  <si>
    <t>Podizanje svesti o važnosti preškolskog/predosnovnog obrazovanja</t>
  </si>
  <si>
    <t>1. Sprovedena kampanja podizanja svesti. 2. Publikovane brošure o podizanju svesti o predškolskom obrazovanju.</t>
  </si>
  <si>
    <t>NVO</t>
  </si>
  <si>
    <t>Poboljšanje uslova za podizanje kvaliteta u predškolskom/predosnovnom obrazovanju</t>
  </si>
  <si>
    <t>Donacije</t>
  </si>
  <si>
    <t xml:space="preserve">Švajcarski CARITAS 
</t>
  </si>
  <si>
    <t>Mera 1, Aktivnost 2</t>
  </si>
  <si>
    <t xml:space="preserve">1. Počela je izgradnja 9 javnih vrtića  
2. 1.224 dece je obuhvaćeno u predškolskom/predosnovnom obrazovanju </t>
  </si>
  <si>
    <t xml:space="preserve">2.5 miliona evra (grant iz projekta IPA – II za infrastrukturne investicije) i 500.000,00 evra (BK) </t>
  </si>
  <si>
    <t>Mera 4, Aktivnost 2 i 3.</t>
  </si>
  <si>
    <t>85000 (KBK, SB)</t>
  </si>
  <si>
    <t>OOO, škole, SB</t>
  </si>
  <si>
    <t>Mera 4, Aktivnost 2</t>
  </si>
  <si>
    <t>Jačanje saveta roditelja na školskom, opštinskom i državnom nivou.</t>
  </si>
  <si>
    <t>januar-decembar 2017</t>
  </si>
  <si>
    <t>1. Organizacija obuka na školskom, opštinskom i državnom nivou (oko 40 učesnika); 
2. Izrađen konačni godišnji izveštaj.</t>
  </si>
  <si>
    <t xml:space="preserve">Mera 4, Aktivnost 4 </t>
  </si>
  <si>
    <t>Mera 4, Aktivnost  4 i 6</t>
  </si>
  <si>
    <t>Mera 4, Aktivnost 4</t>
  </si>
  <si>
    <t xml:space="preserve">Kvalitetno i efikasno upravljanje sistemom obrazovanja, zasnovan na transparentnosti i odgovornosti </t>
  </si>
  <si>
    <t>Obuka školskih direktora za upravljanje i rukovođenje obrazovanjem.</t>
  </si>
  <si>
    <t xml:space="preserve">Oko 130 kandidata pohađaju obuku  </t>
  </si>
  <si>
    <t>Samofinansiranje</t>
  </si>
  <si>
    <t xml:space="preserve">OOO, škole, </t>
  </si>
  <si>
    <t>Unapređenje postojećeg sistema za Upravljanje informacijama u obrazovanju (SMIA)</t>
  </si>
  <si>
    <t>455.200,00 evra (Kredit od svetske banke)</t>
  </si>
  <si>
    <t>Obuka školskog osoblja o bezbednosti i zdravlju u školi.</t>
  </si>
  <si>
    <t xml:space="preserve">Oko 50 obučenih nastavnika za sigurnost i zdravlje u školi </t>
  </si>
  <si>
    <t xml:space="preserve">2765 Euro (KBK) </t>
  </si>
  <si>
    <t>Ministarstvo zdravstva</t>
  </si>
  <si>
    <t xml:space="preserve">Poboljšanje obrazovne infrastrukture za razvoj nastavnog procesa u svim nivoima obrazovanja </t>
  </si>
  <si>
    <t xml:space="preserve">1. Nastavlja se izgradnja 6 novih školskih objekata i 3 sale za fizičko obrazovanje (januar-decembar); 
2. Počinje izgradnja 4 novih školskh objekata i 3 sportske sale, kao i renoviranje 2 školska objekta  (april-decembar);
3. Opremanje škola i fiskulturnih sala sa neophodnim obrazovnim inventarom (januar-decembar). 
</t>
  </si>
  <si>
    <t>Izgradnja efikasnog sistema za upravljanje školskim objektima koji će doprineti stvaranju odgovarajućih okruženja za učenje.</t>
  </si>
  <si>
    <t>1. Procenjeno fizičko stanje obrazovno-vaspitnih objekata (januar-decembar). 
2. Ažurirana baza podataka o školskim objektima.
3. Plan za investicije u školskim objektima za period od 1-3 godina izrađen i revidiran (januar-decembar). 
4. Pripremljena prioritetna lista za izgradnju obrazovnih objekata svih nivoa. 5. Izrađeni vodiči o normama i standardima u obrazovnim prostorijama.</t>
  </si>
  <si>
    <t>22,784.00 evra</t>
  </si>
  <si>
    <t xml:space="preserve">Ministarstvo poljoprivrede i ruralnog razvoja </t>
  </si>
  <si>
    <t xml:space="preserve">Izrada i usvajanje razvojnih politika za poljoprivredu i ruralni razvoj </t>
  </si>
  <si>
    <t xml:space="preserve">Nacrt zakona o poljoprivredi i ruralnom razvoju, usvojen </t>
  </si>
  <si>
    <t>administrativni troškovi</t>
  </si>
  <si>
    <t xml:space="preserve">MF,MTI,MŽSPP,KP, NVO, udruženja, opštine, itd. </t>
  </si>
  <si>
    <t>NPSSSP Poglavlje11</t>
  </si>
  <si>
    <t xml:space="preserve">Program Vlade Republike Kosovo 2015-2018;                Program za poljoprivredu i ruralni razvoj 2014-2020; </t>
  </si>
  <si>
    <t xml:space="preserve">Izrada programa o direktnim plaćanjima za 2018. godinu </t>
  </si>
  <si>
    <t>oktobar-decembar</t>
  </si>
  <si>
    <t xml:space="preserve">Program o direktnim plaćanjima, usvojen </t>
  </si>
  <si>
    <t xml:space="preserve">AHV, udruženja poljoprivrednika, civilno društvo </t>
  </si>
  <si>
    <t>Mera 31 , Aktivnost 4</t>
  </si>
  <si>
    <t xml:space="preserve">Program Vlade Republike Kosovo  2015-2018;               Program o ekonomskim reformama 2016-2018;                                                    Program za poljoprivredu i ruralni razvoj 2014-2020. </t>
  </si>
  <si>
    <t xml:space="preserve">Izrada programa za finansijsku podršku investicionih projekata za poljoprivredu i ruralni razvoj za 2018. godinu </t>
  </si>
  <si>
    <t xml:space="preserve">Program za ruralni razvoj 2018, usvojen                            </t>
  </si>
  <si>
    <t>Udruženja, druge zainteresovane strane, LAG itd.</t>
  </si>
  <si>
    <t>Mera 31 , Aktivnost 1,2,4</t>
  </si>
  <si>
    <t xml:space="preserve">Program Vlade Republike Kosovo 2015-2018;                 Program za poljoprivredu i ruralni razvoj  2014-2020;    Okvirni sporazum između Kosova i Evropske komisije, datum: 27. mart 2015; </t>
  </si>
  <si>
    <t xml:space="preserve">1. Nacionalna konferencija, održana;
2. 11 informativnih sesija u 7 regiona, održani;
3.  2200 vodiča za podnosioce prijava, objavljeno, itd ;                </t>
  </si>
  <si>
    <t>Projekat tehničke pomoći, SB, ugovorna kompanija.</t>
  </si>
  <si>
    <t xml:space="preserve">Program za poljoprivredu i ruralni razvoj  2014-2020;    Okvirni sporazum između Kosova i Evropske komisije, datum: 27. mart 2015;          </t>
  </si>
  <si>
    <t>Praćenje procesa sprovođenja PPRR 2014-2020, za 2016. godinu</t>
  </si>
  <si>
    <t xml:space="preserve"> % realizovanih ciljeva (ulaz, izlaz i rezultat)</t>
  </si>
  <si>
    <t xml:space="preserve">Program za poljoprivredu i ruralni razvoj   2014-2020;    Okvirni sporazum između Kosova i Evropske komisije, datum: 27. mart 2015;  </t>
  </si>
  <si>
    <t xml:space="preserve">Priprema i objavljivanje statističkih podataka o poljoprivredi i ruralnom razvoju                                        
</t>
  </si>
  <si>
    <t>450.000.00 evra</t>
  </si>
  <si>
    <t>ASK,carine, NVO, AHV, tržišni informacioni sistem.</t>
  </si>
  <si>
    <t xml:space="preserve">Mera 18, Aktivnost 3 </t>
  </si>
  <si>
    <t xml:space="preserve">Program Vlade Republike Kosovo  2015-2018;                  Program za poljoprivredu i ruralni razvoj  2014-2020.            </t>
  </si>
  <si>
    <t xml:space="preserve">Priprema i objavljivanje zelenog izveštaja za 2016. godinu </t>
  </si>
  <si>
    <t xml:space="preserve"> Zeleni izveštaj, usvojen i objavljen </t>
  </si>
  <si>
    <t xml:space="preserve">MF,MTI,ASK, PKK, carine, poljoprivredni fakultet </t>
  </si>
  <si>
    <t xml:space="preserve">Program Vlade Republike Kosovo 2015-2018;                 Program za poljoprivredu i ruralni razvoj  2014-2020.            </t>
  </si>
  <si>
    <t>Dalji institucionalni razvoj za približavanje sa EU.</t>
  </si>
  <si>
    <t>Unapređenje i jačanje Agencije za razvoj poljoprivrede prema zahtevima IPARD II</t>
  </si>
  <si>
    <t>1. Organizaciona struktura, revidirana;
 2. Divizija za finansije i računovodstvo i Jedinica za unutrašnju reviziju, osnovane;</t>
  </si>
  <si>
    <t xml:space="preserve">Program Vlade Republike Kosovo 2015-2018;                                      </t>
  </si>
  <si>
    <t>Nastavak tehničkih priprema za akreditaciju Agencije za razvoj poljoprivrede i Upravnog autoriteta, kroz stvaranje mehanizama za sprovođenje programa podrške PPRR 2014-2020</t>
  </si>
  <si>
    <t>1. Paket akreditacije ARP-a za dve mere PPRR (mera 101 i mera 501 ) , izrađena;  2. Operativni priručnik za Upravni autoritet, izrađen;
3. Priručnici o procedurama programiranja, publiciteta, praćenja &amp; izveštavanja, procene,  izrađeni;
4. Priručnik o procedurama za sprovođenje mere za tehničku pomoć/501,  izrađen;
5. Memorandum o razumevanju između ARP-a i UA, usvojen;</t>
  </si>
  <si>
    <t>ARP, UA</t>
  </si>
  <si>
    <t xml:space="preserve">Program Vlade Republike Kosovo 2015-2018;                     Okvirni sporazum između Kosova i Evropske komisije, datum: 27. mart 2015; Program za poljoprivredu i ruralni razvoj2014-2020;                    Pravila IPARD-a;      </t>
  </si>
  <si>
    <t>Integracija informativnih sistema unutar integrisanog informacionog sistema za poljoprivredu (IISP)</t>
  </si>
  <si>
    <t xml:space="preserve">5 postojećih sistema, integrisani </t>
  </si>
  <si>
    <t>202,668.00 evro</t>
  </si>
  <si>
    <t xml:space="preserve">Program za ekonomske reforme 2016-2018;  </t>
  </si>
  <si>
    <t xml:space="preserve">Unapređenje opštinskih Savetodavnih informativnih centara (SIC) za poljoprivredu i ruralni razvoj, i povećanje pružanja usluga za edukaciju i obuku farmera </t>
  </si>
  <si>
    <t>1. 31 Savetodavni informativni centar, unapređeni;
2. Oko 4000 farmera, obučenih/savetnika;</t>
  </si>
  <si>
    <t>200,000.00 evra</t>
  </si>
  <si>
    <t>Opštine-SIC</t>
  </si>
  <si>
    <t>Program Vlade Republike Kosovo 2015-2018;                Strategija savetodavnih usluga za poljoprivredu i ruralni razvoj 2015-2020;      Program za poljoprivredu i ruralni razvoj 2014-2020</t>
  </si>
  <si>
    <t xml:space="preserve">Praćenje garantnog fonda DCA (Development Credit Authority), za garanciju agroruralnih kredita </t>
  </si>
  <si>
    <t>Periodični izveštaj, izrađen</t>
  </si>
  <si>
    <t>Mikrokomercijalne institucije - komercijalne banke i CBK.</t>
  </si>
  <si>
    <t>Sporazum Vlade Republike Kosovo (MF, MPŠRR) i Američkog trezora.</t>
  </si>
  <si>
    <t xml:space="preserve">Zaštita poljoprivrednog zemljišta, održivo korišćenje, njeno uređenje i rehabilitacija sistema za navodnjavanje </t>
  </si>
  <si>
    <t xml:space="preserve">Izrada politike o poljoprivrednom zemljištu </t>
  </si>
  <si>
    <t xml:space="preserve">Koncept dokument,  usvojen </t>
  </si>
  <si>
    <t xml:space="preserve">MŽSPP, KAK, opštine </t>
  </si>
  <si>
    <t xml:space="preserve">Program Vlade Republike Kosovo  2015-2018;  </t>
  </si>
  <si>
    <t>Zaštita poljoprivrednog zemljišta od neplanirane urbane gradnje</t>
  </si>
  <si>
    <t>1. Broj zahteva, razmotrenih;
2. Broj saglasnosti, izdatih;
3.  Broj odluka, odbijenih;</t>
  </si>
  <si>
    <t xml:space="preserve">MŽSPP, MALS, opštine </t>
  </si>
  <si>
    <t>Mera 20, Aktivnost 2</t>
  </si>
  <si>
    <t>Izgradnja kapaciteta odgovornih lica zainteresovanih strana za poboljšanje metodologije za dobrovoljnu konsolidaciju zemljišta (Pilot projekat u opštini Orahovac)</t>
  </si>
  <si>
    <t xml:space="preserve">1. 10 odgovornih lica zainteresovanih strana, obučeno                                   2. 25 ha-poljoprivrednog zemljišta, uređeno u katastarskoj zoni Celina, opština Orahovac </t>
  </si>
  <si>
    <t>KAK Notar, Opštinska komisija za konsolidaciju, geodetska kompanija za sprovođenje i praćenje projekta,  Opštinska katastarska kancelarija,  sudovi</t>
  </si>
  <si>
    <t>Mera 20, Aktivnost 3</t>
  </si>
  <si>
    <r>
      <rPr>
        <sz val="11"/>
        <rFont val="Book Antiqua"/>
        <family val="1"/>
      </rPr>
      <t xml:space="preserve">Strategija za konsolidaciju zemljišta  2010-2020;                            </t>
    </r>
    <r>
      <rPr>
        <sz val="11"/>
        <color rgb="FFFF0000"/>
        <rFont val="Book Antiqua"/>
        <family val="1"/>
      </rPr>
      <t xml:space="preserve"> </t>
    </r>
    <r>
      <rPr>
        <sz val="11"/>
        <rFont val="Book Antiqua"/>
        <family val="1"/>
      </rPr>
      <t xml:space="preserve"> </t>
    </r>
  </si>
  <si>
    <t xml:space="preserve">Unapređenje infrastrukture za navodnjavanje i zaštitu životne sredine </t>
  </si>
  <si>
    <t xml:space="preserve">Oko 1500 ha poljoprivrednog zemljišta pod navodnjavanjem  </t>
  </si>
  <si>
    <t>2.200.000.00 evra</t>
  </si>
  <si>
    <t xml:space="preserve">Opštine, kompanije za navodnjavanje, itd. </t>
  </si>
  <si>
    <t>Mere 32, Aktivnost 5</t>
  </si>
  <si>
    <t xml:space="preserve">Program Vlade Republike Kosovo 2015-2018;                Program za ekonomske reforme 2016-2018; </t>
  </si>
  <si>
    <t xml:space="preserve">Rehabilitacija putne mreže u svim vinogradarskim regionima Republike Kosovo </t>
  </si>
  <si>
    <t xml:space="preserve"> U  8 (osam) zona sa površinom od 3200 ha sa vinovom lozom  </t>
  </si>
  <si>
    <t>200,000.00  evra</t>
  </si>
  <si>
    <t>Opštine iz vinogradarskih oblasti Republike Kosovo.</t>
  </si>
  <si>
    <t xml:space="preserve">Program Vlade Republike Kosovo 2015-2018;                                   </t>
  </si>
  <si>
    <t>Nacrt zakona o lovu, usvojen</t>
  </si>
  <si>
    <t>NPSSSP Poglavlje 27-Životna sredina</t>
  </si>
  <si>
    <t xml:space="preserve">Program Vlade Republike Kosovo 2015-2018;  </t>
  </si>
  <si>
    <t xml:space="preserve">Praćenje zdravstvenog stanja šuma u cilju sprovođenja međunarodnih standarda za šumske bolesti i štetočine                                     </t>
  </si>
  <si>
    <t xml:space="preserve">1. Broj slučajeva (šumskih bolesti i štetočina), identifikovanih;                      2. Broj slučajeva, tretiranih; 
</t>
  </si>
  <si>
    <t>Opštine, MŽSPP</t>
  </si>
  <si>
    <t>Mera 33, Aktivnost 1</t>
  </si>
  <si>
    <t xml:space="preserve">Program Vlade Republike Kosovo 2015-2018;                           Strategija za šumarstvo, 2010-2020;                            </t>
  </si>
  <si>
    <t xml:space="preserve">Izrada planova za upravljanje šumama </t>
  </si>
  <si>
    <t xml:space="preserve">Oko 25.000 ha u 8 Upravnih jedinica, popisane  </t>
  </si>
  <si>
    <t>250,000 .00 evra</t>
  </si>
  <si>
    <t xml:space="preserve">Mera 33, Aktivnost 3 </t>
  </si>
  <si>
    <t xml:space="preserve">Program Vlade Republike Kosovo 2015-2018; 
Strategija za šumarstvo, 2010-2020;  </t>
  </si>
  <si>
    <t xml:space="preserve">Korišćenje šuma u skladu sa Godišnjim planom za upravljanje šumama </t>
  </si>
  <si>
    <t>Oko 100.000/m3 drveća u državnim šumama i  180.000/m3 u privatnim šumama, sečena</t>
  </si>
  <si>
    <t>Opštine, građani od slobodne prodaje</t>
  </si>
  <si>
    <t xml:space="preserve">Mera 33, Aktivnost 2 </t>
  </si>
  <si>
    <t xml:space="preserve">Program Vlade Republike Kosovo 2015-2018;                       Strategija za šumarstvo, 2010-2020;                               </t>
  </si>
  <si>
    <t xml:space="preserve">Nacrt zakona o izmenama i dopunama Zakona br. 2004/21 o Veterinarstvu, usvojen </t>
  </si>
  <si>
    <t>MF,MEI, AHV, PK-KP, KSV-KP, OVK,FB&amp;V</t>
  </si>
  <si>
    <t>NPSSSP Poglavlje 12</t>
  </si>
  <si>
    <t>Nacrt zakona o semenu i sadnom materijalu, usvojen</t>
  </si>
  <si>
    <t>MF,MEI,MTI, AHV,KSV-KP, FB&amp;V</t>
  </si>
  <si>
    <t>NPSSSP Poglavlje12</t>
  </si>
  <si>
    <t xml:space="preserve">Izrada politike za proizvodnju, promet, kontrolu i registraciju proizvođača i trgovaca veštačkim đubrivom </t>
  </si>
  <si>
    <t xml:space="preserve">Izrada politike o institucionalnim funkcijama i nadležnostima sanitarne inspekcije  </t>
  </si>
  <si>
    <t>AHV,MZ, MF itd.</t>
  </si>
  <si>
    <t xml:space="preserve">Sprovođenje standarda kvaliteta inputa i poljoprivrednih proizvoda          
           </t>
  </si>
  <si>
    <t>AHV,carine, opštinski inspektori, udruženja poljoprivrednih i stočarskih proizvođača, prerađivača i trgovaca.</t>
  </si>
  <si>
    <t xml:space="preserve">mera 31   aktivnost 3
</t>
  </si>
  <si>
    <t xml:space="preserve">Izgradnja laboratorijskih kapaciteta u PIK </t>
  </si>
  <si>
    <t>mera 31</t>
  </si>
  <si>
    <t xml:space="preserve">Program Vlade Republike Kosovo 2015-2018;                               </t>
  </si>
  <si>
    <t xml:space="preserve">Održavanje, jačanje vinogradarskog katastra  </t>
  </si>
  <si>
    <t>150,000.00 evra</t>
  </si>
  <si>
    <t>MTI, AHV, carine</t>
  </si>
  <si>
    <t xml:space="preserve">Program Vlade Republike Kosovo  2015-2018;                               </t>
  </si>
  <si>
    <t xml:space="preserve">Sprovođenje sistema za upravljanje kvalitetom vina </t>
  </si>
  <si>
    <t>AHV, carina</t>
  </si>
  <si>
    <t>Povećanje proizvodnje po površini i povećanje kvaliteta poljoprivrednih proizvoda preko registracije novih sorta, sredstva za zaštitu bilja (SZB) i veštačkih đubriva</t>
  </si>
  <si>
    <t>1. Broj sorti, testirano; 
2. Broj sorti, registrovano;  
3. Broj veštačkih đubriva, registrovano;    
4.  Broj SZB-a,  registrovano; 5.  Broj licenciranih subjekata koji se bave poljoprivrednim agroinputima;</t>
  </si>
  <si>
    <t xml:space="preserve"> AHV</t>
  </si>
  <si>
    <t xml:space="preserve">Mera 31,  aktivnost 4 </t>
  </si>
  <si>
    <t>Nacionalna strategija za razvoj  2016-2021</t>
  </si>
  <si>
    <t xml:space="preserve">Promovisanje poljoprivrednih i stučarskih proizvoda sa Kosova na domaćem i međunarodnom tržištu </t>
  </si>
  <si>
    <t>1. Broj sajmova;
2. Broj drugih promotivnih manifestacija, organizovano;</t>
  </si>
  <si>
    <t>Udruženja proizvođača i prerađivača, NVO, opštine, donatori, itd.</t>
  </si>
  <si>
    <t xml:space="preserve">Program Vlade Republike Kosovo 2015-2018;                Program za reforme u ekonomiji 2016-2018;                          </t>
  </si>
  <si>
    <t>Ministarstvo pravde</t>
  </si>
  <si>
    <t xml:space="preserve"> Poboljšanje zakonske i institucionalne infrastrukture pravosudnog sistema </t>
  </si>
  <si>
    <t xml:space="preserve">Razmatranje Krivičnog zakonika i Zakona o krivičnom postupku </t>
  </si>
  <si>
    <t xml:space="preserve">NPSSSP Pog.23 član 83. SSP-a  3.24 </t>
  </si>
  <si>
    <t xml:space="preserve">Razmatranje zakonskih odredaba koje se odnose na borbu protiv korupcije </t>
  </si>
  <si>
    <t>Skupština   MJU         SSK             TSK               CIK       MRSZ      APK</t>
  </si>
  <si>
    <t xml:space="preserve">Evropska agenda reformi (ERA) </t>
  </si>
  <si>
    <t xml:space="preserve">Poboljšanje zakonskog okvira u pravosuđu i ljudskim pravima </t>
  </si>
  <si>
    <t>SSK              TSK         MUP               PK           Ombudsman</t>
  </si>
  <si>
    <t>Evropska agenda reformi (ERA)</t>
  </si>
  <si>
    <t xml:space="preserve">Unapređenje međunarodne pravne pomoći i saradnje </t>
  </si>
  <si>
    <t xml:space="preserve">Pregovoranje i zaključivanje bilateralnih sporazuma o međunarodnoj pravnoj saradnji </t>
  </si>
  <si>
    <r>
      <t xml:space="preserve">1. Broj pokrenutih sporazuma; </t>
    </r>
    <r>
      <rPr>
        <b/>
        <sz val="11"/>
        <rFont val="Book Antiqua"/>
        <family val="1"/>
      </rPr>
      <t xml:space="preserve">(decembar) </t>
    </r>
    <r>
      <rPr>
        <sz val="11"/>
        <rFont val="Book Antiqua"/>
        <family val="1"/>
      </rPr>
      <t xml:space="preserve">               2. Broj pregovaranih sporazuma; </t>
    </r>
    <r>
      <rPr>
        <b/>
        <sz val="11"/>
        <rFont val="Book Antiqua"/>
        <family val="1"/>
      </rPr>
      <t xml:space="preserve">(decembar) </t>
    </r>
    <r>
      <rPr>
        <sz val="11"/>
        <rFont val="Book Antiqua"/>
        <family val="1"/>
      </rPr>
      <t xml:space="preserve">              3. Broj obrađenih slučajeva; </t>
    </r>
    <r>
      <rPr>
        <b/>
        <sz val="11"/>
        <rFont val="Book Antiqua"/>
        <family val="1"/>
      </rPr>
      <t>(decembar)</t>
    </r>
  </si>
  <si>
    <t>MIP              MEI</t>
  </si>
  <si>
    <t>NPSSSP Poglavlje 24</t>
  </si>
  <si>
    <t xml:space="preserve">NPSSSP Poglavlje24 </t>
  </si>
  <si>
    <t xml:space="preserve">Efikasnije upravljanje sistemom za izvršenje krivičnih sankcija </t>
  </si>
  <si>
    <t xml:space="preserve">Poboljšanje sistema korektivnih ustanova i profesionalni razvoj osoblja Korektivne službe Kosova </t>
  </si>
  <si>
    <t xml:space="preserve">NPSSSP član 83. 3.24 </t>
  </si>
  <si>
    <t xml:space="preserve">Nacrt strategija za oblast izvršenja krivičnih sankcija </t>
  </si>
  <si>
    <t>Osnivanje i funkcionalizacija Ekonomske jedinice (EJ) u okviru KSK-a</t>
  </si>
  <si>
    <t>MRSZ     MER           MTI               MF        MPŠRR</t>
  </si>
  <si>
    <t xml:space="preserve">Korektivne ustanove renovirane/funkcionalizacija novih KC </t>
  </si>
  <si>
    <t xml:space="preserve">530,000  BK          65,000 70,000 (Donacija) </t>
  </si>
  <si>
    <t xml:space="preserve">Borba protiv korupcije, krijumčarenja, nepotizma i diskriminacije u zatvorskom sistemu </t>
  </si>
  <si>
    <t>TSK        APK           PK      OmbudsmanOZLJPS KCRŽT</t>
  </si>
  <si>
    <t>NPSSSP član 3-4 SSP, 3.24</t>
  </si>
  <si>
    <t xml:space="preserve">Jačanje inspektorata i podizanje njihovih kapaciteta u oblasti borbe protiv korupcije, organizovanog kriminala i krijumčarenja u korektivnim ustanovama  </t>
  </si>
  <si>
    <t>5,500            &amp; donatori</t>
  </si>
  <si>
    <t>NPSSSP  Poglavlje 23</t>
  </si>
  <si>
    <t xml:space="preserve">Jačanje kapaciteta sudske medicine i istrage o ratnim zločinima </t>
  </si>
  <si>
    <t>Reorganizacija ISM i izgradnja kapaciteta za sudsku medicinu (antropolog,  forenzički toksikolog)</t>
  </si>
  <si>
    <t>MZ               MUP                  TSK             SSK             MJU     ProjekAT IPA "Jačanje i modernizacija sudske medicine, faza II"</t>
  </si>
  <si>
    <t>NPSSSP  Poglavlje24</t>
  </si>
  <si>
    <t>Povećanje efikasnosti i kvaliteta usluga sudske medicine;</t>
  </si>
  <si>
    <t xml:space="preserve">8000&amp;  50,000 Donacija Projekat IPA II </t>
  </si>
  <si>
    <t xml:space="preserve"> SSK           TSK                MZ           MUP  KP (VKNO)        IPA Projekat "Osnaživanje i modernizacija sudske medicine, faza II" </t>
  </si>
  <si>
    <t>NPSSSP  Član 3 ,</t>
  </si>
  <si>
    <t xml:space="preserve">Osnivanje Departmana za istraživanje ratnih zločina </t>
  </si>
  <si>
    <t xml:space="preserve">Funkcionalizacija Programa za naknadu žrtava kriminala (NŽK) </t>
  </si>
  <si>
    <t>MJU            KP                   MF                MUP             SSK              TSK             MRSZ</t>
  </si>
  <si>
    <t xml:space="preserve">NPSSSP   Član 91 </t>
  </si>
  <si>
    <t xml:space="preserve">MJU              KP            MER            IKJU          IPA projekat "Podrška slobodnih profesija i advokatskoj komori" </t>
  </si>
  <si>
    <t xml:space="preserve">SSK          TSK           IKJU </t>
  </si>
  <si>
    <t xml:space="preserve">NPSSSP poglavlje 24 </t>
  </si>
  <si>
    <t xml:space="preserve">Promovisanje aktivnosti vezane sa jačanjem sprovođenja zakona  </t>
  </si>
  <si>
    <t>120,191 Donacija</t>
  </si>
  <si>
    <t xml:space="preserve">MRSZ      MUP                          ARP               MZ                  </t>
  </si>
  <si>
    <t xml:space="preserve">NPSSSP </t>
  </si>
  <si>
    <t xml:space="preserve">Nacionalna strategija Republike Kosova za zaštitu od nasilja u porodici i Akcioni plan </t>
  </si>
  <si>
    <t xml:space="preserve">Ministrstvo </t>
  </si>
  <si>
    <t>Ministarstvo za Dijasporu</t>
  </si>
  <si>
    <t xml:space="preserve">Pokazatelj merenja </t>
  </si>
  <si>
    <t xml:space="preserve">Finansijski troškovi </t>
  </si>
  <si>
    <t xml:space="preserve">Uključene Institucije  </t>
  </si>
  <si>
    <t>MIP, MUP, KAS, ACR, Opštine i Carine</t>
  </si>
  <si>
    <t>mera 6, aktivnost 1</t>
  </si>
  <si>
    <t xml:space="preserve">Procedure za učešće dijaspore na izborima, promovisane </t>
  </si>
  <si>
    <t xml:space="preserve">MIP, CIK, Civilno društvo </t>
  </si>
  <si>
    <t xml:space="preserve">Regulisanje zakonske osnove za Dijasporu </t>
  </si>
  <si>
    <t>april - septembar</t>
  </si>
  <si>
    <t xml:space="preserve"> Resorna ministarstva</t>
  </si>
  <si>
    <t xml:space="preserve">Medijsko promovisanje dijaspore </t>
  </si>
  <si>
    <t>februar-decembar</t>
  </si>
  <si>
    <t>mera 19, aktivnost  4</t>
  </si>
  <si>
    <t>Očuvanje identiteta i jačanje veza sa dijasporom</t>
  </si>
  <si>
    <t>avgust</t>
  </si>
  <si>
    <t>RTK, ostale medije</t>
  </si>
  <si>
    <t>mart - decembar</t>
  </si>
  <si>
    <t>Sve javne institucije, MSZO (Albanija)</t>
  </si>
  <si>
    <t>mera 6, aktivnost 2</t>
  </si>
  <si>
    <t>februar-nobembar</t>
  </si>
  <si>
    <t>MONT, MOS (Albanija), MIP (Konzulati), MZP</t>
  </si>
  <si>
    <t xml:space="preserve">Integrisanje pripadnika dijaspore u državama gde žive </t>
  </si>
  <si>
    <t xml:space="preserve">februar - jun </t>
  </si>
  <si>
    <t>MPAD</t>
  </si>
  <si>
    <t>mera 19, aktivnost 5</t>
  </si>
  <si>
    <t>Ukupno</t>
  </si>
  <si>
    <t xml:space="preserve">Godišnji Plan Rada Vlade za 2017 </t>
  </si>
  <si>
    <t>Uključene Institucije</t>
  </si>
  <si>
    <t xml:space="preserve">Saradnja sa domaćim i međunarodnim institucijama </t>
  </si>
  <si>
    <t xml:space="preserve">KP, MIP, MEI, relevantna ministarstva, Razvojni partneri </t>
  </si>
  <si>
    <t xml:space="preserve">Dalje poboljšanje elektronskog sistema za prikupljanje poreskih, carinskih prihoda i poreza na imovinu 
</t>
  </si>
  <si>
    <t>MMF, EK, SIDA</t>
  </si>
  <si>
    <t>Povećanje efikasnosti pruženih usluga i povećanje transparentnosti u sistemu prihoda.</t>
  </si>
  <si>
    <t>AHV, Opštine,  SIDA, USAID, DEMOS</t>
  </si>
  <si>
    <t xml:space="preserve">Razvoj metodologije za UKJF i operativne procedure za sprovođenje 
</t>
  </si>
  <si>
    <t>Admin trošak</t>
  </si>
  <si>
    <t xml:space="preserve">Strategija za UKJF 2015-2019
</t>
  </si>
  <si>
    <t xml:space="preserve">KIJU,  stručne insitucije </t>
  </si>
  <si>
    <t xml:space="preserve">Zakon za UJFO i ZUR  
Strategija za UKJF 2015-2019
</t>
  </si>
  <si>
    <t xml:space="preserve">Ažuriranje plana računovodstva/ revidiranje uredbe.
</t>
  </si>
  <si>
    <t>Vlada, svi BO-i</t>
  </si>
  <si>
    <t xml:space="preserve">SRUJF 2016-2020
</t>
  </si>
  <si>
    <t>1. Plan za unapređenje sprovođenja standarda  IPSAS</t>
  </si>
  <si>
    <t xml:space="preserve">Vlada, </t>
  </si>
  <si>
    <t>Vlada, KAS</t>
  </si>
  <si>
    <t xml:space="preserve">1. Mesečne publikacije za prihode i budžetske rashode </t>
  </si>
  <si>
    <t>Unapređenje tromesečnog izveštavanje u Vladinim financijskim statistikama  (GFS) - MMF</t>
  </si>
  <si>
    <t>Unapređenje elektronskog sistema za upravljanje informacija platnog sistema</t>
  </si>
  <si>
    <t>Razvoj delokruga državnog zaduživanja i upravljanja gotovinom</t>
  </si>
  <si>
    <t xml:space="preserve">Investitori hartija od vrednosti, BO-i. 
</t>
  </si>
  <si>
    <t xml:space="preserve">Program Državnog duga
</t>
  </si>
  <si>
    <t>jun - decempar</t>
  </si>
  <si>
    <t>Vlada, BO-i, RKJN</t>
  </si>
  <si>
    <t xml:space="preserve">Povećanje efikasnosti raspodele 
</t>
  </si>
  <si>
    <t>januar - april</t>
  </si>
  <si>
    <t>Skupština i Vlade Republike Kosovo; Kancelarija za strateško planiranje, KP; Budžetske organizacije;</t>
  </si>
  <si>
    <t>Izjava strateških prioriteta Vlade, odluke Komisije za grantove; Pismo namere i izvestaj MMF-a</t>
  </si>
  <si>
    <t>Izrada Predlog budžeta Republike Kosova za 2018. i procene za 2019. i 2020.</t>
  </si>
  <si>
    <t xml:space="preserve">oktobar u Vladi
</t>
  </si>
  <si>
    <t xml:space="preserve">april - avgust </t>
  </si>
  <si>
    <t>Budžetske organizacije</t>
  </si>
  <si>
    <t>Izrada izveštaja o proceni prikladnosti opštinskog sistema finansiranja</t>
  </si>
  <si>
    <t>januar - maj</t>
  </si>
  <si>
    <t>1. Odluka Vlade za usvajanje dokumenta</t>
  </si>
  <si>
    <t>Unapređenje i razvoj sistema PJI i SRUB za planiranje i praćenje budžeta</t>
  </si>
  <si>
    <t xml:space="preserve">Sve BO na centralnom i loklanom nivou </t>
  </si>
  <si>
    <t xml:space="preserve">Zakonska regulisanja u oblasti nabavke </t>
  </si>
  <si>
    <t>Svi ugovorni autoriteti na centralnom i lokalnom nivou.</t>
  </si>
  <si>
    <t>Sve stranke koje učestvuju u relevantnom ugovoru centralizovane nabavke.</t>
  </si>
  <si>
    <t>mera 12, aktivost 1</t>
  </si>
  <si>
    <t>jul - decembar</t>
  </si>
  <si>
    <t>KIJU-MONT</t>
  </si>
  <si>
    <t xml:space="preserve">Strategija za UKJF 2015-2019
Kontinuirano stručno obrazovanje </t>
  </si>
  <si>
    <t>Praćenja i procena budžetskih organizacija za sprovođenje upravljanja finansijske kontrole i unutrašnje revizije</t>
  </si>
  <si>
    <t>JUR</t>
  </si>
  <si>
    <t xml:space="preserve">Strategija za UKJF 2015-2019
</t>
  </si>
  <si>
    <t>1. Izvještaji o sprovođenju SRUJF 2016-2020 
2. Organizovani sastanci Dijaloga za UJF, unutar RJU.
3. Sastanci koordinacione grupe za UJF, u okviru RJU  
4. Izrađeni dokumenti za  SBS
5. Potpisivanje ugovora za SBS</t>
  </si>
  <si>
    <t>Kancelarija EU-a, EK, KP, MEI, MJU,</t>
  </si>
  <si>
    <t>SRUJF 2016-2020, Akcioni plan za sprovođenje SRUJF    2016-2018</t>
  </si>
  <si>
    <t xml:space="preserve">Tabela B: Akvinosti koje imaju za cilj postizanje prioriteta Ministarstva </t>
  </si>
  <si>
    <t>Ministarstvo za Kosovske snage bezbednosti</t>
  </si>
  <si>
    <t xml:space="preserve">Održavanje i izgradnja kapaciteta  operativnih sposobnosti u podršci  civilnih vlasti 
</t>
  </si>
  <si>
    <t xml:space="preserve">Unapređenje kapaciteta, operativnih sposobnosti i spremnosti  za podršku lokalnih i međunarodnih civilnih vlasti putem sistematskih obuka i vežbi; 
</t>
  </si>
  <si>
    <t xml:space="preserve">
1.  Dve terenske vežbe u MKSB-u, organizovane;
2. redovne vežbe na nivou jedinica KSB-a, organizovane;(januar-decembar)
</t>
  </si>
  <si>
    <t xml:space="preserve">1. Operacije deminiranja, operacije neeksplodiranih ubojnih sredstava , traganja i spašavanja, itd, kao što je potrebno. (januar-decembar)
2. Medicinska pomoć u opštini Istok, januar-decembar.                                      3. Predavanja o sensibilizaciji o minama i drugim opasnim sredstvima, organizovano po osnovnim i srednjim školama, januar-mart. 
4. Dve (2) akcije dobrovoljnog davanja krvi (januar - mart i juli-septembar).
5. Projekat nivelizacije dvorišta OSŠ "Hasan Priština" u selu Busavat, opština Kamenica, april - jun.
 6. "Omladinski kapm 2017" sa studentima svih škola, organizovan, april - jun,
7. Akcija "Očistimo Kosovo", organizovana, april - jun.                                                                                                                                                                                                                                                                                                                                                                                                                                                                                                                                                                                                                                                                                                                         8.Projekti- nivelimi i stadiumit të futbollit "2 Korriku" në Prishtinë, Prill-Qershor. 
10.Projekt-nivelimi i stadiumit të futbollit në fshatin Runik, Komuna e Skenderajt, Korrik-Shtator.
11.Ligjëratë  për rrezikun nga mjete piroteknike në disa shkolla të Republikës së Kosovës, Tetor-Dhjetor.           </t>
  </si>
  <si>
    <t xml:space="preserve">Dalje jačanje sistema upravljanja ljudskim , materijalnim i infrastrukturnim resursima
</t>
  </si>
  <si>
    <t xml:space="preserve">Dalji razvoj i unapređenje kapaciteta ljudskih resursa </t>
  </si>
  <si>
    <t xml:space="preserve">1. 100 obuka / obrazovanje, organizirani;
2. 150 učesnika u obuci / obrazovanje-150 vojni/ civilni pripadnici ; (januar-decembar).
3. 360 pripadnika rezervnog sastava KSB-a, obučeni, mart - decembar
4. Jedinica muzičke grupe sa 34 člana obučeni do 36 dana obuke.
5. Proces regrutacije. 
a. 50 novih regrutiranih vojnika, mart - oktobar;
b. 25 kadeta regrutiranih, april - septembar
c. 5 regrutiranih državnih službenika;
</t>
  </si>
  <si>
    <t>MJU, NALT, MF, DCAF,CIDS, DIB,DIRI, partnerske države, itd.</t>
  </si>
  <si>
    <t xml:space="preserve">Promovisanje sprovođenja ljudskih prava,  prava zajednica i rodne ravnopravnosti među pripadnicima KSB-a 
</t>
  </si>
  <si>
    <t xml:space="preserve">Angažovanje u povećanju broja  i kadra regruta od strane  vojnog i civilnog osoblje  iz reda manjinskih zajednica;
</t>
  </si>
  <si>
    <t>Povećana transparentnost, učešće građana i civilnog društva u donošenju odluka i zaštitu slobode medija</t>
  </si>
  <si>
    <t xml:space="preserve">Sprovođenje plana integriteta MKSB-a  (2016-2018) </t>
  </si>
  <si>
    <t>1. Obuke britanske organizacije (DAUK) i norveške (CIDS); mart - jul;
2. Informativna kampanja o važnosti integriteta u institucijama odrane i bezbednosti putem jedinica MKSB/KSB-a, april-decembar;
3. Ostale aktivnosti u okviru Matrice za sprovođenje (2016-2018)</t>
  </si>
  <si>
    <t>MF, KGR, MJU, CIDS, lokalne strukture, medijske kompanije, NVO-i, itd.</t>
  </si>
  <si>
    <t>1. Analiza Strateškog pregleda sektora bezbednosti (SPSB) (2014)
2. Strateški Ciljevi ministra KSB-a (2017)
3. Direktiva Komandanta KSB-a (2017)
4.Program Vlade (2015-2018) i Plan sprovođenja istog.</t>
  </si>
  <si>
    <t>1. . Pružanje pristupa u zvaničnim dokumentima za entitete i zainteresovane građane;</t>
  </si>
  <si>
    <t xml:space="preserve">Periodična izdanja, objavljena, januar - decembar </t>
  </si>
  <si>
    <t xml:space="preserve">Oko 5 službenika MKSB i KSB-a obučeni u Regionalnom Centru PARC - Makedonija,  januar-decembar
</t>
  </si>
  <si>
    <t>MF, KGR, MJU, lokalne strukture, medijske kompanije, NVO-i, itd.</t>
  </si>
  <si>
    <t>Godišnji Plan Rada Vlade za  2017</t>
  </si>
  <si>
    <t xml:space="preserve">Ministarstvo infrastrukture </t>
  </si>
  <si>
    <t>Stvaranje povoljnog i bezbednog ambijenta za podizanje kvaliteta usluga u oblasti prevoza</t>
  </si>
  <si>
    <t>Poboljšanje i modernizacija usluga u prevozu putnika na autobuskim stajalištima</t>
  </si>
  <si>
    <t>decembar 2017</t>
  </si>
  <si>
    <t>Udruženje relevantne oblasti</t>
  </si>
  <si>
    <t xml:space="preserve">Stvaranje baze podataka i elektronskog sistema u oblasti drumskog prevoza </t>
  </si>
  <si>
    <t xml:space="preserve"> Baza podataka i elektronski sistem, stvoren i funkcionalan  </t>
  </si>
  <si>
    <t>Poboljšanje bezbednosti u železničkoj infrastrukturi.</t>
  </si>
  <si>
    <t>Izrada politika strateškog razvoja sektora civilne avijacije</t>
  </si>
  <si>
    <t xml:space="preserve">Strategija civilne avijacije, finalizovana </t>
  </si>
  <si>
    <t xml:space="preserve">ACA, ASVP,MF,MER,MUP, TAIEX/OSTALE POMOĆI </t>
  </si>
  <si>
    <t xml:space="preserve">MUP, KP, Nadležni sudovi, Skupštine opština, KPK, TAIEX 
</t>
  </si>
  <si>
    <t>MUP, KP</t>
  </si>
  <si>
    <t xml:space="preserve">Nacrt Zakon za puteve, usvojen </t>
  </si>
  <si>
    <t>RAŽ,INFRAKOS,TRAINKOS</t>
  </si>
  <si>
    <t>Stvaranje pravne osnove za vožnju i odmor u domaćem i međunarodnom prevozu, i primene analognih i digitalnih tahografa.</t>
  </si>
  <si>
    <t xml:space="preserve">Koncept Dokument za vreme vožnje i odmora, usvojen </t>
  </si>
  <si>
    <t>Unapređenje procesa institucionalne koordinacije o pitanjima bezbednosti u drumskom saobraćaju</t>
  </si>
  <si>
    <t xml:space="preserve">MONT, MZ, MUP, KP  </t>
  </si>
  <si>
    <t xml:space="preserve">Strategija drumske bezbednosti </t>
  </si>
  <si>
    <t xml:space="preserve"> 1) 1750 završenih anketa (decembar)                                     2) 10,000 raspodeljenih brošura ( decembar) </t>
  </si>
  <si>
    <t>decembar  2017</t>
  </si>
  <si>
    <t xml:space="preserve">Dopuna zakonskog okvira za Pravila saobraćaja </t>
  </si>
  <si>
    <t>mart 2017</t>
  </si>
  <si>
    <t xml:space="preserve">Dopuna zakonskog okvira za vozačku dozvolu </t>
  </si>
  <si>
    <t>Saradnja i članstvo Republike Kosova u međunarodnim organizacijama u oblasti prevoza</t>
  </si>
  <si>
    <t>Učešće na sastancima tehničkih grupa CIECA (Međunarodni odbor za vozačke dozvole) i CITA Međunarodni odbor za tehnički pregled vozila)</t>
  </si>
  <si>
    <t xml:space="preserve">Redovno učešće u aktivnostima  organizovanim od strane SEETO u cilju koordinacije aktivnosti  Kosova s regionalnim inicijativama </t>
  </si>
  <si>
    <t>januar - decembar  2017</t>
  </si>
  <si>
    <t xml:space="preserve">Izgradnja i rehabilitacija mostova </t>
  </si>
  <si>
    <t xml:space="preserve">246 m dužine završenih mostova </t>
  </si>
  <si>
    <t xml:space="preserve">Horizontalna i vertikalna signalizacija nacionalnih i regionalnih puteva </t>
  </si>
  <si>
    <t>novembar 2017</t>
  </si>
  <si>
    <t>Rehabilitacija nacionalnih puteva</t>
  </si>
  <si>
    <t xml:space="preserve">Razvoj i rehabilitacija putne infrastrukture na opštinskom nivou </t>
  </si>
  <si>
    <t xml:space="preserve">27 km  izgrađenih lokalnih puteva </t>
  </si>
  <si>
    <t xml:space="preserve">Proširenje mreže nacionalnih puteva putem izgradnje novih puteva </t>
  </si>
  <si>
    <t xml:space="preserve">77 km izgrađenih novih puteva </t>
  </si>
  <si>
    <t xml:space="preserve">Ministarstvo za Evropske integracije </t>
  </si>
  <si>
    <t>Planiranje politika za sprovođenje SSP-a</t>
  </si>
  <si>
    <t>1) mart
2) decembar</t>
  </si>
  <si>
    <t xml:space="preserve">KP
Resorna ministarstva Nezavisne institucije  </t>
  </si>
  <si>
    <t xml:space="preserve">Koordinacija izrade, sprovođenja Nacionalnog  Programa za sprovođenje SSP-a (NPSSSP) </t>
  </si>
  <si>
    <t xml:space="preserve">1) septembar
2) decembar
</t>
  </si>
  <si>
    <t>200.000
(Evropska Komisija)</t>
  </si>
  <si>
    <t xml:space="preserve">KP
Resorna ministarstva  Nezavisne institucije </t>
  </si>
  <si>
    <t>Poglavlje: 3.1, 3.2,  3.4, 3.6, 3.7, 3.8, 3.9, 3.24, 3.25</t>
  </si>
  <si>
    <t xml:space="preserve">1) jun
2) decembar
3) decembar
4) decembar
 </t>
  </si>
  <si>
    <t xml:space="preserve">KP
MF
Resorna ministarstva   </t>
  </si>
  <si>
    <t>Vođenje i upravljanje reformi za članstvo u EU kroz Strukture Stabilizacije-Pridruživanje</t>
  </si>
  <si>
    <t xml:space="preserve">Razvoj prve runde sastanaka struktura Stabilizacije-Pridruživanju (SSP) </t>
  </si>
  <si>
    <t>1) mart
2) decembar
3) decembar
4) decembar
5) decembar
6) jun</t>
  </si>
  <si>
    <t>1) decembar
2) mart
3) decembar
4) septembar</t>
  </si>
  <si>
    <t>51,500 EUR
10,000 (BK)
15,000 (BE)
20,000 (GIZ)
GIZ
4,000 EUR (GIZ)
2,500 EUR (GIZ)</t>
  </si>
  <si>
    <t>KP,
Resorna ministarstva, Skupština, Nezavisne agencije 
RM, Skupština, Nezavisne agencije 
RM, Skupština, Nezavisne agencije 
IKJU, GIZ</t>
  </si>
  <si>
    <t>Poglavlje: 3.1</t>
  </si>
  <si>
    <t xml:space="preserve">Povećanje institucionalnih kapaciteta za sprovođenje SSP-a </t>
  </si>
  <si>
    <t>1) decembar
2) decembar
3) decembar</t>
  </si>
  <si>
    <t>SPPKP 2017-2021, Strateški cilj 4, Specifični cilj 4.2</t>
  </si>
  <si>
    <t xml:space="preserve">Resorna ministarstva </t>
  </si>
  <si>
    <t>Poglavlje 3.24 i 3.25</t>
  </si>
  <si>
    <t xml:space="preserve">Koordinacija pomoći EU-a i bilateralnih donatora </t>
  </si>
  <si>
    <t xml:space="preserve">Programiranje, koordinacija i nadgledanje finansijskih instrumenata EU-a (IPA, IPA MB, TAIEX, Twinning) </t>
  </si>
  <si>
    <t>1) decembar</t>
  </si>
  <si>
    <t>Poglavlje 3.23</t>
  </si>
  <si>
    <t>SPPKP 2017-2021, Strateški cilj 2, Specifični cilj 2.4</t>
  </si>
  <si>
    <t>Programiranje OIZBA-a (WBIF-a)</t>
  </si>
  <si>
    <t xml:space="preserve">1) mart
2) decembar
3) decembar
</t>
  </si>
  <si>
    <t>1) decembar
2) decembar</t>
  </si>
  <si>
    <t>Ministarstvo za Zajednice i Povratak</t>
  </si>
  <si>
    <t xml:space="preserve">Povratak raseljenih lica i održivo rešenje </t>
  </si>
  <si>
    <t xml:space="preserve">MZP 2.980.000,00 mil. evra, EU 1.000.000,00 evra  </t>
  </si>
  <si>
    <t>Opštine</t>
  </si>
  <si>
    <t>NPSSSP Poglavlje 23</t>
  </si>
  <si>
    <t xml:space="preserve">Nastavak projekta  "Podrška za zatvaranje kolektivnih centara" u Skupštini opštine Štrpce (period implementacije projekta 2015-2017) </t>
  </si>
  <si>
    <t xml:space="preserve">MZP /EU – 60 porodica / MZP –100,000.00 € /EU – 3,5 mil. € (2015-2017) </t>
  </si>
  <si>
    <t>SO Štrpce</t>
  </si>
  <si>
    <t>NPSSSP Poglavlje 2</t>
  </si>
  <si>
    <t xml:space="preserve">Razvoj infrastrukturnih projekata u saradnji između centralnog i lokalnog nivoa. </t>
  </si>
  <si>
    <t xml:space="preserve">Opštine, MALS, MI </t>
  </si>
  <si>
    <t xml:space="preserve">Jačanje i stabilizacija zajednica na Kosovu  </t>
  </si>
  <si>
    <t xml:space="preserve">1. Broj podržanih projekata, januar-decembar. 
2. Broj zaposlenih lica u dugoročnim pozicijama održivog zapošljavanja, januar-decembar.   </t>
  </si>
  <si>
    <t xml:space="preserve">EU – 1 mil. € </t>
  </si>
  <si>
    <t>Opštine, EK</t>
  </si>
  <si>
    <t xml:space="preserve">Strategija za zajednice i povratak 2014-2018, Projekat u okviru IPA 2014 </t>
  </si>
  <si>
    <t>Snabdevanje građevinskim materijalom u cilju stabilizacije, reintegracije i socijalno-ekonomskog održivog razvoja.</t>
  </si>
  <si>
    <t xml:space="preserve">Do 300 korisnika, podržani.  </t>
  </si>
  <si>
    <t xml:space="preserve">Dodela usklađenih paketa pomoći, prilikom povratka RL-a </t>
  </si>
  <si>
    <t xml:space="preserve">Do 200 korisnika usklađenih paketa, podržani.   </t>
  </si>
  <si>
    <t xml:space="preserve">Podrška projektima koji su u funkciji povratka, reintegracije i stabilizacije zajednica, kao i dodela grantova za NVO-e. </t>
  </si>
  <si>
    <t xml:space="preserve">Do 40 projekata, podržani.  </t>
  </si>
  <si>
    <t>Civilno društvo</t>
  </si>
  <si>
    <t xml:space="preserve">Proaktivno nadgledanje povratka, reintegarcije, međuetničkog dijaloga, stabilizacije zajednica i razvojnih programa i projekata </t>
  </si>
  <si>
    <t xml:space="preserve">DRC, MUP, IOM, UNHCR, </t>
  </si>
  <si>
    <t xml:space="preserve">Izrada i dopuna pravnog okvira za zajednice, povratak i reintegraciju. </t>
  </si>
  <si>
    <t xml:space="preserve">Izrada, izmena i dopuna pravnog okvira za zajednice, povratak i reintegraciju.  </t>
  </si>
  <si>
    <t xml:space="preserve">KP, MALS, MŽSPP, MRCZ, Opštine, UNHCR </t>
  </si>
  <si>
    <t>Strategija za zajednice i povratak 2014-2018,</t>
  </si>
  <si>
    <t xml:space="preserve">Ministarstvo Kulture, Omladine i Sporta </t>
  </si>
  <si>
    <t xml:space="preserve">Povećanje podrške javnih kulturnih institucija: Nacionalno Pozorište Kosova, Filharmonija - Opera Kosova, Nacionalni Balet Kosova, NAPI "Shota", Nacionalna Galerija Kosova, Kinematografski Centar Kosova, Kosovafilm i Nacionalna Biblioteka Kosova. </t>
  </si>
  <si>
    <t xml:space="preserve">Javne kulturne institucije </t>
  </si>
  <si>
    <t xml:space="preserve">Akcioni plan za sprovođenje Programa Vlade </t>
  </si>
  <si>
    <t xml:space="preserve">Razvoj politika u oblasti kulture </t>
  </si>
  <si>
    <t xml:space="preserve">1. Nacionalna strategija za kulturu, usvojena, (januar-mart) 
2. Koncept Dokument za promovisanje kulture (januar-mart) 
3. Koncept Dokument za izdavačke delatnosti i knjigu; (januar-mart) </t>
  </si>
  <si>
    <t xml:space="preserve">KP, MF, MEI, MONT, javne kulturne institucije, civilno društvo itd. </t>
  </si>
  <si>
    <t xml:space="preserve">Podrška nezavisne kulture, uključujući ovde i dijalog i kulturnu raznovrsnost  </t>
  </si>
  <si>
    <t xml:space="preserve">Jedan javni konkurs za kulturne projekte individualnih stvaralaca, NVO-a, kulturnih asocijacija, kao i dijaloga i kulturne raznovrsnosti. </t>
  </si>
  <si>
    <t xml:space="preserve">Individualni stvaraoci, NVO, Kulturne asocijacije itd. </t>
  </si>
  <si>
    <t xml:space="preserve">Kulturne javne i nejavne institucije Kosova </t>
  </si>
  <si>
    <t>Kratkoročni okvir troškova 2017-2019</t>
  </si>
  <si>
    <t xml:space="preserve">Zaštita, očuvanje i promovisanje kulturnog nasleđa </t>
  </si>
  <si>
    <t xml:space="preserve">Razvoj politika u oblasti kulturnog nasleđa i stvaranje sistema za održavanje podataka i informacije za objekte kulturnog nasleđa </t>
  </si>
  <si>
    <r>
      <t xml:space="preserve">1. Koncept Dokument za kulturno nasleđe kao i drugi neophodni akti uključujući i uputstva, usvojeni;               
2. Spisak kulturnog nasleđa pod privremenom i stalnom zaštitom, 
</t>
    </r>
    <r>
      <rPr>
        <sz val="11"/>
        <color indexed="8"/>
        <rFont val="Book Antiqua"/>
        <family val="1"/>
      </rPr>
      <t xml:space="preserve">4. Međunarodna konferencija za kulturno nasleđe. </t>
    </r>
    <r>
      <rPr>
        <sz val="11"/>
        <color indexed="10"/>
        <rFont val="Book Antiqua"/>
        <family val="1"/>
      </rPr>
      <t xml:space="preserve"> </t>
    </r>
  </si>
  <si>
    <t xml:space="preserve">Sprovođenje člana 3,4 i člana 108 SSP-a  </t>
  </si>
  <si>
    <t xml:space="preserve">Očuvanje i efektivno upravljanje bogatstvima kulturnog nasleđa i izgradnja novih objekata </t>
  </si>
  <si>
    <t xml:space="preserve">Opštine, vlasnici, donatori </t>
  </si>
  <si>
    <t xml:space="preserve">KP, Opštine, MF, MEI i druge nadležne institucije </t>
  </si>
  <si>
    <t xml:space="preserve">Opštine, MONT, MRSZ, Donatori, PKK, GIZ </t>
  </si>
  <si>
    <t xml:space="preserve">Sprovođenje člana 108 SSP-a </t>
  </si>
  <si>
    <t>Strategija za omladinu 2013-2017</t>
  </si>
  <si>
    <t xml:space="preserve">Opštine, KP, MUP, Donatori </t>
  </si>
  <si>
    <t xml:space="preserve">Podrška za razvoj programa obuke za preduzetništvo, grantove i opremu za start-up kao i stručne obuke za rekvalifikaciju kao i obezbeđivanje interšipa (praksa u radu). </t>
  </si>
  <si>
    <t xml:space="preserve">Strategija za omladinu 2013-2017 </t>
  </si>
  <si>
    <t xml:space="preserve">Povećanje socijalne međuetničke kohezije između mladih i podrška projektima u ruralnim zonama, za mlade sa posebnim sposobnostima, mlade žene i mlade  </t>
  </si>
  <si>
    <t xml:space="preserve">SLOD, Omladinski centri </t>
  </si>
  <si>
    <t>Strategija za omladinu  2013-2017</t>
  </si>
  <si>
    <t xml:space="preserve">Podrška mladih za razvoj aktivnosti za dobrovoljni rad kao i promovisanje sprečavanja negativnih pojava </t>
  </si>
  <si>
    <t xml:space="preserve">Opštine, omladinske organizacije     </t>
  </si>
  <si>
    <t xml:space="preserve">Podrška za povećanje kapaciteta u OKK, sportskim savezima i sportskim klubovima kao i sveukupna masovizacija sporta  </t>
  </si>
  <si>
    <t xml:space="preserve">KP, Opštine, Olimpijski Komitet Kosova, Sportski savezi i klubovi </t>
  </si>
  <si>
    <t xml:space="preserve">Razvoj politika u oblasti sporta </t>
  </si>
  <si>
    <t>1. Koncept Dokument za Sport,
2  Uredba i Administrativna uputstva   
3. Strateški plan za sport 2017-2021</t>
  </si>
  <si>
    <t xml:space="preserve">Olimpijski Komitet Kosova, Sportski savezi, Klubovi </t>
  </si>
  <si>
    <t xml:space="preserve">Vaspitanje za autorsko pravo i podizanje svesti javnosti </t>
  </si>
  <si>
    <t xml:space="preserve">KAP, MTI, SSK, Ministarstvo obrazovanja, Uprava univerziteta i Odeljenja za obrazovanje u odgovarajućim gradovima  </t>
  </si>
  <si>
    <t xml:space="preserve">Sprovođenje člana 77 i 78 SSP-a </t>
  </si>
  <si>
    <t>MTI-AIS                                           MP                   MF                                PK</t>
  </si>
  <si>
    <t xml:space="preserve">Izveštaj EK-a za Kosovo za 2016. godinu </t>
  </si>
  <si>
    <t xml:space="preserve">DK,                            PK,                                   IT, PKK </t>
  </si>
  <si>
    <t xml:space="preserve">Regionalna saradnja i sa Svetskom organizacijom za intelektualnu svojinu i njenim državama članicama u cilju koristi od njenih programa obuke i članstva  </t>
  </si>
  <si>
    <t>MTI-AIS                                                              MF                                PK</t>
  </si>
  <si>
    <t>Godišnji plan rada Vlade za 2017. godinu</t>
  </si>
  <si>
    <t xml:space="preserve">Tabela B: Aktivnosti koje imaju za cilj ostvarivanje prioriteta ministarstva </t>
  </si>
  <si>
    <t xml:space="preserve">Ministarstvo  </t>
  </si>
  <si>
    <t>Ministarstvo životne sredine i prostornog planiranja</t>
  </si>
  <si>
    <t xml:space="preserve">Cilj </t>
  </si>
  <si>
    <t xml:space="preserve">Aktivnosti </t>
  </si>
  <si>
    <t xml:space="preserve">Poboljšanje stanja životne sredine </t>
  </si>
  <si>
    <t xml:space="preserve"> Održavanje mreže vazdušnih stanica i instalacija centralnog programskog softvera za izveštavanje podataka </t>
  </si>
  <si>
    <t>Poglavlje 27-Životna sredina, Radnja 1156</t>
  </si>
  <si>
    <t xml:space="preserve">Strategija i akcioni plan za kvalitet vazduha </t>
  </si>
  <si>
    <t>septembar</t>
  </si>
  <si>
    <t>Poglavlje 27-Životna sredina, Radnja 1155</t>
  </si>
  <si>
    <t xml:space="preserve"> Izrada spiska potencijalnih operatera koji zagađuju životnu sredinu (Registar emisija i prenosa zagađujućih materija-REPZM).</t>
  </si>
  <si>
    <t>Operatori, MER, Opštine,  MTI</t>
  </si>
  <si>
    <t xml:space="preserve"> Označavanje zaštićenih područja (striktnih rezervata)</t>
  </si>
  <si>
    <t>1. Obeležavanje 19 striktnih prirodnih rezervata</t>
  </si>
  <si>
    <t>Upravni organi zaštićenih zona</t>
  </si>
  <si>
    <t>Poglavlje 27 Životna sredina, Radnja 1167</t>
  </si>
  <si>
    <t>Strategija i akcioni plan za biodiverzitet 2011-2020</t>
  </si>
  <si>
    <t>Priprema crvenog spiska (crvene knjige) vrsta faune i ispunjavanje pravnog okvira za zaštitu prirode</t>
  </si>
  <si>
    <t>1. septembar 
2. decembar
3. jun
4. septembar
5. jun</t>
  </si>
  <si>
    <t>60,000  SIDA Program</t>
  </si>
  <si>
    <t>Poglavlje 27 Životna sredina,  Radnja 1165</t>
  </si>
  <si>
    <t>70,000 SIDA Program</t>
  </si>
  <si>
    <t>MER, MPŠRR,
Agencija za statistiku Kosova</t>
  </si>
  <si>
    <t xml:space="preserve">Mera 27, 28, 32, 33 i 34 </t>
  </si>
  <si>
    <t>60,000 od BRK 
+100,000 od
SIDA Program</t>
  </si>
  <si>
    <t>MPŠRR, Opštine koje se protežu u zoni parkova, NVO</t>
  </si>
  <si>
    <t>Poglavlje 27 Životna sredina, Radnja 1140</t>
  </si>
  <si>
    <t>Mera 33, aktivnost 3</t>
  </si>
  <si>
    <t>Poboljšanje sistema upravljanja otpadom na Kosovu</t>
  </si>
  <si>
    <t xml:space="preserve"> Nastavak čišćenja reke Lepenac od azbestnog otpada</t>
  </si>
  <si>
    <t>Poglavlje 27 Životna sredina,  Radnja 1157</t>
  </si>
  <si>
    <t>Mera 34, aktivnost 5</t>
  </si>
  <si>
    <t xml:space="preserve"> Ekološko obrazovanje i podizanje svesti za zaštitu prirode (Botanička bašta)</t>
  </si>
  <si>
    <t xml:space="preserve">MONT, MPŠRR,  Univerzitet u Prištini,    Opština Priština </t>
  </si>
  <si>
    <t>Poglavlje 27 Životna sredina, Radnja 1166</t>
  </si>
  <si>
    <t>Poglavlje 27 Životna sredina, Radnja 463</t>
  </si>
  <si>
    <t>Poglavlje 27 Životna sredina, Radnja 464</t>
  </si>
  <si>
    <t>1. decembar      2. decembar</t>
  </si>
  <si>
    <t xml:space="preserve">Skupština Kosova, MTI,
MER, MZ, MF
</t>
  </si>
  <si>
    <t>Poglavlje 27 Životna sredina, Radnja 465</t>
  </si>
  <si>
    <t>novembar</t>
  </si>
  <si>
    <t xml:space="preserve">Skupština Kosova,               MTI, MF, MER, MEI, Kompanije za upravljanje otpadom, operateri rudnika </t>
  </si>
  <si>
    <t>Poglavlje 27 Životna sredina, Radnja 466</t>
  </si>
  <si>
    <t>Skupština Kosova, MZ, MTI,
MPŠRR</t>
  </si>
  <si>
    <t>Poglavlje 27 Životna sredina, Radnja 467</t>
  </si>
  <si>
    <t>Skupština Kosova,            MZ, MEI,
MALS, opštine</t>
  </si>
  <si>
    <t>Poglavlje 27 Životna sredina, Radnja 468</t>
  </si>
  <si>
    <t xml:space="preserve">MER, MTI, MI, MZ, MPŠRR, MF, MEI, KEK, opštine, NVO    </t>
  </si>
  <si>
    <t>Poglavlje 27, Radnja 471-478</t>
  </si>
  <si>
    <t xml:space="preserve"> Preliminarna studija za uspostavljanje mreže praćenja podzemnih voda</t>
  </si>
  <si>
    <t>70,000 (SIDA Program)</t>
  </si>
  <si>
    <t>Poglavlje 27- Životna sredina, Radnja 1163</t>
  </si>
  <si>
    <t>Mera 32, aktivnost 3</t>
  </si>
  <si>
    <t xml:space="preserve">Nacrt strategija za vode Kosova, </t>
  </si>
  <si>
    <t xml:space="preserve"> Istraživanje podzemnih voda u slivu Belog Drima </t>
  </si>
  <si>
    <t xml:space="preserve">1. Prva faza, geofizičko istraživanje podzemnih vodnih tela, završena </t>
  </si>
  <si>
    <t>MZ, Opštine, Univerzitet u Prištini, MPŠRR</t>
  </si>
  <si>
    <t>Poglavlje 27- Životna sredina, Radnja 1138</t>
  </si>
  <si>
    <t xml:space="preserve">  Priprema plana upravljanja za sliv Belog Drima </t>
  </si>
  <si>
    <t>Poglavlje 27- Životna sredina, Radnja 1139</t>
  </si>
  <si>
    <t>Poglavlje 27- Životna sredina, Radnja 469</t>
  </si>
  <si>
    <t>1. decembar     2. jun-decembar
3. decembar</t>
  </si>
  <si>
    <t>NVO, Vlada, Opštine</t>
  </si>
  <si>
    <t>Upravljanje i održavanje baze podataka o prostornom planiranju "SPAK"</t>
  </si>
  <si>
    <t>1. januar-decembar;         2. januar-decembar</t>
  </si>
  <si>
    <t xml:space="preserve"> 
1. Razvoj baze podataka o prostornom planiranju; 
2. Broj pristupa opština u SPAK- odobrenih;                                                                                  </t>
  </si>
  <si>
    <t>Vlada, Opštine</t>
  </si>
  <si>
    <t xml:space="preserve"> Razvoj sistema upravljanja informacijama  o stambenim podacima </t>
  </si>
  <si>
    <t>1. Baza podataka za razvijeno stanovanje</t>
  </si>
  <si>
    <t>1. Funkcionalan i iskorišćen sistem od strane opštinskih katastarskih službi (38 OKS) za registraciju nepokretne imovine</t>
  </si>
  <si>
    <t>BRK 250,000 evra i Svetska banka 350,000 evra</t>
  </si>
  <si>
    <t xml:space="preserve">Katastarska agencija Kosova, Katastarske službe u opštinama </t>
  </si>
  <si>
    <t>NPSSSP-Blok ekonomskih kriterijuma, Pravo na svojinu (narativ)</t>
  </si>
  <si>
    <t>Mera 13, aktivnost 3</t>
  </si>
  <si>
    <t xml:space="preserve">Unapređenje u uspostavljanju digitalizovanog sistema arhivskih katastarskih dokumenata (OKS) </t>
  </si>
  <si>
    <t>1. Arhivski skenirani i iskorišćeni dokumenti od strane KAK-a i OKS-a u svakodnevnom radu za održavanja Katastra (25 OKS)</t>
  </si>
  <si>
    <t>BRK 100,000 evra i Svetska banka 180,000 evra</t>
  </si>
  <si>
    <t xml:space="preserve">
1. Fizičko postavljanje tabela ulica u 10 opština 
2. Fizičko postavljanje broja ulaza stambenih objekata u 7 opština</t>
  </si>
  <si>
    <t xml:space="preserve">EU fondovi 1,000,000 </t>
  </si>
  <si>
    <t>Izrada pravnog okvira za katastar</t>
  </si>
  <si>
    <t>Integrisani nacrt- zakon o katastru- izrađen</t>
  </si>
  <si>
    <t>Strateški plan biznisa za Katastarsku agenciju Kosova;</t>
  </si>
  <si>
    <t>Izrada prostornog plana za Posebnu zonu "Zona Gadimlje"</t>
  </si>
  <si>
    <t xml:space="preserve">1. Odluka Vlade o proglašenju Gadimlja Posebne zone- izdata </t>
  </si>
  <si>
    <t>1. Dokument sa analiziranim pokazateljima - završen</t>
  </si>
  <si>
    <t>Ministarstva, Agencija za statistiku Kosova,
Opštine, Javni i privatni univerziteti, 
NVO</t>
  </si>
  <si>
    <t>Dopuna zakonskog okvira u oblasti prostornog planiranja i izrada Zonske mape Kosova</t>
  </si>
  <si>
    <r>
      <rPr>
        <sz val="11"/>
        <rFont val="Book Antiqua"/>
        <family val="1"/>
      </rPr>
      <t>1. Odluka o izradi i koordinaciji Mape zoniranja  Kosova kao i drugih dokumenata prostornog planiranja
2 . Smernice za izradu Mape zoniranja opštine, izrađene 
3. Istraživanje trenutne situacije za izradu Mape zoniranja Kosova - završeno 
4. Administrativno uputstvo za osnovne elemente i zahteve za izradu, sprovođenje i praćenje Mape zoniranja Kosova
5. AU o uređenju nadzora, kazni i preduzimanje mera protiv bilo kojeg oblika kršenja Zakona o prostornom planiranju;
6. Administrativno uputstvo o klasifikaciji, dužnosti, odgovornosti i sadržaja osnovnih elemenata i uslova za izradu, sprovođenje i praćenje prostornog plana za posebne zone. 
7. Administrativno uputstvo o metodi održavanja baze podataka i obaveze javnih vlasti i drugih fizičkih i pravnih lica. 
8. Administrativno uputstvo o tehničkim normativima prostornog planiranja 
9. Administrativno uputstvo o delokrugu i odgovornosti Instituta za prostorno planiranje</t>
    </r>
    <r>
      <rPr>
        <sz val="11"/>
        <color rgb="FFFF0000"/>
        <rFont val="Book Antiqua"/>
        <family val="1"/>
      </rPr>
      <t xml:space="preserve">
</t>
    </r>
  </si>
  <si>
    <t xml:space="preserve">Resorna ministarstva, 
Agencije, 
Opštine Kosova; NVO-i </t>
  </si>
  <si>
    <t xml:space="preserve">Dopuna zakonskog okvira i politike u oblasti stanovanja </t>
  </si>
  <si>
    <t>1. mart 
2. jun 
3. jun
4. jun</t>
  </si>
  <si>
    <t>MEI, MF, Opštine, NVO, Vlada</t>
  </si>
  <si>
    <t xml:space="preserve">septembar </t>
  </si>
  <si>
    <t xml:space="preserve">Jačanje kontrole sprovođenja propisa  i standarda za zivotnu sredinu, voda, prirode, planiranja i izgradnje </t>
  </si>
  <si>
    <t xml:space="preserve"> Nadzor inspekcije </t>
  </si>
  <si>
    <t>1. Broj inspekcija</t>
  </si>
  <si>
    <t xml:space="preserve">Policija, Opštine, Sudovi </t>
  </si>
  <si>
    <t>Nadzor opština u otklanjanju divljih deponija</t>
  </si>
  <si>
    <t xml:space="preserve">1. Broj nadziranja centara za tehničku kontrolu vozila
2. Broj preduzetih kaznenih mera </t>
  </si>
  <si>
    <t>Nadzor nad upotrebom vodenih resursa u cilju njihovih korišćenja za trgovinu pijaće vode</t>
  </si>
  <si>
    <t>1. Broj zabeleženih prekršaja  od ambalažera vode</t>
  </si>
  <si>
    <t>Sud</t>
  </si>
  <si>
    <t xml:space="preserve">Kontrola za zaustavljanje intervencija na posebnim zaštićenim zonama </t>
  </si>
  <si>
    <t xml:space="preserve">1. Broj zabeleženih intervencija 
2. Broj kaznenih preduzetih mera </t>
  </si>
  <si>
    <t>Poglavlje 27-Životna sredina, Radnja 1169</t>
  </si>
  <si>
    <t xml:space="preserve"> Izgradnja kapaciteta inspektora centralnog i lokalnog nivoa za sprovođenje zakonodavstva o životnoj sredini</t>
  </si>
  <si>
    <t xml:space="preserve">1. Broj održanih obuka 
 2. Broj obučenih inspektora </t>
  </si>
  <si>
    <t>Poglavlje 27-Životna sredina, Radnja 1150</t>
  </si>
  <si>
    <t>Ministarstvo unutrašnjih poslova</t>
  </si>
  <si>
    <t>Borba protiv terorizma, organizovanog kriminala i korupcije</t>
  </si>
  <si>
    <t>Unapređenje politike i institucionalne reforme u borbi protiv terorizma</t>
  </si>
  <si>
    <t>Januar - decembar</t>
  </si>
  <si>
    <t>450,000 evra budžetiranih
Donatori</t>
  </si>
  <si>
    <t>PK, IPK, TSK, SSK, JFI, CK, PAK, međunarodni partneri</t>
  </si>
  <si>
    <t>Poglavlje 24: Pravda, sloboda i bezbednost/ borba protiv terorizma</t>
  </si>
  <si>
    <t>1. Strategija protiv terorizma i akcioni plan  2012-2017</t>
  </si>
  <si>
    <t>Unapređenje politike i jačanje borbe protiv organizovanog kriminala i korupcije</t>
  </si>
  <si>
    <t>Administrativni troškovi
Donatori</t>
  </si>
  <si>
    <t xml:space="preserve"> Poglavlje 24: Pravda, sloboda i bezbednost / borba protiv organizovanog kriminala i policijska saradnja</t>
  </si>
  <si>
    <t xml:space="preserve">1. Nacionalna strategija za borbu protiv organizovanog kriminala i akcioni plan 2012-2017.
2. Nacionalna strategija za borbu protiv trgovine ljudima i akcioni plan 2015-2019.
3. Nacionalna strategija za sprečavanje kriminala i akcioni plan 2013-2017
4. Strategija za kontrolu i prikupljanje malog oružja i lakog naoružanja i akcioni plan 2013-2016.   </t>
  </si>
  <si>
    <t>Unapređenje politike i jačanje borbe protiv droge</t>
  </si>
  <si>
    <t xml:space="preserve">1. Nova strategija protiv narkotika, izrađena (decembar)
2. Kampanje za podizanje svesti protiv zloupotrebe droga, organizovane (decembar)
3. Količina zaplenjene droge (decembar)
4. Broj slučajeva i lica uhapšenih za trgovinu drogom (decembar)
5. Broj slučajeva i lica uhapšenih za uzgoj droga (decembar)
</t>
  </si>
  <si>
    <t xml:space="preserve">Administrativni troškovi
10,000 evra  donatori </t>
  </si>
  <si>
    <t>Poglavlje 24: Pravda, sloboda i bezbednost/ borba protiv narkotika</t>
  </si>
  <si>
    <t xml:space="preserve">1. Nacionalna strategija za borbu protiv narkotika i akcioni plan 2012-2017.
2. Nacionalna strategija za borbu protiv organizovanog kriminala i akcioni plan 2012-2017.
          </t>
  </si>
  <si>
    <t xml:space="preserve"> Sprečavanje, otkrivanje, dokumentovanje i istraživanje krivičnih dela počinjenih od strane Kosovske Policije</t>
  </si>
  <si>
    <t>IPK, PK, KPK, međunarodni partneri</t>
  </si>
  <si>
    <t>Poglavlje 23: Pravosuđe i osnovna prava / borba protiv korupcije</t>
  </si>
  <si>
    <t xml:space="preserve">1. Nacionalna strategija za borbu protiv organizovanog kriminala i akcioni plan 2012-2017.
2. Strateški plan razvoja Policijskog inspektorata Kosova 2016-2018 </t>
  </si>
  <si>
    <t xml:space="preserve"> Izgradnja kapaciteta u Kosovskoj agenciji za forenziku u sprovođenju forenzičke ekspertize</t>
  </si>
  <si>
    <t>2.5 miliona evra (Evropska komisija)
Oko 1,155,000 dolara Američka ambasada (INL)</t>
  </si>
  <si>
    <t>KAF, međunarodni partneri</t>
  </si>
  <si>
    <t>Poglavlje 24: Pravda, sloboda i bezbednost/ borba protiv terorizma/ borbi protiv organizovanog kriminala i policijska saradnja/ borba protiv narkotika</t>
  </si>
  <si>
    <t xml:space="preserve">1. Nacionalna strategija za borbu protiv organizovanog kriminala i akcioni plan 2012-2017.
2. Nacionalna strategija protiv narkotika i akcioni plan 2012-2017.
3. Strategija protiv terorizma i akcioni plan 2012-2017
4. Nacionalna strategija za kibernetičku bezbednost i akcioni plan 2016-2019
</t>
  </si>
  <si>
    <t xml:space="preserve"> Očuvanje i zaštita javne bezbednosti</t>
  </si>
  <si>
    <t xml:space="preserve"> Razvoj pravnog i institucionalnog okvira za zaštitu kritične infrastrukture</t>
  </si>
  <si>
    <t>Januar - novembar</t>
  </si>
  <si>
    <t xml:space="preserve">1. Zakon o kritičnoj infrastrukturi, usvojen (oktobar)
2. Analiza institucionalnog okvira, izrađena (jun)
3. Obuka za procenu rizika, organizovana  (novembar) </t>
  </si>
  <si>
    <t>Unapređenje pravnog okvira i infrastrukture za povećanu kibernetičke bezbednosti</t>
  </si>
  <si>
    <t xml:space="preserve">312,400 evra budžetiranih Donatori 
 </t>
  </si>
  <si>
    <t>Dalji razvoj zakonskog okvira, politike i ljudskih kapaciteta u oblasti javne bezbednosti</t>
  </si>
  <si>
    <t xml:space="preserve">500,000 evra budžetiranih Donatori </t>
  </si>
  <si>
    <t>KAJB, PK, IPK, AMHS, KAF, Agencije jave bezbednosti, međunarodni partneri</t>
  </si>
  <si>
    <t xml:space="preserve">1. Razvojna strategija Kosovske akademije za javnu bezbednost 2014-2018
2. Strategija protiv terorizma i akcioni plan 2012-2017
3. Nacionalna strategija protiv narkotika i akcioni plan 2012-2017.
4. Nacionalna strategija za borbu protiv organizovanog kriminala i akcioni plan 2012-2017.
5. Strategija za kontrolu i prikupljanje malog oružja i lakog naoružanja i akcioni plan 2013-2016
</t>
  </si>
  <si>
    <t>Unapređenje  institucionalnih politika i reformi za sprovođenje pristupa  policiranja vođene od inteligencije i policiranja sa zajednicom</t>
  </si>
  <si>
    <t xml:space="preserve">1. Strategija za bezbednost u zajednici i akcioni plan 2017-2019, usvojena (mart)
2. Strategija policiranja vođene od inteligencije, procenjena i razmatrana (juni)
</t>
  </si>
  <si>
    <t>Administrativni troškovi 
Donatori</t>
  </si>
  <si>
    <t>PK, opštine</t>
  </si>
  <si>
    <t>PK, lokalni forumi bezbednosti, međunarodni partneri</t>
  </si>
  <si>
    <t>Efikasno upravljanje vanrednim situacijama</t>
  </si>
  <si>
    <t xml:space="preserve">20,000 budžetiranih </t>
  </si>
  <si>
    <t>Poglavlje 27: Životna sredina</t>
  </si>
  <si>
    <t>Evropske integracije i jačanje međunarodne saradnje</t>
  </si>
  <si>
    <t xml:space="preserve"> Dalji napori za učlanjivanje u Interpolu i potpisivanje sporazuma  sa Europolom  </t>
  </si>
  <si>
    <t xml:space="preserve">
Poglavlje 24: Pravda, sloboda i bezbednost/ borba protiv terorizma/ borbi protiv organizovanog kriminala i policijska saradnja/ borba protiv narkotika</t>
  </si>
  <si>
    <t xml:space="preserve">1. Nacionalna strategija za borbu protiv terorizma i akcioni plan 2012-2017.
2. Nacionalna strategija za borbu protiv narkotika i akcioni plan 2012-2017.
3. Nacionalna strategija za borbu protiv trgovine ljudima i akcioni plan 2015-2019.
4. Nacionalna strategija za borbu protiv organizovanog kriminala i akcioni plan 2012-2017.
5. Nacionalna strategija  centar za kibernetičku bezbednost i akcioni plan 2016-2019.
6. Nacionalna strategija za integrisano upravljanje granicom i akcioni plan 2013-2018.            
</t>
  </si>
  <si>
    <t>Efikasno sprovođenje procesa nakon liberalizacije viza</t>
  </si>
  <si>
    <t xml:space="preserve">1. Broj osoba sa ilegalnim boravkom i azilanata u Šengen zoni i efikasno sprovođenje sporazuma o readmisiji, praćeno (decembar)
2. Kampanje za podizanje svesti o sprečavanju ilegalne migracije, promocije redovne migracije i informisanje građana o njihovim pravima i obavezama koje proističu iz bezviznog kretanja, organizovano (decembar) </t>
  </si>
  <si>
    <t>MEI, MIP</t>
  </si>
  <si>
    <t>Poglavlje 24: Pravda, sloboda i bezbednost/ migracija/ upravljanje granicom/ azil</t>
  </si>
  <si>
    <t>222,364 evra budžetiranih 
Donatori</t>
  </si>
  <si>
    <t xml:space="preserve">MIP, Ministarstvo za dijalog </t>
  </si>
  <si>
    <t>Poglavlje 24: Pravda, sloboda i bezbednost / upravljanje granicom</t>
  </si>
  <si>
    <t>MEI, resorna ministarstva, međunarodni partneri</t>
  </si>
  <si>
    <t>Poglavlje 24: Pravda, sloboda i bezbednost</t>
  </si>
  <si>
    <t xml:space="preserve"> Potpisivanje i dopuna - izmena  postojećih sporazuma o readmisiji i povratak</t>
  </si>
  <si>
    <t xml:space="preserve">1. Sporazum sa Letonijom, potpisan (decembar)
2. Sporazum sa Makedonijom, potpisan (decembar)       
</t>
  </si>
  <si>
    <t>Poglavlje 24: Pravda, sloboda i bezbednost/ migracije</t>
  </si>
  <si>
    <t>1. Strategija za migraciju i akcioni plan 2013-2018</t>
  </si>
  <si>
    <t xml:space="preserve"> Dalje poboljšanje okvira politika i nastavak institucionalnih reformi u oblasti upravljanja granicom</t>
  </si>
  <si>
    <r>
      <rPr>
        <sz val="11"/>
        <rFont val="Book Antiqua"/>
        <family val="1"/>
      </rPr>
      <t xml:space="preserve">1. Strategija za integrisano upravljanje granicom, razmatrana  (decembar)
2. Infrastruktura i oprema na graničnim prelazima, poboljšana i unapređena (decembar)
3. Nastavni plan i program obuke Granične policije  sa osnovnim, unapređenim i specijalizovanim obukama, izrađen i ažuriran (jun)
4. Operativni protokol za tripartitni centar  Kosovo-Albanija-Crna Gora, potpisan (septembar)
</t>
    </r>
    <r>
      <rPr>
        <sz val="11"/>
        <color rgb="FFFF0000"/>
        <rFont val="Book Antiqua"/>
        <family val="1"/>
      </rPr>
      <t xml:space="preserve">
</t>
    </r>
  </si>
  <si>
    <t>2,575,517 evra budžetiranih 10,400,000 evra donatori (Evropska Komisija)</t>
  </si>
  <si>
    <t>PK, GK, AHV, NCUG, međunarodni partneri</t>
  </si>
  <si>
    <t>Poglavlje 24: Pravda, sloboda i bezbednost/ upravljanje granicom</t>
  </si>
  <si>
    <t>1. Strategija integrisanog upravljanja granicom i Akcionog plana 2013-2018
2. Agenda za evropske reforme (AER)</t>
  </si>
  <si>
    <t>Povećan kapacitet u efikasnom upravljanju migracije i azila</t>
  </si>
  <si>
    <t>Poglavlje 24: Pravda, sloboda i bezbednost/ migracija</t>
  </si>
  <si>
    <t>1. Strategija za migraciju i akcioni plan 2013-2017</t>
  </si>
  <si>
    <t>1. Migracioni profil 2016, usvojen</t>
  </si>
  <si>
    <t>Administrativni troškovi
Donatori (Švajcarski projekat za GAM)</t>
  </si>
  <si>
    <t>Unapređenje politika u oblasti reintegracije</t>
  </si>
  <si>
    <t>Administrativni troškovi
40,000 evra donatori</t>
  </si>
  <si>
    <t>MRSZ, MZ, MZŽSPP</t>
  </si>
  <si>
    <t>1. Strategija za reintegraciju repatriranih lica i akcioni plan 2013-2017</t>
  </si>
  <si>
    <t xml:space="preserve">2,756,719 evra budžetiranih </t>
  </si>
  <si>
    <t xml:space="preserve">MRSZ, MZ, MONT, opštine, međunarodni partneri </t>
  </si>
  <si>
    <t xml:space="preserve"> Poboljšanje usluga civilnog stanja za građane</t>
  </si>
  <si>
    <t xml:space="preserve">20,000  evra budžetiranih </t>
  </si>
  <si>
    <t>ACR, MIP, MI, MJU</t>
  </si>
  <si>
    <t xml:space="preserve">Poglavlje 24: Pravda, sloboda i bezbednost /Bezbednost dokumenata </t>
  </si>
  <si>
    <t>Mera 8</t>
  </si>
  <si>
    <t>Unapređenje elektronskih sistema</t>
  </si>
  <si>
    <t xml:space="preserve">350,000 evra budžetiranih </t>
  </si>
  <si>
    <t xml:space="preserve">1. Broj digitalizovanih matičnih knjiga
2. Broj digitalizovanih podataka, overenih </t>
  </si>
  <si>
    <t>1,000,000 evra Donacija
(Evropska komisija)</t>
  </si>
  <si>
    <t>ACR</t>
  </si>
  <si>
    <t>1. Program vlade 2015-2016</t>
  </si>
  <si>
    <t>1. Broj objekata izgrađenih i renoviranih (novembar)
2. Bezbednosna oprema, obezbeđena i instalirana u OCRV i COD (mart)</t>
  </si>
  <si>
    <t xml:space="preserve">3,374,316 evra budžetiranih </t>
  </si>
  <si>
    <t>ACR, Opštine</t>
  </si>
  <si>
    <t>1. Povećanje za 30% inspekcija u oblasti civilnog stanja, u poređenju sa prethodnom godinom (decembar)
2. Povećanje za 30% inspekcije u COD, u odnosu na prethodnu godinu (decembar)
3. Povećanje za 30% inspekcija na CRV, u odnosu na prethodnu godinu (decembar)</t>
  </si>
  <si>
    <t>1. Program vlade 2015-2018</t>
  </si>
  <si>
    <t>Godišnji plana rada Vlade za 2017. godinu</t>
  </si>
  <si>
    <t>Tabela B: Aktivnosti koje imaju za cilj dostizanje prioriteta Ministarstva</t>
  </si>
  <si>
    <t>Ministarstvo inostranih poslova</t>
  </si>
  <si>
    <t>Ciljevi</t>
  </si>
  <si>
    <t>Povećanje broja diplomata, konzula i atašea u DMK-a</t>
  </si>
  <si>
    <t xml:space="preserve">Uspostavljanje bezbednog sistema komunikacije MIP-ambasade  </t>
  </si>
  <si>
    <t xml:space="preserve">Instalirana oprema za pristup bezbednom sistemu </t>
  </si>
  <si>
    <t>Unapređenje pravne infrastrukture</t>
  </si>
  <si>
    <t>Izrada koncept dokumenta o mogućim izmjenama i dopunama Zakona o sprovođenju međunarodnih sankcija</t>
  </si>
  <si>
    <t>KP, MUP, MP, AAZKI, JFI, DK, PK, CBK, SE</t>
  </si>
  <si>
    <t>Dvo-trodnevna radionica sa visokim institucionalnim službenicima (predsednik, KP, MJ, ambasadori i predstavnici iz inostranstva)</t>
  </si>
  <si>
    <t>Konferencija: „Promocija opština preko diplomatskih instrumenata”</t>
  </si>
  <si>
    <t>Oktobar</t>
  </si>
  <si>
    <t>Ministarstvo rada i socijalne zaštite</t>
  </si>
  <si>
    <t>Reforma i modernizacija javnih institucija za zapošljavanje i razvoj sposobnosti neophodnih za tržište rada</t>
  </si>
  <si>
    <t>Funkcionalnost Agencije za zapošljavanje Republike Kosovo</t>
  </si>
  <si>
    <t xml:space="preserve">1.   Imenovan generalni direktor EZRK-a; 
2. Potpisan protokol o saradnji između MRSZ-a i AZRK-a za prenos osoblja, plata, poslova i pokretne i nepokretne imovine; </t>
  </si>
  <si>
    <t>ORZ - AZRK</t>
  </si>
  <si>
    <t xml:space="preserve">Agenda za evropsku reformu; Program za ekonomsku reformu; Sektorska strategija MRSZ-a 2015 - 2020
</t>
  </si>
  <si>
    <t>Oko 5.000 koji traže posao i nezaposlenih registrovanih u kancelarijama za zapošljavanje u aktivnim programima i projektima tržišta rada</t>
  </si>
  <si>
    <t>AZRK</t>
  </si>
  <si>
    <t xml:space="preserve">Mera 3, aktivnost 3 </t>
  </si>
  <si>
    <t xml:space="preserve">Agenda za evropsku reformu; Sektorska strategija MRSZ-a 2015 - 2020
Program za ekonomsku reformu </t>
  </si>
  <si>
    <t>ORZ</t>
  </si>
  <si>
    <t xml:space="preserve">Program za ekonomsku reformu </t>
  </si>
  <si>
    <t>AZRK, AKA, MONT</t>
  </si>
  <si>
    <t>Mera 3, aktivnost 2</t>
  </si>
  <si>
    <t>Sektorska strategija MRSZ-a 2015 - 2020; Program ekonomske reforme</t>
  </si>
  <si>
    <t xml:space="preserve">1. Sektorska strategija za zapošljavanje i socijalnu politiku 2015-2020, kao i Akcioni plan 2017-2018, koji je usvojen (april-jun); 2. Poslovnik o radu za Savetodavni odbor AZRK-a, koji je usvojen u junu; 
3. Usvojena Uredba o aktivnom tržištu rada - maj  
4. Administrativno uputstvo o načinu, procedurama i rokovima mesečnih isplata - maj </t>
  </si>
  <si>
    <t>MF, MTI, MZ, interesne grupe</t>
  </si>
  <si>
    <t>Agenda evropskih reformi; Sektorska strategija MRSZ-a 2015 - 2020</t>
  </si>
  <si>
    <r>
      <rPr>
        <b/>
        <sz val="11"/>
        <rFont val="Book Antiqua"/>
        <family val="1"/>
      </rPr>
      <t>1.</t>
    </r>
    <r>
      <rPr>
        <sz val="11"/>
        <rFont val="Book Antiqua"/>
        <family val="1"/>
      </rPr>
      <t xml:space="preserve">   26,000 porodica su korisnici ŠSP-a; 
</t>
    </r>
    <r>
      <rPr>
        <b/>
        <sz val="11"/>
        <rFont val="Book Antiqua"/>
        <family val="1"/>
      </rPr>
      <t>2.</t>
    </r>
    <r>
      <rPr>
        <sz val="11"/>
        <rFont val="Book Antiqua"/>
        <family val="1"/>
      </rPr>
      <t xml:space="preserve"> 650 dece je zbrinuto u porodičnom smeštaju; 
</t>
    </r>
    <r>
      <rPr>
        <b/>
        <sz val="11"/>
        <rFont val="Book Antiqua"/>
        <family val="1"/>
      </rPr>
      <t xml:space="preserve">3. </t>
    </r>
    <r>
      <rPr>
        <sz val="11"/>
        <rFont val="Book Antiqua"/>
        <family val="1"/>
      </rPr>
      <t>3,000 dese sa ograničenom sposobnošću su korisnici šeme; (januar-decembar)</t>
    </r>
  </si>
  <si>
    <t xml:space="preserve">Sektorska strategija  2015-2020,                 </t>
  </si>
  <si>
    <r>
      <rPr>
        <b/>
        <sz val="11"/>
        <rFont val="Book Antiqua"/>
        <family val="1"/>
      </rPr>
      <t>1.</t>
    </r>
    <r>
      <rPr>
        <sz val="11"/>
        <rFont val="Book Antiqua"/>
        <family val="1"/>
      </rPr>
      <t xml:space="preserve"> 10 usvojenih i promovisanih minimalnih standarda, mart; 
</t>
    </r>
    <r>
      <rPr>
        <b/>
        <sz val="11"/>
        <rFont val="Book Antiqua"/>
        <family val="1"/>
      </rPr>
      <t>2.</t>
    </r>
    <r>
      <rPr>
        <sz val="11"/>
        <rFont val="Book Antiqua"/>
        <family val="1"/>
      </rPr>
      <t xml:space="preserve"> 10 nadgledanih i proverenih pružalaca socijalnih i porodičnih usluga, (novembar)
</t>
    </r>
  </si>
  <si>
    <r>
      <t>Sektorska strategija  2015-2020,                Strategija decentralizacije socijalnih usluga  2013-2017;</t>
    </r>
    <r>
      <rPr>
        <sz val="11"/>
        <color rgb="FFFF0000"/>
        <rFont val="Book Antiqua"/>
        <family val="1"/>
      </rPr>
      <t xml:space="preserve">       </t>
    </r>
    <r>
      <rPr>
        <sz val="11"/>
        <rFont val="Book Antiqua"/>
        <family val="1"/>
      </rPr>
      <t xml:space="preserve">   </t>
    </r>
  </si>
  <si>
    <t>3. Podrška i finansiranje projekata NVO-a koje pružaju socijalne i porodične usluge</t>
  </si>
  <si>
    <t>KP, Opštine,</t>
  </si>
  <si>
    <t>Sektorska strategija 2015 - 2020,                Strategija decentralizacije socijalnih usluga  2013-2017                Program za ekonomsku reformu 2017</t>
  </si>
  <si>
    <t xml:space="preserve">mart - novembar     </t>
  </si>
  <si>
    <t>MF, MALS, KP, Opštine,</t>
  </si>
  <si>
    <t xml:space="preserve">mart - decembar  </t>
  </si>
  <si>
    <r>
      <rPr>
        <b/>
        <sz val="11"/>
        <rFont val="Book Antiqua"/>
        <family val="1"/>
      </rPr>
      <t>1.</t>
    </r>
    <r>
      <rPr>
        <sz val="11"/>
        <rFont val="Book Antiqua"/>
        <family val="1"/>
      </rPr>
      <t xml:space="preserve"> 200 licenciranih socijalnih radnika; </t>
    </r>
    <r>
      <rPr>
        <b/>
        <sz val="11"/>
        <rFont val="Book Antiqua"/>
        <family val="1"/>
      </rPr>
      <t>2.</t>
    </r>
    <r>
      <rPr>
        <sz val="11"/>
        <rFont val="Book Antiqua"/>
        <family val="1"/>
      </rPr>
      <t xml:space="preserve"> 250 obučenih socijalnih radnika (oktobar)   
</t>
    </r>
    <r>
      <rPr>
        <b/>
        <sz val="11"/>
        <rFont val="Book Antiqua"/>
        <family val="1"/>
      </rPr>
      <t xml:space="preserve">3. </t>
    </r>
    <r>
      <rPr>
        <sz val="11"/>
        <rFont val="Book Antiqua"/>
        <family val="1"/>
      </rPr>
      <t>100 obučenih civilnih radnika sa upravnog nivoa opština (septembar)</t>
    </r>
    <r>
      <rPr>
        <b/>
        <sz val="11"/>
        <rFont val="Book Antiqua"/>
        <family val="1"/>
      </rPr>
      <t xml:space="preserve">
</t>
    </r>
    <r>
      <rPr>
        <sz val="11"/>
        <rFont val="Book Antiqua"/>
        <family val="1"/>
      </rPr>
      <t xml:space="preserve">
</t>
    </r>
  </si>
  <si>
    <t>MF, GSzSPU, Opštine</t>
  </si>
  <si>
    <t xml:space="preserve">Sektorska strategija 2015 - 2020,                Strategija decentralizacije socijalnih usluga  2013-2017                </t>
  </si>
  <si>
    <t xml:space="preserve">3. Poboljšanje socijalne zaštite penzionera putem stvaranja održivog i funkcionalnog sistema koji će obezbediti i omogućiti bolje koristi za sve penzionere; </t>
  </si>
  <si>
    <t>2. Početak sprovođenja novih penzionih šema koje proizilaze iz Zakona br. 04/L-131 o penzijskim šemama finansiranim od države.</t>
  </si>
  <si>
    <t>1. Broj identifikovanih korisnika</t>
  </si>
  <si>
    <t>Sektorska strategija MRSZ-a 2014 - 2020, Akcioni plan 2014-2016.</t>
  </si>
  <si>
    <t xml:space="preserve">Postizanje bilateralnih i multilateralnih sporazuma o priznavanju socijalnog osiguranja građana Kosova koji su radili i živeli u drugim zemljama. </t>
  </si>
  <si>
    <t>MF,MIP,MP,MEI,KP.</t>
  </si>
  <si>
    <t>NPSSSP,   Tačka 3.3     Poglavlje 2; Sloboda kretanja zaposlenih.</t>
  </si>
  <si>
    <t xml:space="preserve">4. Identifikacija i otkrivanje slučajeva smrti korisnika penzija </t>
  </si>
  <si>
    <t>1. Broj identifikovanih slučajeva;          2. Iznos vraćenih sredstava .</t>
  </si>
  <si>
    <t>Sektorska strategija MRSZ-a 2015 - 2020</t>
  </si>
  <si>
    <t>Pregled pravnog okvira iz oblasti penzija</t>
  </si>
  <si>
    <t>MZ, KP</t>
  </si>
  <si>
    <t>Ispunjavanje pravnog okvira za tretman osoba sa ograničenim sposobnostima</t>
  </si>
  <si>
    <t>Januar - jun</t>
  </si>
  <si>
    <t>MF, KP, MZ.</t>
  </si>
  <si>
    <t>Sektorska strategija MRSZ-a 2015- 2020;</t>
  </si>
  <si>
    <t>Poboljšanje zaštite i podrška kategorija proizašlih iz rata</t>
  </si>
  <si>
    <t>Sektorska strategija MRSZ-a 2015 - 2020; Program Vlade Republike Kosovo 2015-2018</t>
  </si>
  <si>
    <t>Realizacija penzija veterana</t>
  </si>
  <si>
    <t>28.276 korisnika  (približno)</t>
  </si>
  <si>
    <t>Podrška NVO-a proizašlih iz rata i rehabilitacija ovih kategorija</t>
  </si>
  <si>
    <t>April -septembar</t>
  </si>
  <si>
    <t>2. Razvoj i ispunjavanje pravnog okvira iz radnih odnosa, bezbednosti i zdravlja na poslu</t>
  </si>
  <si>
    <t>Mera 7, aktivnost 2</t>
  </si>
  <si>
    <t xml:space="preserve">Informisanje i podizanje svesti među zaposlenima i poslodavcima o inovacijama u zakonodavstvu u oblasti uslova rada  </t>
  </si>
  <si>
    <t>IR</t>
  </si>
  <si>
    <t>Mera sedam, aktivnost 3</t>
  </si>
  <si>
    <t>Organizacija obuka za novo usvojeno zakonodavstvo</t>
  </si>
  <si>
    <t>Mera sedam, aktivnost 2</t>
  </si>
  <si>
    <t xml:space="preserve">1. Internet stranica funkcionalizovana u junu </t>
  </si>
  <si>
    <t>Mera 7, aktivnost 4</t>
  </si>
  <si>
    <t>Stvaranje elekrtonskog registra za osiguranike</t>
  </si>
  <si>
    <t>Registar funkcionalnih osiguranika</t>
  </si>
  <si>
    <t>MJA;PAK</t>
  </si>
  <si>
    <t>Zdravstvena sektorska strategija 2017-2021</t>
  </si>
  <si>
    <t>20 obučenih službenika</t>
  </si>
  <si>
    <t>UBKSK; Opštine</t>
  </si>
  <si>
    <t xml:space="preserve">Razvoj politike komunikacije sa javnošću o zdravstvenom osiguranju  </t>
  </si>
  <si>
    <t>Procena prve faze projekta ZIS (pilot)</t>
  </si>
  <si>
    <t>Izveštaj procene izrađen</t>
  </si>
  <si>
    <t>AID</t>
  </si>
  <si>
    <t xml:space="preserve">Širenje fizičkih komponenata i njihova konfiguracija za uspostavljanje zdravstvenog informacionog sistema  </t>
  </si>
  <si>
    <t>Hardware rasprostranjen u 200 zdravstvenih ustanova</t>
  </si>
  <si>
    <t>MJA;AID</t>
  </si>
  <si>
    <t xml:space="preserve">Stvaranje mehanizama za nadgledanje ZIS-a </t>
  </si>
  <si>
    <t>Definisanje standardnih operativnih procedura ZIS-a</t>
  </si>
  <si>
    <t>Prevencija infekcija putem imunizacije</t>
  </si>
  <si>
    <t>Oprema raspoređena u zdravstvenim ustanovama</t>
  </si>
  <si>
    <t>UBKSK</t>
  </si>
  <si>
    <t xml:space="preserve">SSP            Član 106; NPSSSP          " Zaštita zdravlja" </t>
  </si>
  <si>
    <t xml:space="preserve">Razvoj kapaciteta obučavanja za poboljšanje zdravlja majke i deteta </t>
  </si>
  <si>
    <t>Procenat obučenog medicinskog osoblja u odnosu na ukupan broj osoblja</t>
  </si>
  <si>
    <t xml:space="preserve">5000 ostvarenih kućnih-zdravstvenih poseta </t>
  </si>
  <si>
    <t>Vlada Opštine</t>
  </si>
  <si>
    <t xml:space="preserve">MONT; Opštine </t>
  </si>
  <si>
    <t>Razvoj standardnih procedura za dobru medicinsku praksu</t>
  </si>
  <si>
    <t xml:space="preserve">Regulisanje specijalističkog i subspecijalističkog školovanja zdravstvenih profesionalaca </t>
  </si>
  <si>
    <t xml:space="preserve">Opštine </t>
  </si>
  <si>
    <t xml:space="preserve">UBKSK, Opštine </t>
  </si>
  <si>
    <t>Administrativno uputstvo delatnost, struktura i funkcija zdravstvenih usluga za HIV/AIDS     usvojeno</t>
  </si>
  <si>
    <t>Organizacija i funkcionalizacija organizacione strukture Ministrastva zdravstva</t>
  </si>
  <si>
    <t>MJA</t>
  </si>
  <si>
    <t>1.Uputstvo o osnivanju privatnih ustanova usvojeno, decembar
2. Administrativno uputstvo o proceduri licenciranja i specijalističkog školovanja kliničkih psihologa usvojeno, jun</t>
  </si>
  <si>
    <t>MEI;MF /Vlada</t>
  </si>
  <si>
    <t>Razvoj mera za Kontrolu raka</t>
  </si>
  <si>
    <t xml:space="preserve">UBKSK; Opština </t>
  </si>
  <si>
    <t>UNKSK;</t>
  </si>
  <si>
    <t>Projekat Kosova za zdravstvo</t>
  </si>
  <si>
    <t>Ministarstvo Trgovine i Industrije</t>
  </si>
  <si>
    <t>Poglavlje 20: mera 3.21</t>
  </si>
  <si>
    <t>Mera 16
Aktivnost 1</t>
  </si>
  <si>
    <t xml:space="preserve">Program Vlade Republike Kosovo 2015-2018. 
</t>
  </si>
  <si>
    <t xml:space="preserve">Poboljšanje zakonskih procedura i stvaranje sistema koji utiču na smanjenje barijera za poslovanje </t>
  </si>
  <si>
    <t xml:space="preserve">MF, PAK, Carina Kosova </t>
  </si>
  <si>
    <t>Poglavlje 6: mera 3.7</t>
  </si>
  <si>
    <t>Mera 8
Aktivnost 1-4</t>
  </si>
  <si>
    <t>Podrška MSVP-a, potencijalnih preduzetnika, mladih i žena preduzetnika</t>
  </si>
  <si>
    <t xml:space="preserve">Agencija za rodnu ravnopravnost, 
MRSZ,
Univerziteti Kosova. 
</t>
  </si>
  <si>
    <t>Poglavlje 20:  mera 3.21</t>
  </si>
  <si>
    <t xml:space="preserve"> Mera 16
Aktivnost 1</t>
  </si>
  <si>
    <t xml:space="preserve">Relevantne opštine  </t>
  </si>
  <si>
    <t xml:space="preserve">Program Vlade Republike Kosovo 2015-2018. 
1.Ekonomski razvoj, zaposlenje i dobrobit
1.2.2.Funkcionalizacija zona slobodnog tržišta.
1.3. Podrška malim i srednjim preduzežima
Agenda za evropsku reformu, Prioritet II  </t>
  </si>
  <si>
    <t xml:space="preserve">Opštine, 
Udruženja biznisa, 
Penzioni trust, PAK,
Carina
</t>
  </si>
  <si>
    <t xml:space="preserve"> Poglavlje 20: mera 3.21</t>
  </si>
  <si>
    <t xml:space="preserve"> Poboljšanje kvaliteta infrastrukture kroz izgradnju kapaciteta relevantnih odeljenja, podizanje svesti biznisa i učlanjenje u međunarodnim organizacijama</t>
  </si>
  <si>
    <t xml:space="preserve">Poboljšanje zakonodavstva infrastrukture kvaliteta u cilju usklađivanja sa  zakonodavstvom EU u cilju poboljšanja sistema usaglašenosti proizvoda </t>
  </si>
  <si>
    <t>Institucionalno poboljšanje sistema akreditacije</t>
  </si>
  <si>
    <t xml:space="preserve">Poglavlje 1:mera 3.2 </t>
  </si>
  <si>
    <t xml:space="preserve"> Mera 18
Aktivnost 1</t>
  </si>
  <si>
    <t>MF, PAK, Carina Kosova, Policija, MPP, MALS</t>
  </si>
  <si>
    <t xml:space="preserve">Podizanje svesti potrošaća </t>
  </si>
  <si>
    <t>AHV, CBK</t>
  </si>
  <si>
    <t xml:space="preserve">Poglavlje 28: mera 3.29. </t>
  </si>
  <si>
    <t>Mera 10
Aktivnost 1-3</t>
  </si>
  <si>
    <t xml:space="preserve">Dalje poboljšanje inspekcije tržišta  </t>
  </si>
  <si>
    <t>Carina Kosova, Policija</t>
  </si>
  <si>
    <t xml:space="preserve">mera 3
aktivnost 2 
</t>
  </si>
  <si>
    <t>Poboljšanje kontrole uključujući sistem upravljanja podacima o prometu strateških roba na domaćem tržištu</t>
  </si>
  <si>
    <t>MIP, MUB, MBSK, CARINA KOSOVA</t>
  </si>
  <si>
    <t>Poboljšanje zakonskog okvira trgovine robom</t>
  </si>
  <si>
    <t xml:space="preserve">MF, Carina Kosova </t>
  </si>
  <si>
    <t>MIP
MEI
KP</t>
  </si>
  <si>
    <t xml:space="preserve">Pregovaranje usluga sa CEFTA, odnosno priznavanja kvalifikacija </t>
  </si>
  <si>
    <t>MONT, MRSZ, MF, MER, MEI, CBK</t>
  </si>
  <si>
    <t xml:space="preserve">Poglavlje 3: mera 3.4 </t>
  </si>
  <si>
    <t>Početak procesa o pregovaranju sporazuma sa zemljama EFTA</t>
  </si>
  <si>
    <t>Januar-Oktobar</t>
  </si>
  <si>
    <t>Priprema procene uticaja, Oktobar.</t>
  </si>
  <si>
    <t>Mera 8
Aktivnost 4</t>
  </si>
  <si>
    <t xml:space="preserve">Razvoj sistema upravljanja podacima Agencije za Industrijske Svojine </t>
  </si>
  <si>
    <t xml:space="preserve">Sudovi, Tužilaštvo, Carina Kosova </t>
  </si>
  <si>
    <t xml:space="preserve">Poglavlje 7:  mera 3.4 </t>
  </si>
  <si>
    <t xml:space="preserve">Poglavlje 7: mera 3.8. </t>
  </si>
  <si>
    <t xml:space="preserve">Poglavlje 7: mera 3.8 </t>
  </si>
  <si>
    <t xml:space="preserve">Poboljšanje politike industrijske svojine </t>
  </si>
  <si>
    <t xml:space="preserve">Bez troškova </t>
  </si>
  <si>
    <t xml:space="preserve">Poglavlje 15 
3.16 </t>
  </si>
  <si>
    <t xml:space="preserve">Mera 27, aktivnost 2
</t>
  </si>
  <si>
    <t xml:space="preserve">Izrada strateških dokumenata u oblasti energetike                    </t>
  </si>
  <si>
    <t>Bez dodatnih troškova</t>
  </si>
  <si>
    <t>Mera 25</t>
  </si>
  <si>
    <t>Izrada i odobrenje Nacrta zakona za opremu pod pritiskom.</t>
  </si>
  <si>
    <t xml:space="preserve">Poglavlje 1 
3.2 
</t>
  </si>
  <si>
    <t>Mera 26, aktivnost 1</t>
  </si>
  <si>
    <t>Revizija dizajna tržišta i pravila tržišta prema novom zakonodavstvu za energetski sektor</t>
  </si>
  <si>
    <t xml:space="preserve"> 2. Razvoj sektora rudarstva</t>
  </si>
  <si>
    <t>Izveštaj o napretku, odobren od strane MER-a</t>
  </si>
  <si>
    <t xml:space="preserve">Mera 21, aktivnost 1 </t>
  </si>
  <si>
    <t>Rudarska strategija Republike Kosova za period 2012-2025
Program o sprovođenju rudarske strategije 2015-2017</t>
  </si>
  <si>
    <t>Program o sprovođenju rudarske strategije za period 2018-2020</t>
  </si>
  <si>
    <t>Program o sprovođenju strategije za rudarstvo, odobren od strane Vlade</t>
  </si>
  <si>
    <t>Rudarska strategija Republike Kosova za period 2012-2025</t>
  </si>
  <si>
    <t>Plan upravljanja rudarskim resursima 2018</t>
  </si>
  <si>
    <t>Plan upravljanja, odobren od strane MER-a</t>
  </si>
  <si>
    <t xml:space="preserve"> Nezavisna komisija za rudnike i minerale</t>
  </si>
  <si>
    <t>Završni izveštaj studije pripremljen i dostavljen  MER-u</t>
  </si>
  <si>
    <t>Mera 21, aktivnost 4</t>
  </si>
  <si>
    <t xml:space="preserve"> Rudarska strategija Republike Kosova za period 2012-2025
Program o sprovođenju rudarske strategije 2015-2017</t>
  </si>
  <si>
    <t xml:space="preserve">Zakon o izmenama i dopunama zakona br.04/L-232 o geološkoj službi Kosova </t>
  </si>
  <si>
    <t>Mera 21, aktivnost 3</t>
  </si>
  <si>
    <t>Funkcionalizacija laboratorije GSK-a sa opremom</t>
  </si>
  <si>
    <t>Masa 21, aktivnost 3</t>
  </si>
  <si>
    <t xml:space="preserve">Rudarska strategija Republike Kosova za period 2012-2025
Program o sprovođenju rudarske strategije 2015-2017
</t>
  </si>
  <si>
    <t xml:space="preserve">Izrada podzakonskih akata u sektoru Informativne i komunikacione tehnologije </t>
  </si>
  <si>
    <t xml:space="preserve">Bez dodatnih troškova
</t>
  </si>
  <si>
    <t xml:space="preserve">Poglavlje 10,
3.11 </t>
  </si>
  <si>
    <t xml:space="preserve">Mera 30, aktivnost 3 </t>
  </si>
  <si>
    <t xml:space="preserve">Politika sektora elektronskih komunikacija - Digitalna agenda za Kosovo 2013-2020  
</t>
  </si>
  <si>
    <t>Izrada koncept dokumenata u vezi transponiranja Uredbe EU br. 910/2014 i Direktive EU br. 2014/61/EU</t>
  </si>
  <si>
    <t xml:space="preserve">1. Koncept dokument o elektronskoj identifikaciji (eID), odobren (decembar) 
2. Koncept dokument o merama za smanjenje troškova proširenja mreže elektronske komunikacije velike brzine, odobren (decembar) </t>
  </si>
  <si>
    <t>Poglavlje 10, 
3.11</t>
  </si>
  <si>
    <t>Mera 30 aktivnost 3</t>
  </si>
  <si>
    <t>Politika sektora elektronskih komunikacija - Digitalna agenda za Kosovo 2013-2020  ; zakon o elektronskim komunikacijama</t>
  </si>
  <si>
    <t>Izrada Nacrta zakona o izmeni zakona br.  03/L-173 o poštanskim uslugama</t>
  </si>
  <si>
    <t xml:space="preserve">Nacrt zakona usvojen </t>
  </si>
  <si>
    <t>Poglavlje  3  acquis-a: Pravo osnivanja kompanija i sloboda pružanja usluga</t>
  </si>
  <si>
    <t xml:space="preserve">Strateška politika poštanskih usluga 2013 -2017 u Republici Kosovo
</t>
  </si>
  <si>
    <t>Regulatorni autoritet za elektronske i poštanske komunikacije, Operateri</t>
  </si>
  <si>
    <t>Poglavlje 10 - Informaciono društvo i mediji</t>
  </si>
  <si>
    <t>Mera 30  
aktivnost 4</t>
  </si>
  <si>
    <t>Sprovođenje pilot projekta Žene u online poslovima (Women in Online Work) – WOW2</t>
  </si>
  <si>
    <t>Obuka najmanje 65 žena podeljenih u tri različite grupe/module obuke: 
- Front-end web development; 
- Graphic Design; 
- SMM/SEO (Social Media Marketing/ Search Engine Optimization)</t>
  </si>
  <si>
    <t>US$100,000 (Donacija od Svetske Banke)</t>
  </si>
  <si>
    <t>Svetska Banka</t>
  </si>
  <si>
    <t>Mera 30, aktivnost 2</t>
  </si>
  <si>
    <t>Pošta Kosova, Komisija za poštanske marke</t>
  </si>
  <si>
    <t>Administrativno uputstvo br. 04/2012 o poštanskim markama</t>
  </si>
  <si>
    <t xml:space="preserve">5. Poboljšanje učinka javnih preduzeća </t>
  </si>
  <si>
    <t xml:space="preserve">Nadgledanje javnih preduzeća
</t>
  </si>
  <si>
    <t xml:space="preserve">Izveštaji o tromesečnom učinku javnih preduzeća pripremljeni i dostavljeni u MER kao i godišnji izveštaj (2016) pripremljen i dostavljen Vladi (jun) </t>
  </si>
  <si>
    <t>Mera 24, aktivnost 4</t>
  </si>
  <si>
    <t>Program Vlade Republike Kosova 2015 -2018</t>
  </si>
  <si>
    <t>Sprovođenje politika Vlade preko finansijske podrške od Kosovskog budžeta za javna preduzeća</t>
  </si>
  <si>
    <t>Mera 24, aktivnost 5</t>
  </si>
  <si>
    <t>Povezivanost sa NPSSSP</t>
  </si>
  <si>
    <t>Povezanost sa NSR</t>
  </si>
  <si>
    <r>
      <t xml:space="preserve">Budžet za finansijsku podršku OKK, Sportske saveze, Klubove povećan za 9 </t>
    </r>
    <r>
      <rPr>
        <sz val="11"/>
        <color indexed="8"/>
        <rFont val="Book Antiqua"/>
        <family val="1"/>
      </rPr>
      <t>%</t>
    </r>
  </si>
  <si>
    <t xml:space="preserve">3,082,870 € BRK </t>
  </si>
  <si>
    <t>23.000.000  €./BK</t>
  </si>
  <si>
    <t xml:space="preserve">23.000.000 €./BK        </t>
  </si>
  <si>
    <t>1,400,000 € BRK
750,000 € USAID</t>
  </si>
  <si>
    <t>200,000 €
 sredstva EU-a u okviru IPA 2014</t>
  </si>
  <si>
    <r>
      <t xml:space="preserve">€1,100,000
</t>
    </r>
    <r>
      <rPr>
        <sz val="11"/>
        <color rgb="FFC00000"/>
        <rFont val="Book Antiqua"/>
        <family val="1"/>
      </rPr>
      <t>BRK</t>
    </r>
  </si>
  <si>
    <t>€300,000 BRK</t>
  </si>
  <si>
    <t>1)  9,200,000
( Kredit iz Islamskog fonda)
2) 1,400,000
( Donacija WBIF)</t>
  </si>
  <si>
    <t>1). Projekat dizajn za željezničku liniju 10 (segmenta Kosovo Polje-Mitrovica završen.
2). Prva faza rehabilitacije prioritetnih segmenata željezničke linije 10 (segment Kosovo Polje - Elez Han, započeta
3). Projekat dizajn linije 7 Kosovo Polje-Podujevo, završen.</t>
  </si>
  <si>
    <t>5,000 €
24,000.00 euro SIDA</t>
  </si>
  <si>
    <t xml:space="preserve">1. Oko 1250 farmi FADN, posećeno;                                 2. Izveštaj o mesečnim poređenjima trgovinske razmene, izrađen;                  3. Izveštaj o nedeljnim cenama, izrađen;    
4. Ekonomski katalog za troškove proizvodnje za poljoprivredne kulture, izrađen/objavljen; </t>
  </si>
  <si>
    <t xml:space="preserve">1. Broj analiza prehrambenih proizvoda i poljoprivrednih inputa;       2. Broj analiza alkoholnih i bezalkoholnih pića;                 3. Broj analiza kvaliteta semena;                                     4. Broj fitopatoloških&amp;mikrobioloških analiza;                              5. Broj analiza zemljišta ;                                           </t>
  </si>
  <si>
    <t xml:space="preserve">1. Izrada pregleda 
2. Odluka Vlade za usvajanje dokumenta </t>
  </si>
  <si>
    <r>
      <t>Uklju</t>
    </r>
    <r>
      <rPr>
        <b/>
        <sz val="11"/>
        <rFont val="Book Antiqua"/>
        <family val="1"/>
      </rPr>
      <t>č</t>
    </r>
    <r>
      <rPr>
        <b/>
        <i/>
        <sz val="11"/>
        <rFont val="Book Antiqua"/>
        <family val="1"/>
      </rPr>
      <t>ene institucije</t>
    </r>
  </si>
  <si>
    <t>37,000 €
BRK</t>
  </si>
  <si>
    <t>250,000 € KOSTT</t>
  </si>
  <si>
    <t>500,000 €  BRK</t>
  </si>
  <si>
    <t>1.Priprema uredbe o "Organizovanju i unutrašnjem funkcionisanju KAZZNS-a                     2.Priprema Uredbe o “Autorizaciji Prakse sa Radioaktivnim Izvorima”       3.Priprema Uredbe o “Izvorima i Praskama"</t>
  </si>
  <si>
    <r>
      <rPr>
        <sz val="11"/>
        <color rgb="FFFF0000"/>
        <rFont val="Book Antiqua"/>
        <family val="1"/>
      </rPr>
      <t>1. Koncept Dukument o državnoj službi;
2. Koncept Dukument o javnoj upravi</t>
    </r>
    <r>
      <rPr>
        <sz val="11"/>
        <color rgb="FF000000"/>
        <rFont val="Book Antiqua"/>
        <family val="1"/>
      </rPr>
      <t xml:space="preserve">
3. Nacrt zakon o administrativnim sporovima
4. Nacrt zakon o slobodi udruživanja NVO-a, usvojeni </t>
    </r>
  </si>
  <si>
    <t>1.Timovi za sprečavanje i reagovanje prema napuštanju i ne-upisu u školu, obučenih u 21 opštinu;        2.Priručnici za funkcionalizaciju timova za sprečavanje, objavljeni;                       3. "Nedelja protiv napuštanja" organizovana (novembar).</t>
  </si>
  <si>
    <t>MRSZ, PKK, NAK, AAAPAPrr</t>
  </si>
  <si>
    <t>1. 5 Sporazumi sa biznisima za Praktičan rad potpisani;
2. 20 instruktora obučenih o praktičnom radu;
3. Radionice za obavljanje praktičnog rada opremljene (u 5 škola);
4.Procedure za stručnu praksu regulisane  između učenika i biznisa (ugovori, smernice itd).</t>
  </si>
  <si>
    <t>1. Novi programi za obrazovanje odraslih, izrađeni; 2.Standardi profesija za odrasle, izrađeni
3. Oko 100 nastavnika obučenih za standarde profesija.</t>
  </si>
  <si>
    <t>Sklapanje sporazuma sa biznisima za obuku tražilaca posla i nezaposlenih u praktičnim modulima obuke u Centrima stručnog osposobljavanja/kompanijama</t>
  </si>
  <si>
    <t xml:space="preserve">1. Pojedinačni ugovori za svakog kandidata;
2. Najmanje stotinu (100) kandidata će biti obučeni u kombinaciji modula u CSO i kompanijama.
</t>
  </si>
  <si>
    <t>1. Zakon za inovacije i transfer znanja i tehnologije očekuje se da bude usvojen u martu 2017;
2. 20 stipendije dodeljene za studente doktorskih studija u 500 najboljih univerziteta u svetu (oktobar-decembar);
3. Oko 80kratkoročnih mobilnosti za odvojena naučna istraživanja (konkurs je otvoren januar-oktobar);
4. 15-20 malih naučnih projekata, podržanih (otvoreno takmičenje u tri faze); 5. Zajednički konkurs sa zemljama u regionu: Albanija ili Makedonija (oko 10 projekata).</t>
  </si>
  <si>
    <t>Održavanje letnjih kampova, žkola za pripadnike dijaspore na Kosovu i Albaniji</t>
  </si>
  <si>
    <t>MONT, MOA i MMSR (Albanija), javne i privatne obrazovne institucije</t>
  </si>
  <si>
    <t xml:space="preserve">1. Najmanje 2 letnjih kampova sa učešćem iz dijaspore, Kosova i Albanije 
2. Kombinovani programi sa teorijom i praksom za učesnike i dijaspore, Kosova i Albanije </t>
  </si>
  <si>
    <t>1. Zakon o zdravstvu usvojen;                       2. Zakon o zdravstvenom osiguranju usvojen</t>
  </si>
  <si>
    <r>
      <t xml:space="preserve">1. Projektni zadaci za sveobuhvatnu analizu, izrađeni (mart)
2. Analiza funkcionalne revizije, relizovana 3. pravna infrastruktura koja uređuje oblast vladavine prava, revidirana </t>
    </r>
    <r>
      <rPr>
        <b/>
        <sz val="11"/>
        <color theme="1"/>
        <rFont val="Book Antiqua"/>
        <family val="1"/>
      </rPr>
      <t>(decembar)</t>
    </r>
    <r>
      <rPr>
        <sz val="11"/>
        <color theme="1"/>
        <rFont val="Book Antiqua"/>
        <family val="1"/>
      </rPr>
      <t xml:space="preserve"> 4. Baza podataka, stvorena; </t>
    </r>
    <r>
      <rPr>
        <b/>
        <sz val="11"/>
        <color theme="1"/>
        <rFont val="Book Antiqua"/>
        <family val="1"/>
      </rPr>
      <t>(septembar)</t>
    </r>
  </si>
  <si>
    <r>
      <t>1. Nacrt zakona o javnoj svojini, izrađen</t>
    </r>
    <r>
      <rPr>
        <b/>
        <sz val="11"/>
        <color theme="1"/>
        <rFont val="Book Antiqua"/>
        <family val="1"/>
      </rPr>
      <t xml:space="preserve"> (septembar)</t>
    </r>
    <r>
      <rPr>
        <sz val="11"/>
        <color theme="1"/>
        <rFont val="Book Antiqua"/>
        <family val="1"/>
      </rPr>
      <t xml:space="preserve"> 2. Nacrt zakona o građevinskom zemljištu, izrađen </t>
    </r>
    <r>
      <rPr>
        <b/>
        <sz val="11"/>
        <color theme="1"/>
        <rFont val="Book Antiqua"/>
        <family val="1"/>
      </rPr>
      <t>(oktobar)</t>
    </r>
    <r>
      <rPr>
        <sz val="11"/>
        <color theme="1"/>
        <rFont val="Book Antiqua"/>
        <family val="1"/>
      </rPr>
      <t xml:space="preserve"> 3. Nacrt zakona o privatnom međunarodnom pravu, izrađen </t>
    </r>
    <r>
      <rPr>
        <b/>
        <sz val="11"/>
        <color theme="1"/>
        <rFont val="Book Antiqua"/>
        <family val="1"/>
      </rPr>
      <t>(novembar)</t>
    </r>
    <r>
      <rPr>
        <sz val="11"/>
        <color theme="1"/>
        <rFont val="Book Antiqua"/>
        <family val="1"/>
      </rPr>
      <t xml:space="preserve">
4. Koncept dokument o pravima građana, preduzeća EU za kupovinu nepokretne imovine na Kosovu i u oblasti imovinskih i stvarnih prava, usvojen</t>
    </r>
    <r>
      <rPr>
        <b/>
        <sz val="11"/>
        <color theme="1"/>
        <rFont val="Book Antiqua"/>
        <family val="1"/>
      </rPr>
      <t xml:space="preserve"> (novembar)</t>
    </r>
    <r>
      <rPr>
        <sz val="11"/>
        <color theme="1"/>
        <rFont val="Book Antiqua"/>
        <family val="1"/>
      </rPr>
      <t xml:space="preserve">
5. Koncept dokument za izmenu i dopunu Zakona o parničnom postupku, usvojen </t>
    </r>
    <r>
      <rPr>
        <b/>
        <sz val="11"/>
        <color theme="1"/>
        <rFont val="Book Antiqua"/>
        <family val="1"/>
      </rPr>
      <t>(oktobar)</t>
    </r>
    <r>
      <rPr>
        <sz val="11"/>
        <color theme="1"/>
        <rFont val="Book Antiqua"/>
        <family val="1"/>
      </rPr>
      <t xml:space="preserve"> 6. Koncept dokument za menicu i plaćanje računa, izrađen </t>
    </r>
    <r>
      <rPr>
        <b/>
        <sz val="11"/>
        <color theme="1"/>
        <rFont val="Book Antiqua"/>
        <family val="1"/>
      </rPr>
      <t>(mart)</t>
    </r>
    <r>
      <rPr>
        <sz val="11"/>
        <color theme="1"/>
        <rFont val="Book Antiqua"/>
        <family val="1"/>
      </rPr>
      <t xml:space="preserve">)                                                                 </t>
    </r>
  </si>
  <si>
    <r>
      <t>1. Analiza za pravno obrazovanje; (decembar)
2. Nacrt Administrativnog uputstva o poslovanju i ličnim podacima za privatne izvršitelje, izrađen; (mart)
3. Nacrt Administrativnog uputstva o procedurama za organizaciju, sadržaj i sprovođenje ispita za stečajnog upravnika;</t>
    </r>
    <r>
      <rPr>
        <b/>
        <sz val="11"/>
        <rFont val="Book Antiqua"/>
        <family val="1"/>
      </rPr>
      <t xml:space="preserve"> (septembar)</t>
    </r>
  </si>
  <si>
    <r>
      <t xml:space="preserve">1. Br. unapređenih obuka za beležnike i privatne izvršitelje; </t>
    </r>
    <r>
      <rPr>
        <b/>
        <sz val="11"/>
        <rFont val="Book Antiqua"/>
        <family val="1"/>
      </rPr>
      <t xml:space="preserve">(decembar)  
</t>
    </r>
    <r>
      <rPr>
        <sz val="11"/>
        <rFont val="Book Antiqua"/>
        <family val="1"/>
      </rPr>
      <t xml:space="preserve">2. Br. inspekcija Komisije za beležnike i privatne izvršitelje; </t>
    </r>
    <r>
      <rPr>
        <b/>
        <sz val="11"/>
        <rFont val="Book Antiqua"/>
        <family val="1"/>
      </rPr>
      <t xml:space="preserve">(decembar)        
</t>
    </r>
    <r>
      <rPr>
        <sz val="11"/>
        <rFont val="Book Antiqua"/>
        <family val="1"/>
      </rPr>
      <t xml:space="preserve">3. Ižrađen plani za razvoj beležnika i privatnih izvršitelja </t>
    </r>
    <r>
      <rPr>
        <b/>
        <sz val="11"/>
        <rFont val="Book Antiqua"/>
        <family val="1"/>
      </rPr>
      <t xml:space="preserve">(decembar)  
</t>
    </r>
    <r>
      <rPr>
        <sz val="11"/>
        <rFont val="Book Antiqua"/>
        <family val="1"/>
      </rPr>
      <t xml:space="preserve">4. Izrađen plan za razvoj beležnika i privatnih izvršitelja </t>
    </r>
    <r>
      <rPr>
        <b/>
        <sz val="11"/>
        <rFont val="Book Antiqua"/>
        <family val="1"/>
      </rPr>
      <t>(mart)</t>
    </r>
    <r>
      <rPr>
        <sz val="11"/>
        <rFont val="Book Antiqua"/>
        <family val="1"/>
      </rPr>
      <t xml:space="preserve">                               
5. Br.privatnih izvršitelja, povećan za 15; </t>
    </r>
    <r>
      <rPr>
        <b/>
        <sz val="11"/>
        <rFont val="Book Antiqua"/>
        <family val="1"/>
      </rPr>
      <t xml:space="preserve">(decembar)                            </t>
    </r>
    <r>
      <rPr>
        <sz val="11"/>
        <rFont val="Book Antiqua"/>
        <family val="1"/>
      </rPr>
      <t xml:space="preserve">6. Analiza u vezi baze podataka,        7. Osnivanje posebne Divizije za inspekciju slobodnih  profesija </t>
    </r>
    <r>
      <rPr>
        <b/>
        <sz val="11"/>
        <rFont val="Book Antiqua"/>
        <family val="1"/>
      </rPr>
      <t>(decembar)</t>
    </r>
  </si>
  <si>
    <t>Broj međusobno povezanih sistema.</t>
  </si>
  <si>
    <t>Razvoj Platforme Interoperabilnosti-međusobno povezanih elektronskih sistema</t>
  </si>
  <si>
    <t>Strateški plan 2015-2020,  MSA- Član 70 stav 3</t>
  </si>
  <si>
    <t>Strateški prioritet Vlade br. 1. Dalji razvoj ljudskog kapitala</t>
  </si>
  <si>
    <t xml:space="preserve">Priprema redovnog makrofiskalnog okvira kao osnovni element za izradu budžeta Kosova i srednjoročnog okvira troškova </t>
  </si>
  <si>
    <t xml:space="preserve">1. makro-fiskalni okvir izrađen u skladu sa fiskalnim pravilom određenim zakonom  </t>
  </si>
  <si>
    <t>1. Najmanje 3 memoranduma o razumevanju potpisana sa institucijama koje prate sprovođenje zakonodavstva kao i poslovne organizacije za smanjenje neformalnog zaposlenja, do marta  
2. Broj inspektora, povećan za 10 osoba do decembra;
3. Obuka najmanje 15 inspektora politika vezano za zakonodavstvo koje se odnosi na borbu protiv neformalne zaposlenosti do decembra;</t>
  </si>
  <si>
    <t>Sekretarijat (za Strategiju o borbi protiv neformalne ekonomije)</t>
  </si>
  <si>
    <t xml:space="preserve">Sprovođenje strategije  i akcionog plana na sistematski način, usvojen za borbu protiv neformalne ekonomije </t>
  </si>
  <si>
    <t>Sastavljanje analiza o efektima izmene politika u budžetske prihode i drugih ekonomskih pokazatelja</t>
  </si>
  <si>
    <t>Mera 9, aktivnost 3</t>
  </si>
  <si>
    <t>1. 2 procene situacije ostvarene sa stranim investitorima koji su trenutno uložili na Kosovu, decembar 
2. Ažurirani Softver za strane investitore sa podacima sa terena, decembar</t>
  </si>
  <si>
    <t xml:space="preserve">najmanje 2 posete delegacija biznisa dijaspore na Kosovu, ostvarene, decembar </t>
  </si>
  <si>
    <t xml:space="preserve">Promovisanje potencijalnih ivensticija kod biznisa dijaspore </t>
  </si>
  <si>
    <t xml:space="preserve"> MPAD, Biznisi Dijaspore, MTI -  KIESA, privredne komore , MER, KAP </t>
  </si>
  <si>
    <t xml:space="preserve">1. Najmanje 2 zajedno organizovana Foruma u dijaspori i na Kosovu; (april septembar) 
2.Najmanje 300 biznisa iz dijaspore učesnika u forumima/konferencijama; 3.Investicioni projekti  na Kosovu i dijaspori, predstavljeni  (novembar)                                                                    </t>
  </si>
  <si>
    <t>Forumi/Konferencije za privlačenje investicija iz dijaspore na Kosovu.</t>
  </si>
  <si>
    <t xml:space="preserve">B2B sa biznisima Dijaspore i Kosova i predstavljanje proizvoda Kosova </t>
  </si>
  <si>
    <t>1.Zajedničko organizovanje najmanje 1 B2B sastanka uz učešće od najmanje 70 biznisa (jun)
2. Potpisani sporazumi saradnje i izvoz proizvoda prema ovim sporazumima   (novembar)</t>
  </si>
  <si>
    <t>Strategija za dijasporu 2013-2018 i Akcioni plan za sprovođenje Strategije za dijasporu i emigraciju</t>
  </si>
  <si>
    <t xml:space="preserve">Mera: 17 Aktivnost 2 </t>
  </si>
  <si>
    <t>1. Savet za industrijske politike, osnovan, mart;
2. Najmanje dva sastanka veća održana, decembar;
 3. Analitički izvještaji s preporukama  za glavne politike, objavljeni i prosleđeni nadležnim institucijama, novembar.</t>
  </si>
  <si>
    <t>Olakšica eksploatacije mineralnih potencijala Kosova i revitalizacija Trepče u funkciji ekonomskog razvoja</t>
  </si>
  <si>
    <t xml:space="preserve">Oporavak radilišta horiznta VIII i IX, rudnika TREPČE, Staritrg </t>
  </si>
  <si>
    <t xml:space="preserve">Dva radilišta horizonta VIII i IX u rudniku Trepča Staritrg, ponovo korišćene </t>
  </si>
  <si>
    <t xml:space="preserve">Strategija rudnika Republike Kosova 2012 - 2025, Program za sprovođenje Strategije rudnika  2015-2017 </t>
  </si>
  <si>
    <t>Otvaranje novih radilišta u horizontima X-XI rudnik TREPČA</t>
  </si>
  <si>
    <t>Dva nova radilišta horizonta  X-XI u rudnku TREPČA, otvorena</t>
  </si>
  <si>
    <t>Dobra vladavina i zadovoljavajući učinak korporativnih deonica u državnom vlasništvu</t>
  </si>
  <si>
    <t>AOK, FAO, MŽSPP, Opštine</t>
  </si>
  <si>
    <t xml:space="preserve">1. Opštinski razvojni planovi, uključujući urbana područja i ruralna područja, izrađenii; 2.Strategjia za  uređenje poljoprivrednog  zemljišta, izređena;
 </t>
  </si>
  <si>
    <t>700,000.00 evra - GIZ</t>
  </si>
  <si>
    <t>470,000.00 evra</t>
  </si>
  <si>
    <t>Mera 20, Aktivnost 4</t>
  </si>
  <si>
    <t xml:space="preserve">Proces povlaćenja objekata gasifikacije, objekta proizvodnje azota i toplane u lokaciji TE Kosova 'A' </t>
  </si>
  <si>
    <t xml:space="preserve">Studija izvodljivosti za rehabilitaciju TE Kosova B </t>
  </si>
  <si>
    <t>Projekat izgradnje termoelektrane  "Kosova e Re"</t>
  </si>
  <si>
    <t>Financijsko zatvaranje i početak izgradnje TE "Kosova e re"</t>
  </si>
  <si>
    <t>1.Tehnička pomoć EK-a, u okviru IPA 2014 o procesu povlaćenja, aranžirana (Juni)
2. Procena ambijentnog i socijalnog uticaja i plana demontaže, počinju da se pripremaju (Decembar)</t>
  </si>
  <si>
    <t>1. 150 Transformator merenja električne energije 35/10(20) kV,                                          2. 150 Transformator merenja napona 35/10(20) kV i                                                       3. 100 brojila, postavljenih  u skladu sa kodeksom merenja</t>
  </si>
  <si>
    <t>Operator sistema transmisije i tržišta, Regulatorna kancelarija za energiju</t>
  </si>
  <si>
    <r>
      <t>4.1.</t>
    </r>
    <r>
      <rPr>
        <sz val="11"/>
        <color rgb="FFFF0000"/>
        <rFont val="Book Antiqua"/>
        <family val="1"/>
      </rPr>
      <t>9</t>
    </r>
  </si>
  <si>
    <t xml:space="preserve"> Dalji razvoj politika u oblasti energetike u cilju sprovođenja odredbi SSP-a i transponovanog ACQUIS-a</t>
  </si>
  <si>
    <t xml:space="preserve">mart </t>
  </si>
  <si>
    <t>Agenda za Evropske Reforme (AER)</t>
  </si>
  <si>
    <t>1. Drugi izvještaj o napretku nacionalnog akcionog plana za OIE, pripremljenom
2. Plan za OIE, uključujući i odgovarajuće mere za osiguranje postizanja cilja 25%, usvojen</t>
  </si>
  <si>
    <t xml:space="preserve">1. Poglavlje  15, Aktivnost 265:
2. Poglavlje 15, Aktivnost 266:
3. Poglavlje 15, Aktivnost 267: </t>
  </si>
  <si>
    <t>1.Projektni zadaci za realizaciju studije pred-izvodljivosti, pripremljena uz tehničku pomoć u okviru WBIF-(Maj);
2.  Studiranje predizvodljivosti o gasovodu Albanija-Kosovo, završeno (Decembar);</t>
  </si>
  <si>
    <t xml:space="preserve">1.  300,000 €  Grant u obliku tehničke pomoći,  u okviru WBIF (Grand Kodi: WB15-REG-ENE-01); </t>
  </si>
  <si>
    <t>Ministarstvo za evropske integracije, Ministarstvo za finansije, Regulatorna kancelarija za energiju, Operator sistema transmisije i tržišta, Energetska korporacija Kosova</t>
  </si>
  <si>
    <t>Operator sistema transmisije i tržišta, Regulatorna kancelarija energiju</t>
  </si>
  <si>
    <t>Operator sistema, transmisije i tržišta, Regulatorna kancelarija za energiju</t>
  </si>
  <si>
    <t xml:space="preserve">Sekundarno uređenje Kosovo-Albanija, </t>
  </si>
  <si>
    <t>Proširenje nacionalne putne mreže kroz izgradnju segmenata R7 segmenta Besija - Merdare (Granica sa Srbijom) ; autoput  R6 (Priština - Elez Han)  .</t>
  </si>
  <si>
    <t xml:space="preserve">1). Preliminarni projekat R7 (Besi-Merdare), završen
2). Prioritetni segmenti autoputa R6  22 km  završeni.
</t>
  </si>
  <si>
    <r>
      <t>1).  1,200,000
(Donacija WBIF)
2).  200,000,000
(</t>
    </r>
    <r>
      <rPr>
        <sz val="11"/>
        <color rgb="FFC00000"/>
        <rFont val="Book Antiqua"/>
        <family val="1"/>
      </rPr>
      <t>BKK</t>
    </r>
    <r>
      <rPr>
        <sz val="11"/>
        <rFont val="Book Antiqua"/>
        <family val="1"/>
      </rPr>
      <t xml:space="preserve">)
</t>
    </r>
  </si>
  <si>
    <t>1) 1,000,000.00
( Donacija WBIF)
2)  24,485,000.00
( 50% Grant i 50% EBOR, EBI 
3)  1,250,000.00
( Donacija WBIF)</t>
  </si>
  <si>
    <t xml:space="preserve">1. EBOR                    EBI   MF WBIF MF
2.   EBOR                    BEI    MF WBIF MF
3. WBIF    </t>
  </si>
  <si>
    <t>Povezanost sa NPSSSP</t>
  </si>
  <si>
    <t>Kosovska strategija  za informacionu tehnologiju;
Program ekonomske reforme (PER) 2016-2018, odnosno. Prioritetne oblasti #3 Razvoj sektora usluga.</t>
  </si>
  <si>
    <t>€600,000 
BRK</t>
  </si>
  <si>
    <t xml:space="preserve">Program ekonomske reforme (PER) 2016-2018, odnosno, Prioritetne oblasti #3 Razvoj sektora usluga;
Politike sektora elektronskih komunikacija - Digitalna agenda za Kosovo 2013-2020;
</t>
  </si>
  <si>
    <t>Svetska banka, MRSZ, zaštitu, opštine</t>
  </si>
  <si>
    <r>
      <t>Izgradnja  fabrike</t>
    </r>
    <r>
      <rPr>
        <sz val="11"/>
        <color rgb="FFC00000"/>
        <rFont val="Book Antiqua"/>
        <family val="1"/>
      </rPr>
      <t xml:space="preserve"> </t>
    </r>
    <r>
      <rPr>
        <sz val="11"/>
        <rFont val="Book Antiqua"/>
        <family val="1"/>
      </rPr>
      <t>za preradu otpadnih voda u Peći</t>
    </r>
  </si>
  <si>
    <t xml:space="preserve">Opština, MF, MER, </t>
  </si>
  <si>
    <t>KP, opštine, MZ, i regionalne kompanije voda</t>
  </si>
  <si>
    <t>KP, MŽSPP, MER, RKV, RAV, donatori</t>
  </si>
  <si>
    <t>MŽSPP, MALS, APZ, Opštine</t>
  </si>
  <si>
    <t>NPSSSP
Poglavlje 27 -Životna sredina, Član 115, 116 i 117 SSP-a</t>
  </si>
  <si>
    <t xml:space="preserve">Program Vlade Republike Kosova 2015-2018;                   Strategija šumarstva, 2010-2020;                               </t>
  </si>
  <si>
    <t>1. 2400 m  protiv požarnih pojasa,  otvorena   
2. 120 lica angažovana za aktivno dežurstvo</t>
  </si>
  <si>
    <t>50 000</t>
  </si>
  <si>
    <t>Sprovođenje SSP-a i apliciranje Kosova za status države kandidata,</t>
  </si>
  <si>
    <t>1. Organizacija sastanka za Savet Stabilizacije i Pridruživanja
2. Osnivanje Radne grupe za Poglavlje 31. Acquis-a Spoljna, bezbednosna i odbrambena politika
3. Organizacija sastanka Prijatelji Kosova kao jedna aktivnost u okviru Saveta EU,
4. Organizacija jedne konferencije u Briselu prilikom godišnjice stupanja na snagu SSP-a,
5. Apliciranje Kosova za status države kandidata,
6. Apliciranje za programe EU-a</t>
  </si>
  <si>
    <t>MIP, MEI</t>
  </si>
  <si>
    <r>
      <rPr>
        <sz val="11"/>
        <color theme="1"/>
        <rFont val="Book Antiqua"/>
        <family val="1"/>
      </rPr>
      <t>SKZH,</t>
    </r>
    <r>
      <rPr>
        <sz val="11"/>
        <rFont val="Book Antiqua"/>
        <family val="1"/>
      </rPr>
      <t xml:space="preserve"> Stub 2.: Mera 14.</t>
    </r>
  </si>
  <si>
    <t xml:space="preserve">1) NPSSSP 2017 pregledan i odobren od strane Vlade i Skupštine, mart
2) Akcioni plan ARE za 2018 izrađen i usvojen 
</t>
  </si>
  <si>
    <t>1) januar-mart
2) Oktobar -Decembarr</t>
  </si>
  <si>
    <t>Nënshkrimi i marrëveshjeve dypalëshe me vendet e rajonit dhe thellimi i bashkëpunimit në fusha të ndryshme</t>
  </si>
  <si>
    <t>K1-K4</t>
  </si>
  <si>
    <t>Konsulta politike me Maqedoninë, Turqinë, Kroacinë dhe sipas nevojës edhe me shtetet tjera të rajonit</t>
  </si>
  <si>
    <t>Anëtarësimi në organizata të tjera rajonale</t>
  </si>
  <si>
    <r>
      <t>5.2.</t>
    </r>
    <r>
      <rPr>
        <sz val="11"/>
        <color rgb="FFFF0000"/>
        <rFont val="Book Antiqua"/>
        <family val="1"/>
      </rPr>
      <t>5</t>
    </r>
  </si>
  <si>
    <r>
      <t>5.2.</t>
    </r>
    <r>
      <rPr>
        <sz val="11"/>
        <color rgb="FFFF0000"/>
        <rFont val="Book Antiqua"/>
        <family val="1"/>
      </rPr>
      <t>6</t>
    </r>
  </si>
  <si>
    <t xml:space="preserve">NPSSSP (Poglavlje 22. asquisa-a </t>
  </si>
  <si>
    <t xml:space="preserve">Promocija i jačanje bilateralne saradnje sa državama Jugoistočne Evrope  </t>
  </si>
  <si>
    <t xml:space="preserve"> Produbljivanje političke, ekonomske i kulturne saradnje sa zemljama kao što su: Slovenija, Hrvatska, Crna Gora, Makedonije, Bugarska, Rumunija, Bosna i Hercegovina, Grčka, Turska</t>
  </si>
  <si>
    <t>MIP, KP, MEI, MF, MI, MER</t>
  </si>
  <si>
    <t>Program Vlade 2015 -2018</t>
  </si>
  <si>
    <t>Program Vlade 2015 -2018, Zakon o MIP</t>
  </si>
  <si>
    <t xml:space="preserve">MIP, KP, </t>
  </si>
  <si>
    <t>MIP, KP, Prdsedništvo,</t>
  </si>
  <si>
    <t>Članstvo u SELEC</t>
  </si>
  <si>
    <t>MIP tokom cele godine u zavisnosti od odgovora oko započetih pregovora i zahteva iz raznih sektora Vlade RKS potpisuje i predlaže pokretanje potpisivanja novih sporazuma</t>
  </si>
  <si>
    <t xml:space="preserve">Potpisani memorandumi, sprovođenje potpisanih sporazuma, pokretanje novih sporazuma, pokretanje međusobnih državnih poseta, itd.  </t>
  </si>
  <si>
    <t>20 000</t>
  </si>
  <si>
    <t>Jačanje međunarodnog subjektiviteta i povećanje broja priznavanja države Kosova</t>
  </si>
  <si>
    <t>Zvanične posete u zemljama koje nisu priznavale Kosovo</t>
  </si>
  <si>
    <t>Zvanične posete</t>
  </si>
  <si>
    <t>Progam Vlade 2015 -2018</t>
  </si>
  <si>
    <t>10 000</t>
  </si>
  <si>
    <t>Približavanje odnosa sa OEBS</t>
  </si>
  <si>
    <t>Povećanje broja država koje priznaju Republiku Kosovo</t>
  </si>
  <si>
    <t>1. Učešće u aktivnostima institucija OEBS-a; 
2. Organizacija sastanaka sa grupom zemalja prijatelja Kosova</t>
  </si>
  <si>
    <t>Diplomatsko priznavanje iz zemalja Afrike, Azije i Severne i Južne Amerike</t>
  </si>
  <si>
    <t xml:space="preserve">Povečanje broja počasnih konzula; </t>
  </si>
  <si>
    <t>Poglavlje 24</t>
  </si>
  <si>
    <t>1. Nacionalna strategija protiv organizovanog kriminala i Akcioni plan 2012-2017.
2. Nacionalna strategija protiv trgovine ljudima i Akcioni plan 2015-2019. 
3. Strategija protiv terorizma i Akcioni plan 2012-2017
3. Državna strategija o kibernetičkoj bezbednosti i Akcioni plan 2016-2019</t>
  </si>
  <si>
    <t xml:space="preserve">1. Analiza strateškog pregleda Sektora bezbednosti (SPSB) (2014)
2. Plan za primenu  progama Vlade (2015-2018)   
</t>
  </si>
  <si>
    <t xml:space="preserve">1. Jačanje bilateralnih i multilateralnih odnosa, kao i učešće i članstvo u regionalnim inicijativama i šire;
2. Jačanje međunarodnog subjektiviteta  Kosova.
</t>
  </si>
  <si>
    <t>Strategija programa rada 2017-2019 (SWP) e KBR-a</t>
  </si>
  <si>
    <t>Unapređenje ekonomske, kulturne i javne diplomatije kao i dalje jačanje inostranih službi Republike Kosova</t>
  </si>
  <si>
    <t>Organizacija kulturnih događaja: izložbe, koncerti u cilju promovisanja imidža Kosova, u okviru Frankofonije i inisijative "City Diplomacy";</t>
  </si>
  <si>
    <t>Organizovani događaji, Sporazum bratimljenja, potpisan</t>
  </si>
  <si>
    <t xml:space="preserve">MIP, Asocijacija opština, </t>
  </si>
  <si>
    <t xml:space="preserve">Unapređenje procesa za aproksimaciju sa NATO-m i Evro-Atlantskim-mehanizmima </t>
  </si>
  <si>
    <t>Cilj 5.5</t>
  </si>
  <si>
    <t>Sprovođenje novih odnosa sa NATO-m</t>
  </si>
  <si>
    <t xml:space="preserve">MIP, MKSB, </t>
  </si>
  <si>
    <t>MIP, MKSB, MUP</t>
  </si>
  <si>
    <t>Progam Vlade 2015 -2018, Zakon o MIP</t>
  </si>
  <si>
    <t>1. Posete u NATO i njene države članice,
2. učešće u programima izgradnje kapaciteta i programima javne diplomatije NATO-a
3. poseta Severnoatlantskog saveta na Kosovu i sekretara NATO-a</t>
  </si>
  <si>
    <t>Aktivno učešće u regionalnim inicijativama i organizacijama u kojima smo član/posmatrač;</t>
  </si>
  <si>
    <t>Aktivno učešće u aktivnostima RCC-a, MARRI, RACVIAC (Organizacija jedne aktivnosti RACVIAC-a na Kosovu);
Sprovođenje nacionalne strategije o neširenju oružja masovnog uništenja; organizacija aktivnosti regionalnih organizacija u Prištini; pokretanje predsedavanja SEECP-a</t>
  </si>
  <si>
    <t xml:space="preserve"> Poboljšanje procesa za strateško planiranje, razvoj, koordinaciju  i praćenje politika i zakonodavstva</t>
  </si>
  <si>
    <t>Strategija za bolje uređenje za Kosovo 2017-2021</t>
  </si>
  <si>
    <t>Strategija za poboljšanje planiranja i koordinacije politika na Kosovu 2017-2021</t>
  </si>
  <si>
    <t>Dalje poboljšanje strateškog planiranja i odlučivanja na visokom nivou</t>
  </si>
  <si>
    <t xml:space="preserve"> Sprovođenje Agende o Evropskim Reformama i NPSSSP-a kroz koordinaciju i praćenja obaveza KP-a.</t>
  </si>
  <si>
    <r>
      <rPr>
        <sz val="11"/>
        <color rgb="FFFF0000"/>
        <rFont val="Book Antiqua"/>
        <family val="1"/>
      </rPr>
      <t>1 Izrada koncept dokumenta za finansiranje političkih partija.</t>
    </r>
    <r>
      <rPr>
        <sz val="11"/>
        <rFont val="Book Antiqua"/>
        <family val="1"/>
      </rPr>
      <t xml:space="preserve">                                     </t>
    </r>
    <r>
      <rPr>
        <sz val="11"/>
        <color rgb="FFFF0000"/>
        <rFont val="Book Antiqua"/>
        <family val="1"/>
      </rPr>
      <t>2. Nacrt zakona o izmeni i dopuni Zakona br. 03/L-178 o klasifikaciji informacija i verifikaciji bezbednosti         3. Dopuna i izmena zakona o finansiranju političkih partija radi obezbeđivanja trasnparentnosti, odgovornosti i sprovođenje i efikasne sankcije na osnovu širih javnih konsultacija.         4. Objavljivanje CV-ja kandidata u užem spisku (po preporukama AAK)
5. Izrada dva izveštaja za godišnji izveštaj SE o Kosovu, izrađen
6. 4 periodična izveštaja (tromesečna) o primeni NPSSSP-a, izrađeni</t>
    </r>
  </si>
  <si>
    <t>Nacionalna strategija o pravima osoba sa ogranicenim sposobnostima 2013-2023</t>
  </si>
  <si>
    <t>1. Broj pruženih usluga
2. Broj i procenat korisnika</t>
  </si>
  <si>
    <t>Poglavlje 23 i acquis-së: Sudstvo i osnovna prava</t>
  </si>
  <si>
    <t>član 3 i 4 SSP-a; Poglavlje 23 i acquis-së: Sudstvo i osnovna prava</t>
  </si>
  <si>
    <t>Unapređenje koordinacije, praćenja i odgovornosti u oblasti osoba sa ograničenim sposobnostima</t>
  </si>
  <si>
    <t>1. Izrađeni godišnji izveštaj
2. Pokazatelji o stepenu sprovođenja, izveštavana</t>
  </si>
  <si>
    <t>Preporuke o Okvirnoj Konvenciji za zaštitu nacionalnih manjina Saveta ministara Evropskog Saveta</t>
  </si>
  <si>
    <t>Nacionalni program za prilagođavanje Acquis-a</t>
  </si>
  <si>
    <t>Ponovno razmatranje strateškog okvira o ljudskim pravima.</t>
  </si>
  <si>
    <t>10.000 evra</t>
  </si>
  <si>
    <t>7.000 evra</t>
  </si>
  <si>
    <t xml:space="preserve">Poboljšanje kvaliteta statističkih podataka o potrebama korisnika i integracije statističkog sistema u sistem EU.     </t>
  </si>
  <si>
    <t>Plan rada, 5-godišnji program službenih statistika/Godišnji radni plan 2017.godine</t>
  </si>
  <si>
    <t>Plan rada, 5-godišnji program službenih statistika</t>
  </si>
  <si>
    <t>Saradnja sa Eurostatom u procenjivanju statističkog sistema Kosova (Peer Review)</t>
  </si>
  <si>
    <t>Sledeća runda registracija (međunarodni proces)</t>
  </si>
  <si>
    <t>Broj projekata i podržanih inicijativa; broj kompleta odeće obrađenih na profesionalan način, u smislu konzerviranja.</t>
  </si>
  <si>
    <t>Primena poštovanja upotrebe službenih jezika na svim nivoima</t>
  </si>
  <si>
    <t>1. Procenat sprovedenih preporuka
 2. Broj uređenih obrazaca i natpisa
3. Izrađeni konačni izveštaji</t>
  </si>
  <si>
    <t>1. Broj jezičkih rečnika
2. Broj obućenih službenika    3. Povečanje saradnje sa regionalnim institucijama.</t>
  </si>
  <si>
    <t xml:space="preserve">Promocija Zakona o Rodnoj Ravnopravnosti i javnim politikama usvojenim od Vlade koje garantuju rodnu ravnopravnost; 1) Izrada informativnog paketa o rodnoj ravnopravnosti. </t>
  </si>
  <si>
    <t xml:space="preserve">Broj aktivnosti u kojima je predstavljen zakon kao i objavljeni dokumenti </t>
  </si>
  <si>
    <t>Broj organizovanih obuka</t>
  </si>
  <si>
    <t>Obeležavanje 16 dana aktiviranja i promotivnih aktivnosti.</t>
  </si>
  <si>
    <t>mera 3,</t>
  </si>
  <si>
    <t>mera 3</t>
  </si>
  <si>
    <t>Dopunjavanje zakonskog okvira i javne politike izrađene za garantovanje rodne ravnopravnosti i zaštite od porodičnog naslija</t>
  </si>
  <si>
    <t>Stvaranje pravne infrastrukture u oblasti očuvanja zdravlja životinja, javnog zdravlja i bezbednosti hrane, zdravstvene zaštite životinja od zaraznih bolesti koje ugrožavaju zdravlje ljudi i ekonomiju zemlje</t>
  </si>
  <si>
    <t>1.Uredba o životinjskim podproizvodima;  2.Administrativno uputstvo o identifikaciji i registraciji pasa i mačaka;               3.Administrativno uputstvo o opštim uslovima za skloništa životinja;                                    4. Planovi o službenoj kontroli i uzorkovanju privrednih prehrambenih operatora, u kojem je uključen nacionalni plan za praćenje ostataka, izrađen.</t>
  </si>
  <si>
    <t xml:space="preserve">1.200,000 životinja protiv vakcinisanih infektivnih bolesti;                                     2. Uzimanje uzoraka i analiza 40,000 domaćih životinja u cilju izvršenja dijagnostičkih istraživanja;                 3.Prskanje 120,000 domaćih životinja u cilju sprečavanja  i tretiranja Hemoragijske Groznice -Krimea Kongo (EHKK);                                    4. Kastracija i sterilizacija 50 pasa lutalica u cilju očuvanja dobrobiti životinja i kontrole pasa lutalica;         5.Identifikacija i registracija životinja vrsta bik, ovce, koze i svinje.
</t>
  </si>
  <si>
    <t xml:space="preserve">1.Prijem i analiza uzoraka po nacionalnom planu za službenu kontrolu 2017, za praćenje životinjskih bolesti i za sigurnost i kvalitet ishrane    2. Proširenje oblasti akreditacije i održavanje akreditovanih metoda;           3.Učešće LHV-a u testovima o profesionalnosti međulaboratorijskim testovima. </t>
  </si>
  <si>
    <t xml:space="preserve">Strategija za Lokalnu Samoupravu 2016 - 2026 SOR  </t>
  </si>
  <si>
    <t>Program Vlade; Akcioni Plan za sprovođenje programa Vlade 2015 - 2018.</t>
  </si>
  <si>
    <t>MJU/ Opštine, Donatori</t>
  </si>
  <si>
    <t>MJU-AID, (DEMOS finansijer)</t>
  </si>
  <si>
    <t xml:space="preserve"> Strategija za Lokalnu Samoupravu 2016 - 2026 SOR  </t>
  </si>
  <si>
    <t>(DEMOS finansijer)</t>
  </si>
  <si>
    <t xml:space="preserve">1. % smanjenja nezakonitih akata, u poređenju sa 2016.godinom 
2.  % razmotrenih predmeta tokom godine i  % ostvarenja zahteva građana za pristup javnim dokumentima
</t>
  </si>
  <si>
    <t>Izveštaj ex-post procene zakona o lokalnoj samoupravi</t>
  </si>
  <si>
    <t>Izrada pravnog okvira za Zakon o administrativnim granicama opština</t>
  </si>
  <si>
    <t>Izrada pravnog okvira za davanje na koriščenje i razmenu opštinske nepokretne imovine</t>
  </si>
  <si>
    <t>Izrada pravnog okvira za Zakon o Prištini</t>
  </si>
  <si>
    <t xml:space="preserve">Procena mogućnosti za uspostavljanje Akademije za Lokalnu Samoupravu;  </t>
  </si>
  <si>
    <t xml:space="preserve">Izmena i dopuna pravnog okvira za adminsitrativne granice opština      </t>
  </si>
  <si>
    <t xml:space="preserve">Razvoj pravnog okvira i sprovođenje zakonodavstva o lokalnoj samoupravi </t>
  </si>
  <si>
    <t xml:space="preserve">Oko 30 realizovanih projekata </t>
  </si>
  <si>
    <t xml:space="preserve">Strategija za Lokalnu Samoupravu 2016 - 2026 (Cilj 1 SOR  </t>
  </si>
  <si>
    <r>
      <t xml:space="preserve">Opštine,   donatori </t>
    </r>
    <r>
      <rPr>
        <b/>
        <sz val="11"/>
        <color indexed="8"/>
        <rFont val="Book Antiqua"/>
        <family val="1"/>
      </rPr>
      <t xml:space="preserve">(USAID je finansjier aktivnosti) </t>
    </r>
  </si>
  <si>
    <r>
      <t xml:space="preserve">MF,                    MER,              MŽSPP, Opštine, KKA, ARR </t>
    </r>
    <r>
      <rPr>
        <b/>
        <sz val="11"/>
        <rFont val="Book Antiqua"/>
        <family val="1"/>
      </rPr>
      <t>(GIZ - finansijeri aktivnosti)</t>
    </r>
  </si>
  <si>
    <t>Izrada strateškog kadra za regionalni razvoj</t>
  </si>
  <si>
    <r>
      <t>Resorna ministartsva, opštine, KKA (</t>
    </r>
    <r>
      <rPr>
        <b/>
        <sz val="11"/>
        <rFont val="Book Antiqua"/>
        <family val="1"/>
      </rPr>
      <t>Donatori finansijeri aktivnosti)</t>
    </r>
  </si>
  <si>
    <t>Povećanje privredne i socijalne održivosti opština radi obezbeđivanja da razvojne i finansijske politike utiču na lokalni privredni razvoj</t>
  </si>
  <si>
    <t>Godišnji Plan Rada Vlade za 2017.godinu</t>
  </si>
  <si>
    <t>Januar-decembar</t>
  </si>
  <si>
    <t>Strateški plan za obrazovanje na Kosovu 2017/2021, Strategija za promotivne škole zdravlja 2009-2018</t>
  </si>
  <si>
    <t>Strateški plan za obrazovanje na Kosovu 2017/2021 (SPOK 2017-2021)</t>
  </si>
  <si>
    <t xml:space="preserve">Finalizovan ugovor sa ekonomskim operaterem </t>
  </si>
  <si>
    <t>Profesionalni timovi za ocenjivanje performansa obučenih nastavnika (oko 70 inspektora i stručnjaka).</t>
  </si>
  <si>
    <t>April-decembar 2017</t>
  </si>
  <si>
    <t xml:space="preserve">Ocenjivanje performans  nastavnika </t>
  </si>
  <si>
    <t xml:space="preserve">1. Mehanizmi za obezbeđivanje kvaliteta koji su funkcionalizovani prema AU br. 14/2013 
2. Ocenjivanje performansa nastavnika i licenciranje nastavnika prema AU br. 25/2014 </t>
  </si>
  <si>
    <t xml:space="preserve">Funkcionalizacija mehanizama za obezbeđivanje kvaliteta na nacionalnom, opštinskom i školskom nivou.  </t>
  </si>
  <si>
    <t>Januar-decembar 2017</t>
  </si>
  <si>
    <t xml:space="preserve">Strateški plan za obrazovanje na Kosovu 2017/2021, Strategija kvaliteta </t>
  </si>
  <si>
    <t xml:space="preserve">1. 40 izabranih škola za pilotiranje; 
2. 40 obučenih koordinatora i administratora PISA; 
3. Pilotiranje PISA ocenjivanja (april); 
4. Uvođenje podataka u sistemu PISA (maj);
5. obučeno osoblje MONT-a za međunarodno ocenjivanje PISA (jun-decembar).  </t>
  </si>
  <si>
    <t xml:space="preserve">Međunarodnao ocenjivanje PISA za učenike od 15 godina </t>
  </si>
  <si>
    <t>1. Realizovana spoljašnje ocenjivanje za dva nivoa preduniverzitetskog obrazovanja (testovi za 9. i 12. razrede); 
2. Objavljeni rezultati spoljašnjih ocenjivanja za dva nivoa preduniverzitetskog obrazovanja.        3. Administrativno uputstvo Status i rad Kosovske agencije za kurikulum, izrađeni standardi i procena  (januar-jun).</t>
  </si>
  <si>
    <t xml:space="preserve">Spoljašno ocenjivanje učenika 9. razreda i učenika 12. razreda </t>
  </si>
  <si>
    <t xml:space="preserve">Razvoj funkcionalnog sistema za obezbeđivanje kvaliteta u skladu sa međunarodnim standardima </t>
  </si>
  <si>
    <t>Juli-decembar</t>
  </si>
  <si>
    <t xml:space="preserve">Povećanje stepena ukljućivanja dece u predškolskom-predosnovnom nivou kroz izgradnju 9 javnih predškolskih ustanova. </t>
  </si>
  <si>
    <t xml:space="preserve">Privatne predškolske ustanove,Opštinske inspekcije </t>
  </si>
  <si>
    <t xml:space="preserve">30-40 nove privatne predškolske ustanove licencirane </t>
  </si>
  <si>
    <t>Povećanje stepena ukljućivanja dece u predškolskom/ predosnovnom obrazovanju kroz licenciranje privatnih predškolskih ustanova</t>
  </si>
  <si>
    <t xml:space="preserve">1. 50 predškolskih učionica opremljene inventarom i didaktičnim materijalom;
2. 50 obučenih vaspitačica za upotrebu didaktičnog materijala 
</t>
  </si>
  <si>
    <t>Maj-jun</t>
  </si>
  <si>
    <t xml:space="preserve">Okviru Kurikuluma Kosova, Strateški plan za obrazovanje na Kosovu 2017/2021 </t>
  </si>
  <si>
    <t>OOO, PIK, Predškolske ustanove</t>
  </si>
  <si>
    <t>1. Jezgro kurikuluma za predškolsko obrazovanje je izrađeno  2. Praktični vodiči za sprovođenje kurikuluma su izrađeni  (januar-jun); 3. Jezgro kurikuluma za predškolsko obrazovanje je pilotirano (septembar 2017-jun 2018);
4. Jezgro kurikuluma za predosnovnu decu (5-6 godina) je sprovođena (januar-decembar); 
5. Koncept dokument za predškolsko/predosnovno obrazovanje (rano detinjstvo) je usvojen (januar-mart).</t>
  </si>
  <si>
    <t xml:space="preserve">OOO, Škole </t>
  </si>
  <si>
    <t xml:space="preserve">25 programa obuke akreditovani  </t>
  </si>
  <si>
    <t>Akreditacija programa i obuka za nastavnike</t>
  </si>
  <si>
    <t>10 obučenih grupa za sprovođenje OK-a (oko 300 učesnika)</t>
  </si>
  <si>
    <t xml:space="preserve"> 1. Administrativno uputstvo za ocenjivanje performansa  nastavnika br. 14/2013 revidiran. 2. Administrativno uputstvo br. 15/ 2013 o finansiranju stručnog usavršavanja nastavnika, revidiran.
3. Administrativno uputstvo br. 1/6 2013  o stručnom usavršavanju nastavnika, revidiran.</t>
  </si>
  <si>
    <t xml:space="preserve">Dopuna pravnog  okvira za stručno usavršavanje nastavnika </t>
  </si>
  <si>
    <t xml:space="preserve">Oko 5000 nastavnika obučeno za sprovođenje OKK-a. </t>
  </si>
  <si>
    <t>Objašnjenje: budžet za gradaciju planiraju opštine/OOO.</t>
  </si>
  <si>
    <t xml:space="preserve">Avgust-septembar </t>
  </si>
  <si>
    <t xml:space="preserve">Sprovođenje kurikuluma zasnovanog na kompetencije u svim školama i nivoima preduniverzitetskog obrazovanja na Kosovu.  </t>
  </si>
  <si>
    <t xml:space="preserve">Unapređenje učenja kroz kvalitetnu nastavu, primenjujući kurikulum na osnovu kompetencija i koristeći nastavna sredstva visokog kvaliteta </t>
  </si>
  <si>
    <t xml:space="preserve">Nacrt Zakona o izmeni i dopuni Zakona Br. 03/L-016 o Hrani, Usvojen </t>
  </si>
  <si>
    <t xml:space="preserve">Izrada pravnog okvira za Hranu  </t>
  </si>
  <si>
    <t xml:space="preserve">Januar-Decembar  </t>
  </si>
  <si>
    <t xml:space="preserve">1. Oko  450 uzoraka, analizirani;                           2. Oko 380 zahteva za kontrolu kvaliteta vina, obrađeni;
3. Broj vina sertifikovanih i opremljenih dozvolom za stavljanje u promet;                    </t>
  </si>
  <si>
    <t xml:space="preserve">1. 3200 ha , održavaju se;         2. Oko 120 ha , nove sadnje, integrisane;                                    </t>
  </si>
  <si>
    <t>Laboratorije u PIK, opremljene</t>
  </si>
  <si>
    <t xml:space="preserve">Jun-Decembar      </t>
  </si>
  <si>
    <t>MŽSPP,MTI, Poljoprivredni fakultet, AHV, itd.</t>
  </si>
  <si>
    <t xml:space="preserve">April-Septembar                     </t>
  </si>
  <si>
    <t xml:space="preserve">Jun-Decembar                        </t>
  </si>
  <si>
    <t xml:space="preserve">Izrada pravnog okvira koji reguliše seme i sadni materijal, proizvodnju, promet, kontrolu, kao i registraciju proizvođača i trgovaca semena i sadnog materijala  </t>
  </si>
  <si>
    <t xml:space="preserve">Januar-Jun              </t>
  </si>
  <si>
    <t xml:space="preserve">Izrada pravnog okvira za veterinarstvo sa ciljem daljeg regulisanja ovog sektora </t>
  </si>
  <si>
    <t xml:space="preserve">Bezbednost hrane, očuvanje zdravlja ljudi i životinja, kao i promovisanje poljoprivrednih i stočarskih proizvoda  </t>
  </si>
  <si>
    <t xml:space="preserve">Jun-Decembar   </t>
  </si>
  <si>
    <t xml:space="preserve">Nacrt Zakona o šumama, usvojen </t>
  </si>
  <si>
    <t xml:space="preserve">Izrada pravnog okvira za Šume </t>
  </si>
  <si>
    <t xml:space="preserve">Jun-Decembar                              </t>
  </si>
  <si>
    <t xml:space="preserve">Izrada pravnog okvira kojim se uređuje zaštita, gajenje i korišćenje divlje faune </t>
  </si>
  <si>
    <t xml:space="preserve">Održivo upravljanje šumama i šumskim zemljištima </t>
  </si>
  <si>
    <t xml:space="preserve">Jun-Decembar </t>
  </si>
  <si>
    <t xml:space="preserve">Mera 20, Aktivnost 3, Mera 31, Aktivnost 5;         </t>
  </si>
  <si>
    <t>Januar - Novembar</t>
  </si>
  <si>
    <t>Januar-Jun</t>
  </si>
  <si>
    <t>Novembar-Decembar</t>
  </si>
  <si>
    <t>Promovisanje programa za poljoprivredu i ruralni razvoj  2018</t>
  </si>
  <si>
    <t xml:space="preserve">Oktobar-Decembar        </t>
  </si>
  <si>
    <t xml:space="preserve">April-Septembar                                               </t>
  </si>
  <si>
    <t xml:space="preserve">Izrada pravnog okvira o nacionalnim politikama za poljoprivredu i ruralni razvoj, sa ciljem uspostavljanja kriterijuma za finansijsku podršku, uspostavljanje standarda kvaliteta, institucionalnu podršku i jačanje mera administrativne kontrole u primeni mera za poljoprivredne politike </t>
  </si>
  <si>
    <t>Dalje unapredjenje kapaciteta u oblasti odnosa sa javnošću i medijama.</t>
  </si>
  <si>
    <t xml:space="preserve"> 
1. Analiza Strateškog pregleda sektora bezbednosti (SPSB) (2014)
2. Ciljevi ministra KSB-a (2017)
3. Direktiva Komandanta KSB-a (2017)
4. Godišnji Strateški prioriteti generalnog sekretara KSB (2017)</t>
  </si>
  <si>
    <t xml:space="preserve">1. Centralne i opštinske institucije države,
 2. Nevladine, lokalne i međunarodne organizacije </t>
  </si>
  <si>
    <t xml:space="preserve">1. Informativni i sastanci za podizanje svesti sa zajednicama putem jedinice Snage,  januar-decembar.
2. Sastanci sa vodećim strukturama opština i lokalnih nevladinih organizacija, januar-decembar;
3. broj regruta regrutiranih iz redova manjinskih zajednica, januar-decembar;
</t>
  </si>
  <si>
    <t xml:space="preserve"> 
1. Analiza e Rishikimit Strategjik të Sektorit të Sigurisë(RSSS) (2014),
2. Objektivat e Ministrit të FSK-së (2017),
3. Direktiva e Komandantit të FSK-së (2017),
4. Prioritetet Strategjike vjetore të Sekretarit të Përgjithshëm të FSK-së (2017)</t>
  </si>
  <si>
    <t xml:space="preserve">MUP, AUE i drugih državnih , lokalnih i međunarodnih institucija i nevladinih, lokalnih i međunarodnih humanitarnih organizacija </t>
  </si>
  <si>
    <t xml:space="preserve">Realizacija zadataka za sprovođenje misije KSB-a  (humanitarnog deminiranja, uništavanje neeksplodiranih ubojnih sredstava, traganja i spašavanja, medicinska pomoć, itd);
</t>
  </si>
  <si>
    <t xml:space="preserve"> 1. Centralne i lokalne domaće institucije,
2. Centralne i opštinske domaće institucije,
3. Nevladine, lokalne i međunarodne humanitarne organizacije 
</t>
  </si>
  <si>
    <r>
      <rPr>
        <sz val="11"/>
        <color rgb="FFFF0000"/>
        <rFont val="Book Antiqua"/>
        <family val="1"/>
      </rPr>
      <t>1. Analiza Strateškog pregleda sektora bezbednosti (SPSB) (2014)
2. Strateški Ciljevi ministra KSB-a (2017)
3. Direktiva Komandanta KSB-a (2017)
4.Program Vlade (2015-2018) i Plan sprovođenja istog</t>
    </r>
    <r>
      <rPr>
        <b/>
        <i/>
        <sz val="11"/>
        <color theme="1"/>
        <rFont val="Book Antiqua"/>
        <family val="1"/>
      </rPr>
      <t>.</t>
    </r>
  </si>
  <si>
    <t>1.Skupština- Parlamentarna komisija za zakonodavstvo za bezbednost i KSB, 2. Vlada - Pravna kancelarija premijera,             3. Predsedništvo RKS-a    4.Kosovski Savet Bezbednosti</t>
  </si>
  <si>
    <t>1.Dokument odbrambene politike u funkciji Strategije bezbednosti Kosova 2. Strategija bezbednosti, izrađena 3.Medicinska doktrina, April - Septembar.     4. Priručnik o upravljanju skladištima, Januar - Mart, 5.Priručnik o investicijama i osnovno održavanje objekata u KSB, Januar-Jun, 6.Priručnik za operacije i održavanje termoenergetskih objekata u KSB, Juli-Decembar;  7. Strategija osoblja, izrađena</t>
  </si>
  <si>
    <t>Razvoj politika i planova za revidiranje paketa konceptualnih, strateških, doktrinskih, proceduralnih i planskih dokumenata za MKSB, KKS i izrada novih dokumenata.</t>
  </si>
  <si>
    <t>član 3, 12</t>
  </si>
  <si>
    <t>1.Skupština- Parlamentarna komisija za zakonodavstvo za bezbednost i KSB, 2. Vlada - Pravna kancelarija premijera,             3. Predsedništvo RKS-a</t>
  </si>
  <si>
    <t xml:space="preserve">1. Nacrt Zakona o Orućanim snagama (ako se ne usvaja tokom 2016. godine), revidiran - Januar - Septembar               2. Podzakonski akti izrađeni:                 a.Pravilnik o materijalnim rezervama u KSB, Januar - Jun.                                   b.Pravilnik o upravljanju materijalima u MKSB i KSB, Januar - Jun                      c. Pravilnik o prevozu opasnih materija, Januar - Mart.                            d.Revidiranje Kodeksa ponašanja (2/2008), januar - Mart.        e.Revidiranje Pravilnika o drugom  zaposlenju (15/2010), Januar - Mart.     f.Pravilnik o standardizaciji, Januar - Decembar.                                                  g.Pravilnik o unutrašnjem organizovanju, Januar - Mart.                h.Revidiranje Pravilnika o karticama za indetifikaciju pripadnika Snage, Januar - Mart.                                            i.Revidiranje Priručnika za opisivanje zadataka, April - Jun.                               k.Revidiranje Pravilnika Br.02/2013 o regrutaciji u KSB, April - Jun.                    </t>
  </si>
  <si>
    <t>Revidiranje i izmena/dopuna paketa primarnih i sekundarnih zakonskih akata za MKSB, KKS i njene jedinice i izrada novih akata</t>
  </si>
  <si>
    <t>Povećanje i izgradnja strukture Ministarstva odbrane i KSB-a na osnovu prioriteta i fazama razvoja koje su izražene u Preporukama SPSB-a</t>
  </si>
  <si>
    <t>Program Vlade 2015-2018, Zakon o MIP-u</t>
  </si>
  <si>
    <t>MIP, KP, Predsedništvo, Skupština</t>
  </si>
  <si>
    <t>30 000</t>
  </si>
  <si>
    <t>K4</t>
  </si>
  <si>
    <t>Organizovanje konferencije ambasadora 2017</t>
  </si>
  <si>
    <t>Organizovanje dvodnedne radionice radne grupe za izradu koncept dokumenta</t>
  </si>
  <si>
    <t>K1-K2</t>
  </si>
  <si>
    <t>MIP, KP, MUP, Predsedništvo, MP, MER, MEF, MF, MTI</t>
  </si>
  <si>
    <t xml:space="preserve">1. 6,000 (2,000 evra za jednu radionicu); 2. 4,000 </t>
  </si>
  <si>
    <t>1.Nacrt uredba o mežunarodnim sporazumima - Organizovanje tri radionica u trajanju od najmanje dva dana;          2.Nacrt uredba o dodeli subvencija od MIP-a - organizovanje jedne radionice od najmanje dva dana</t>
  </si>
  <si>
    <t>MIP, Ambasade</t>
  </si>
  <si>
    <t>800 000</t>
  </si>
  <si>
    <t>K3</t>
  </si>
  <si>
    <t>100 000</t>
  </si>
  <si>
    <t>Ujedinjenje konzulata sa Albanijom: Danska, Turska itd; Pregovori za ujedinjenje konzulata sa Slovenijom, Hrvatskom i Crna Gorom</t>
  </si>
  <si>
    <t>Ujedinjenje konzulata</t>
  </si>
  <si>
    <t>MIP, KP, MUP, Ambasade</t>
  </si>
  <si>
    <t>200 000</t>
  </si>
  <si>
    <t>Napredniji vizni sistem</t>
  </si>
  <si>
    <t xml:space="preserve">Unapređenje informacionog viznog sistema u MIP-u </t>
  </si>
  <si>
    <t>Broj diplomata, konzula i atašea odbrane/bezbednosti i policije u DMK</t>
  </si>
  <si>
    <t>Jačanje spoljne službe</t>
  </si>
  <si>
    <t>Program Vlade 2015-2018</t>
  </si>
  <si>
    <t>MIP, MUP, MKSB</t>
  </si>
  <si>
    <t>Članstvo u novim koalicijama</t>
  </si>
  <si>
    <t>Unapređenje pozicije Kosova u svetu kroz učešće u međunarodnim koalicijama sa geo-strateškim interesima za Kosovo</t>
  </si>
  <si>
    <t>Međuvladini stastanci, međudržavna koordinacija u procesu evro-atlantskih integracija</t>
  </si>
  <si>
    <t>Stvaranje strateških partnerstva sa Hrvtskom, Crnom Gorom, Makedonijom</t>
  </si>
  <si>
    <t>Funkcionalizacija Sekretarijata za praćenje sprovođenja sporazuma; posete visokog političkog nivoa</t>
  </si>
  <si>
    <t>Sprovođenje strateškog partnerstva sa Albanijom</t>
  </si>
  <si>
    <t>Političke i ekonomske aktivnosti sa Nemačkom, Francuskom, Italijom i Velikom Britanijom</t>
  </si>
  <si>
    <t>Jačanje strateškog partnerstva sa Nemačkom, Francuskom, Italijom i Velikom Britanijom</t>
  </si>
  <si>
    <t>MIP, MKSB, Asocijacija opština</t>
  </si>
  <si>
    <t>Zajedničke aktivnosti između KSB-a i Garde IOWA; međuopštinska saradnja</t>
  </si>
  <si>
    <t>Proširenje saradnje sa IOWA-m</t>
  </si>
  <si>
    <t>MIP, MER</t>
  </si>
  <si>
    <t>Političke i ekonomske aktivnosti sa SAD-om</t>
  </si>
  <si>
    <t>Produbljavanje ekonomske i političke saradnje sa SAD-om</t>
  </si>
  <si>
    <t>Jačanje strateških partnerstva</t>
  </si>
  <si>
    <t>Lobiranje kod država članica za članstvo u Interpol</t>
  </si>
  <si>
    <t>Lobiranje za članstvo u Interpolu</t>
  </si>
  <si>
    <t>Praćenje aktivnosti ES-a sa naglaskom u GSSE i Komitetu ministara; koordinacija izveštaja za monitoring SE-a na Kosovu; praćenje napretka 18 projekata SE na Kosovu; organizovanje narednog sastanka radne grupe; guranje unapred projekata za CEB i nacrta zakona za Venecijansku komisiju</t>
  </si>
  <si>
    <t>Intenziviranje odnosa Kosova sa Evropskim Savetom</t>
  </si>
  <si>
    <t>Završetak procesa pristupanja u međunarodnim konvencijama</t>
  </si>
  <si>
    <t>Pristupanje kosova u međunarodnim konvencijama</t>
  </si>
  <si>
    <t>Aktivno učešće u sastancima i forumima,  objava kandidature Kosova u dotičnim organizacijama, ispunjavanje političkih, finansijskih, pravnih i administativnih obaveza; maksimiziranje profita iz projekata i programa</t>
  </si>
  <si>
    <t>Konsolidacija pozicije Kosova u organizacijama u kojima smo član</t>
  </si>
  <si>
    <t>Pripremanje za članstvo u 7 organizacija i najmanje 2 Agencije OUN-a</t>
  </si>
  <si>
    <t>Članstvo u međunarodnim organizacijama, inicijativama i mehanizmima</t>
  </si>
  <si>
    <t>Multilateralni odnosi</t>
  </si>
  <si>
    <t>Pokretanje i potpisivanje bilateralnih sporazuma iz oblasti politike, ekonomije, kulture i obrazovanja</t>
  </si>
  <si>
    <t>Produbljavanje pravnog osnova bilateralne saradnje</t>
  </si>
  <si>
    <t>Pokretanje i završetak sukcesije</t>
  </si>
  <si>
    <t>Početak procesa sukcesije ugovora i sporazuma bivše SFRJ sa zemljama koje imaju diplomatske odnose sa Kosovom</t>
  </si>
  <si>
    <t>Održavanje političkih konsultacija sa Senegalom, Panamom, Ganom, Tanzanijom, Kostarikom, Japanom, Kanadom, Australijom, UAE, Kuvajtom, Jordanom, Pakistanom i Katarom.</t>
  </si>
  <si>
    <t>Pokretanje i održavanje političkih konsultacija sa regionalnim partnerima</t>
  </si>
  <si>
    <t>1 000 000</t>
  </si>
  <si>
    <t>Otvaranje diplomatskih misija u Senegalu, UAE, Tajlandu</t>
  </si>
  <si>
    <t>Produbljavanje bilateralnih odnosa sa regionalnim partnerima u celom svetu</t>
  </si>
  <si>
    <t>Uspostavljanje diplomatskih odnosa</t>
  </si>
  <si>
    <t>Uspostavljanje diplomatskih odnosa sa zemljama koje nisu priznale Kosovo</t>
  </si>
  <si>
    <t>Jačanje Bilateralnih odnosa</t>
  </si>
  <si>
    <t>Priznavanje pasoša</t>
  </si>
  <si>
    <t>Priznavanje pasoša od zemalja koje nisu priznale</t>
  </si>
  <si>
    <t>Revidiranje strategije i usvajanje od Ministarstva inostranih poslova</t>
  </si>
  <si>
    <t>Januar - Jun</t>
  </si>
  <si>
    <t>Revidiranje Strategije za Diplomatsko priznavanje Republike Kosova</t>
  </si>
  <si>
    <t>Učešće u Generalnoj Skupštini Ujedinjenih Nacija,  Organizaciji Islamske Saradnje, Frankofoniji, CARICOM-u, ASEAN-u, Afričkoj Uniji</t>
  </si>
  <si>
    <t>Lobiranje u Generalnoj Skupštini Ujedinjenih Nacija, Organizaciji Islamske Saradnje, Frankofoniji, CARICOM-u, ASEAN-u, Afričkoj Uniji itd.</t>
  </si>
  <si>
    <t>Program Vlade, 2015-2018</t>
  </si>
  <si>
    <t>MIP, Civilno društvo</t>
  </si>
  <si>
    <t>Diplomatske aktivnosti i aktivnosti civilnog društva, medija i umetnosti</t>
  </si>
  <si>
    <t>Komuniciranje sa Brazilom, Ruskom Federacijom, Indijom, Kinom, Južnom Afrikom o početku dijaloga civilnog društva, medija i umetnosti</t>
  </si>
  <si>
    <t>Diplomatsko priznavanje Republike Kosova</t>
  </si>
  <si>
    <t>Program Vlade, tačka 3.8.</t>
  </si>
  <si>
    <t>5) Jačanje kapaciteta</t>
  </si>
  <si>
    <t xml:space="preserve">MIP, KIESA, PAK, KAP, Carina itd. </t>
  </si>
  <si>
    <t>5 000</t>
  </si>
  <si>
    <t>Dvodnevne obuke u organizaciji Odeljenja za ekonomsku diplomatiju, MIP oko glavnih komponenti koje se odnose na ekonomski sistem i funkcionisanje tržišta u RK-u</t>
  </si>
  <si>
    <t>Organizovanje obuke za diplomate koji se bave ekonomskim pitanjima u DMK</t>
  </si>
  <si>
    <t>19. Promovisanje direktnih stranih investicija i povećanje uloge dijaspore u ekonomskom razvoju</t>
  </si>
  <si>
    <t>MIP, MALS, KIESA, APK</t>
  </si>
  <si>
    <t>Realizovani sastanci</t>
  </si>
  <si>
    <t>MIP, MTI, MER, MPŠRR itd.</t>
  </si>
  <si>
    <t>Realizovani sastanci zajedničke komisije za ekonomsku saradnju sa UAE, Mađarskom, Hrvatskom.</t>
  </si>
  <si>
    <t>Organizovanje sastanaka zajedničkih komisija za ekonomsku saradnju</t>
  </si>
  <si>
    <t xml:space="preserve">MIP, KIESA, IKJA, Carina, domaće i međunarodne privredne komore, ambasade, opštine, privatni sektor, CBK, razne agencije, DMA, Spoljna ministarstva raznih zemalja </t>
  </si>
  <si>
    <t xml:space="preserve">1.Organizovanje foruma za investicije i trgovinu u Rimu;
2. Organizovanje Ekonomskog foruma sa Bugarskom 
</t>
  </si>
  <si>
    <t xml:space="preserve">Olakšanje Investicionih Foruma drugih institucija i organizacija </t>
  </si>
  <si>
    <t xml:space="preserve">19. Promovisanje direktnih stranih investicija i povećanje uloge dijaspore u ekonomskom razvoju </t>
  </si>
  <si>
    <t xml:space="preserve">Promovisanje direktnih stranih investicija i povećanje uloge dijaspore u ekonomskom razvoju </t>
  </si>
  <si>
    <t xml:space="preserve">Organizovanje (ko-organizovanje) ekonomskih foruma: Švajcarska, Grčka, Mađarska, Italija, UAE, Narodna Republika Kine, Hrvatska, Kanada,  </t>
  </si>
  <si>
    <t xml:space="preserve">Jačanje ekonomske i energetske diplomatije </t>
  </si>
  <si>
    <t>Jačanje strateškog partnerstva sa Nemačkom, Velikom Britanijom, Francuskom i Italijom; Produbljavanje saradnje sa Baltičkim, Nordijskim i zemljama Beneluksa i Višegrada; Pokretanje i održavanje političkih konsultacija sa evropskim zemljama</t>
  </si>
  <si>
    <t xml:space="preserve">Jačanje bilateralnih odnosa sa evropskim zemljama </t>
  </si>
  <si>
    <t>Bilateralni stastanci da državama članice EU-a, sastanci visokog političkog nivoa sa institucijama EU-a</t>
  </si>
  <si>
    <t>Političko lobiranje kod država članica i institucije EU-a</t>
  </si>
  <si>
    <t>Evro-atantske integracije</t>
  </si>
  <si>
    <t>Strateški razvojni plan inspektcije rada 2017-2021</t>
  </si>
  <si>
    <t>Kreiranje internet stranice inspekcije rada u cilju većeg pristupa javnosti informacijama</t>
  </si>
  <si>
    <t>Strateški razvojni plan inspekcije rada 2017-2021</t>
  </si>
  <si>
    <t xml:space="preserve">1. Najmanje 10 održanih obuka u 5 regiona Kosova za 50 inspektora rada.   </t>
  </si>
  <si>
    <t>1. Povećanje broja inspekcija sa oko 10.000 na oko 11.000 ; 
2. Organizacija inspekcijskih kampanja po regionima, u 7 regiona po jedna kampanja</t>
  </si>
  <si>
    <t>Vršenje češćih inspekcijskih poseta poslodavcima i inspekcionih kampanje po regionima</t>
  </si>
  <si>
    <t>Strateški razvojni plan inspekcijerada 2017-2021</t>
  </si>
  <si>
    <t xml:space="preserve">1. Najmanje 2 kampanje za podizanje svesti o  informisanju o novom zakonodavstvu u oblasti radnih uslova,
2. Objavljivanje najmanje 500 informativnih letaka za novi usvojeni pravni okvir,
 3. Najmanje 10 informativnih kampanja u medijima </t>
  </si>
  <si>
    <t>Juli - septembar</t>
  </si>
  <si>
    <t>Sektorska strategija 2015 - 2020; Razvojni plan inspekcije rada 2017-2021</t>
  </si>
  <si>
    <t>NPSSSP, Poglavlje 19: Socijalne politike i Zapošljavanje</t>
  </si>
  <si>
    <t xml:space="preserve">1. Ex-post Zakona rada, usvojen (Avgust)
2. Koncept Dokumenat za regulisanje oblasti radnog odnosa,  usvojen u septembru 
3. Zakon o inspekciji rada usvojen u junu 
4. Devet od propisa iz oblasti bezbednosti i zdravlja na radu, izrađeni; Uredba o minimalnim uslovima za poboljšanje zaštite bezbednosti i zdravlja radnika u industriji minerala putem bušenja, izrađena (jun); Uredba o minimalnim uslovima za poboljšanje bezbednosti i zaštite zdravlja radnika u ekstraktivnoj industriji putem bušenja, izrađena (jun); Uredba o zaštiti zdravlja i bezbednosti radnika od rizika povezanih sa hemijskim agensima na radnom mestu, izrađena (jun); Uredba o zaštiti radnika od rizika povezanih sa izlaganjem kancerogenim ili mutagenim agensima na radnom mestu, izrađena (septembar); Uredba o zaštiti radnika od rizika povezanih sa izlaganjem biološkim agensima na radu, izrađena (septembar); Pravilnik za prevenciju oštrih povreda u bolničkom sektoru i sektoru zdravstvene zaštite, izrađen (septembar); Pravilnik o minimalnim zdravstvenim i bezbednosnim zahtevima u pogledu izloženosti radnika rizicima od fizičkih agenasa (elektromagnetna pola) (decembar); Pravilnik o minimalnim zdravstvenim i sigurnosnim zahtevima u pogledu izloženosti radnika rizicima od fizičkih uticaja (veštačka optička zračenja) usvojen (decembar); Pravilnik za određivanje osnovnih bezbednosnih standarda za zaštitu od opasnosti koje proističu iz izlaganja jonizujućem zračenju, usvojen (decembar)
</t>
  </si>
  <si>
    <t>5. Poboljšanje uslova rada radnika i smanjenje informalne zaposlenosti</t>
  </si>
  <si>
    <t>1. Softver za šeme kategorija koje su proizašle iz rata, razvijen 
2. 18 obučenih službenika</t>
  </si>
  <si>
    <t>Razvoj sistema upravljanja podacima za šema kategorije proizašlih iz rata i obuku osoblja za korišćenje i upravljanje softverom</t>
  </si>
  <si>
    <t>4 potpisanih i sprovedenih sporazuma za rehabilitaciju kategorija koje su proizašle iz rata</t>
  </si>
  <si>
    <t xml:space="preserve">1. Funkcionalizovana Vladina komisija i sekretarijat za priznavanje i proveru statusa žrtava seksualnog nasilja tokom oslobodilačkog rata Kosova (mart);
2. Obuka članova Vladine Komisije (jun);
3. Odluka o određivanju iznosa penzije za žrtve seksualnog nasilja tokom rata OVK-a  (jun), 
4. Administrativno uputstvo za procedure podnošenja zahteva u šemi penzija i benificija određenih važećim zakonodavstvom za vrednost rata, usvojeno u maju  
5. Administrativno uputstvo za procedure obaveštenja, usvojeno u maju 
6. Administrativno uputstvo za naknadu sahrane i vojnih počasti u slučaju smrt veterana, ratnih vojnih invalida i pripadnika OVK, usvojeno u junu             
</t>
  </si>
  <si>
    <t>Preduzimanje svih radnji za funkcionisanje mehanizama za sprovođenje Zakona br. 04/L-054, o statusu i pravima palih boraca, invalida, veterana, pripadnika Oslobodilačke vojske Kosova, civilnih žrtava i njihovih porodica i Zakona br. 04 / L-172, o izmenama i dopunama Zakona br. 04/L-054</t>
  </si>
  <si>
    <t>2.000 porodica palih boraca korisnice</t>
  </si>
  <si>
    <t xml:space="preserve">Realizacija penzija i beneficija za invalide, porodice palih boraca i porodice civilnih žrtava
</t>
  </si>
  <si>
    <t xml:space="preserve"> 1. Koncept Dokumenat za tretman osoba sa ograničenim sposobnostima, usvojen u martu
2. Uredba o sadržaju i odgovornosti komisije procene usvojena u martu   
3. Odluka o određivanju iznosa mesečnih kompenzacija usvojena u martu  </t>
  </si>
  <si>
    <t xml:space="preserve">NPSSSP, Poglavlje 19: Socijalne politike i Zapošljavanje </t>
  </si>
  <si>
    <t xml:space="preserve">1. Koncept dokumenat za uređivanje penzionog sistema na Kosovu, jun  
2. Nacrt zakona za izmenu Zakona br. 04/L 131 o penzionim šemama finansiranih od države, odobren u martu 
3. Administrativno uputstvo o načinu o proceduri procene preostale sposobnosti za rad osoba sa ograničenim sposobnostima, usvojeno u maju 
</t>
  </si>
  <si>
    <t>MUP, Verske zajednice</t>
  </si>
  <si>
    <t>1. 3 sporazuma sa državama (Rep. Albanija, Švajcarska i Belgija), pregovarani
2.  3 sporazuma sa državama (Austrija, Nemačka  i Hrvatska), pokrenuti</t>
  </si>
  <si>
    <t>Licenciranje i obuka socijalnih radnika, kao i osoblja opština za pružanje socijalne i porodične usluge i korišćenje novog softvera.</t>
  </si>
  <si>
    <t>1. Izmena i dopuna Administrativnog uputstva br. 01/2010 o procedurama raspodele odgovornosti Šeme socijalne pomoći na opštinskom nivou (mart); 
2. Izmena i dopuna Administrativnog uputstva (MRSZ)  br. 16/2013 o određivanju uslova za sprovođenje socijalne pomoći za strance u Republici Kosovo; (mart);
3. Izmena i dopuna Administrativnog uputstva br. 12/2013 o određuvanju procedura za isplatu jednokratne pomoći; (mart);
4. Izmena i dopuna Administrativnog uputstva br. 08/2010 o administrativnim procedurama vraćanja isplata i korišćenja socijalne pomoći; (mart);
5. Izmena i dopuna Administrativnog uputstva br. 15/2012 o obračunu iznosa mesečne socijalne pomoći; (mart)
6. Administrativno uputstvo o stambenom smeštaju na osnovu zajednice i tranzitne osnove za decu sa potrebom za smeštajem, usvojno u novembru
7. Administrativno uputstvo za izmenu i dopunu Administrativnog uputstva br. 10/2012 o organizaciji, oblasti delovanja i funkcionalizacije generalnog saveta za socijalne i porodične usluge, usvojeno u novembru 
8. Administrativno uputstvo za organizaciju, oblast delovanja i funkcionalizaciju Jedinice za kontrolu i nadzor, za šemu socijalne pomoći na Kosovu, usvojeno u novembru 
9. Izmenjeni Zakon o finansijama lokalne samouprave ,             
10. Odobren poseban grant i formula (oktobar)</t>
  </si>
  <si>
    <t>4. Izrada podzakonskih akata iz oblasti socijalnih usluga i usvajanje zakonskih izmena i dizajniranje formule finansiranja socijalnih usluga</t>
  </si>
  <si>
    <t xml:space="preserve">1. 10 podržanih NVO-a za sprovođenje projekata za zaštitu žrtava nasilja i trgovine ljudima (april)                                            2. 10 podržanih NVO-a za sprovođenje projekata koji pružaju usluge za zaštitu dece, starijih osoba i osoba sa ograničenim sposobnostima (jun)               </t>
  </si>
  <si>
    <r>
      <rPr>
        <b/>
        <sz val="11"/>
        <rFont val="Book Antiqua"/>
        <family val="1"/>
      </rPr>
      <t>2.</t>
    </r>
    <r>
      <rPr>
        <sz val="11"/>
        <rFont val="Book Antiqua"/>
        <family val="1"/>
      </rPr>
      <t xml:space="preserve"> Izrada novih minimalnih standarda za socijalne i porodične usluge i nadgledanje i inspekcija njihovog sprovođenja.</t>
    </r>
  </si>
  <si>
    <t xml:space="preserve">NPSSSP Poglavlje 19, Tačka 3.20 Socijalne politike i Zapošljavanje </t>
  </si>
  <si>
    <t>1. Sprovođenje šeme socijalne pomoći, plaćanje porodičnog smeštaja za decu i naknade za porodice koje imaju decu sa ograničenim sposobnostima.</t>
  </si>
  <si>
    <t>1. Povećanje socijalne zađtite putem proširenja i poboljšanja kvaliteta pružanja socijalnih  i porodičnih usluga, sa posebnim fokusom na ugrožene grupe i rodnu ravnopravnost</t>
  </si>
  <si>
    <t>Razvoj pravnog okvira i politika iz oblasti zapošljavanja</t>
  </si>
  <si>
    <t>1. Oko 5 hiljada koji traže posao je uključeno u obuke u CSO-u, 
2.  dva nova, opremljena i funkcionalizovana kabineta za obuku i snabdevanje savremenom opremom za postojeće kabinete (oktobar),
3. 2 razvijena kurikuluma na osnovu standarda i validacije najmanje dve kvalifikacije u NAK-u (decembar)</t>
  </si>
  <si>
    <t>Razvoj kvaliteta usluga obuke koje se nude u Centrima za stručno osposobljavanje</t>
  </si>
  <si>
    <t xml:space="preserve">Broj licenciranih ne-javnih pružaoca usluga zapošljavanja </t>
  </si>
  <si>
    <t>Licenciranje ne-javnih pružaoca zapošljavanja;</t>
  </si>
  <si>
    <t>Realizacija aktivnih programa i projekata u tržištu rada</t>
  </si>
  <si>
    <t>Uticaj obuke za dva kursa, procenjena</t>
  </si>
  <si>
    <t xml:space="preserve">1. Trideset sertifikovanih instruktora u programu za javne politike;
2. Pedeset sertifikovanih instruktora za mrežu instruktora IKJA-a;
              </t>
  </si>
  <si>
    <t xml:space="preserve"> Institucije Javne uprave lokalnog i centralnog nivoa</t>
  </si>
  <si>
    <t>GIZ,USAID,UNDP,SB,UNHABITAT</t>
  </si>
  <si>
    <t>Koordinacija i organizovanje obuka sa partnerima, projektima i ostalim institucijama.</t>
  </si>
  <si>
    <t>Strategija za modernizaciju Javne uprave 2015-2020. Strategija za obuku javnih službenika 2015-2017</t>
  </si>
  <si>
    <t>1. Oko 80 organizovanih kurseva za obuku; 
2. Oko 2850 obučenih civilnih službenika;</t>
  </si>
  <si>
    <r>
      <t>1. Izgradnja pratećih zgrada OAK-a;
2. Izgradnja zgrade IKJA;
3. Izgradnja fiskulturne Sale NSŠ Liria, Pograđe, Gnjilane;
4. Izgradnja škole u Lapušniku, Glogovac;
5. Izgradnja infrastrukture osnovne škole u Kišnoj Reci, Glogovac;
6.</t>
    </r>
    <r>
      <rPr>
        <sz val="11"/>
        <rFont val="Book Antiqua"/>
        <family val="1"/>
      </rPr>
      <t xml:space="preserve"> Izgradnja aneksa osnovne škole Abaz Ajeti u Gnjilanu;</t>
    </r>
    <r>
      <rPr>
        <sz val="11"/>
        <color theme="1"/>
        <rFont val="Book Antiqua"/>
        <family val="1"/>
      </rPr>
      <t xml:space="preserve">
7. Izgradnja škole u Kišnici, Gračanica;
8. Izgradnja Pritvornog Centra u Prištini;
9. Igradnja i projektovanje dva fakulteta u Mitrovici faza II i III;
10. Izgradnja objekta Osnvnog Tužilaštva u Đakovici,  faza II;
11. Izgradnja objekta Tužilaštva u MItrovici;                           12. Izgradnja objekta Osnovnog Suda u Đakovici;                  13. Planiranje i izgradnja objekta Osnovnog Suda u Peći;
14. Izgradnja Osnovnog Suda, Ogranak u Novom Brdu;
15. Izgradnja škola po MS MJS - MONT II 2016,                  16. Renoviranje vladinih objekata , 17. Kompleks Rilindja renoviranje aneksa  B,C i D , 18. Novi Vladin kompleks u Hajvaliji.                                                                               </t>
    </r>
  </si>
  <si>
    <t>1. Proširenje i unapređenje elektronskog sistema za upravljanje zahtevima;
2. Analiza i migracija virtuelnih mašina od strane Blade Servera IBM-a u Blade Server DELL u CDP-u;
3. Premeštanje softverskih platforma iz starih fiičkih servera (standalone) u virtuelnu infrastrukturu, odnosno novu hardversku platformu;
4. Priprema tehničke platforme za CERT;
5. Izveštavanje incidenata CERT-u;
6. Proširenje i unapređenje elektronskog sistema praćenja hardverske opreme u CDP-u.
7. Proširenje i unapređenje elektronskog sistema praćenja usluga;
8. Restrukturiranje mreže u vezi sa pristupom internetu.</t>
  </si>
  <si>
    <t xml:space="preserve">
MJU/AID</t>
  </si>
  <si>
    <t>Izrada i završavanje politika, podzakonskih akata i standarda (koje su politike koje će biti izrađene)</t>
  </si>
  <si>
    <t>1. Proširenje državne mreže u svim opštinama Kosova;           2. Sigurnost podataka - zamena Firewall-ova i osiguranje ISP-a kao višak.</t>
  </si>
  <si>
    <t>1. Ostvarenje KJI - Infrastruktura javnih ključeva za službenike IRK-a; 
2. Razvoj centralne platforme za internet stranice IRK-a (CMS);
3. Unapređenje modula i dopuna  podacima sistema e-imovine;
4.  Broj novih institucija uključenih u Sistemu Prisustva na Poslu (SPP);
5. Sprovođenje i proširenje ujedinjenog sistema za Upravljanje i Elektronsko Arhiviranje Dokumenata;</t>
  </si>
  <si>
    <t>SMJU 2015-2020, APSMJU 2015-2017</t>
  </si>
  <si>
    <t xml:space="preserve">  Identifikacija administrativno javnih usluga koje pruža JU</t>
  </si>
  <si>
    <t xml:space="preserve">SMJU 2015-2020, APSMJU 2015-2017
</t>
  </si>
  <si>
    <t>Plan integriteta za MJU, usvojen</t>
  </si>
  <si>
    <t xml:space="preserve"> Identifikacija mera koje će se preduzeti od MJU u cilju povećanja integriteta službenika MJU</t>
  </si>
  <si>
    <t xml:space="preserve"> Nacionalni akcioni plan za otvaranje podataka (Open Data), usvojen</t>
  </si>
  <si>
    <t>Utvrđivanje reformi i mera koje će biti preduzete za povećanje transparentnosti</t>
  </si>
  <si>
    <t xml:space="preserve">1. Izveštaji o proceni SMJU i APSMJU, završeni 
2. Dokument SMJU i AP, razmotren </t>
  </si>
  <si>
    <t xml:space="preserve">Procena toka u postizanju utvrđenih ciljeva u Strategiji Modernizacije Javne uprave </t>
  </si>
  <si>
    <t xml:space="preserve">Modernizacija JU u cilju daljeg poboljšanja  usluga koje se pružaju građanima </t>
  </si>
  <si>
    <t>SMJU 2015-2020</t>
  </si>
  <si>
    <t>1. Fizički dosjei postavljeni u SULJR                                         2. ISULJR sa podacima civilnih službenika, dopunjen             3. Postojeći moduli ISULJR-a, ispravljeni                                4. Nazivi, opis radnih mesta i pozicija po klasifikaciji ISULJR-a, postavljeni                                                      5.Obuka menadžera osoblja za sprovođenje modula ISULJR-a.           
6. Povezanost SULJR-a sa drugim sistemima</t>
  </si>
  <si>
    <t>Poboljšanje i unapređenje Sistema za upravljanje ljudskim resursima (SULJR)</t>
  </si>
  <si>
    <t xml:space="preserve">Katalog radnih mesta, ažuriran </t>
  </si>
  <si>
    <t xml:space="preserve">Standardizacija i ujedinjenje opisa radnih zadataka o specifičnim pozicijama po katalogu radnih mesta kao i klasifikaciji radnih mesta institucija koje nisu još uvek klasifikovane.                                         </t>
  </si>
  <si>
    <t xml:space="preserve">Koncept dokument o odgovornosti (vanparnični) javne uprave, izrađen                           </t>
  </si>
  <si>
    <t>Ponovno razmatranje politika i zakonskog okvira koji uređuje oblast odgovornosti javne uprave</t>
  </si>
  <si>
    <t xml:space="preserve">1.Projekat Uredba o dopunama i izmenama Administrativnog uputstva br. 01/2008 - MJS o identifikacionim karticama za službenike institucija Republike Kosovo.
2.  Nacrt Uredba o obuci civilnih službenika, usvojena                                         
3. Nacrt Uredba o radnim pozicijama u javnoj upravi i procesiranje u ISULJR/platni sistem.
                      </t>
  </si>
  <si>
    <t xml:space="preserve"> Produbljivanje reformi u upravljanju javnom administracijom i civilnom službom i povećanje odgovornosti i polaganja računa.</t>
  </si>
  <si>
    <t>Povezanost  sa NPSSSP</t>
  </si>
  <si>
    <t>Ministarstvo Javne Uprave</t>
  </si>
  <si>
    <t xml:space="preserve">Godišnji Plan Rada Vlade za 2017. godinu </t>
  </si>
  <si>
    <r>
      <t xml:space="preserve">1.Organizovanje raznih konferencija/stolova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        2. Kampanje o podizanju svesti protiv nasilja u porodici </t>
    </r>
    <r>
      <rPr>
        <b/>
        <sz val="11"/>
        <rFont val="Book Antiqua"/>
        <family val="1"/>
      </rPr>
      <t>(decembar</t>
    </r>
    <r>
      <rPr>
        <sz val="11"/>
        <rFont val="Book Antiqua"/>
        <family val="1"/>
      </rPr>
      <t xml:space="preserve">) 3. Realizacija dokumentarca o funkcionisanju zatvora i pritvornih centara na Kosovu </t>
    </r>
    <r>
      <rPr>
        <b/>
        <sz val="11"/>
        <rFont val="Book Antiqua"/>
        <family val="1"/>
      </rPr>
      <t>(jun)</t>
    </r>
    <r>
      <rPr>
        <sz val="11"/>
        <rFont val="Book Antiqua"/>
        <family val="1"/>
      </rPr>
      <t xml:space="preserve">                                  </t>
    </r>
    <r>
      <rPr>
        <b/>
        <sz val="11"/>
        <rFont val="Book Antiqua"/>
        <family val="1"/>
      </rPr>
      <t xml:space="preserve"> </t>
    </r>
    <r>
      <rPr>
        <sz val="11"/>
        <rFont val="Book Antiqua"/>
        <family val="1"/>
      </rPr>
      <t xml:space="preserve">                                 </t>
    </r>
  </si>
  <si>
    <r>
      <t xml:space="preserve">1.Broj prihvaćenih odluka i vrednost oduzete ili zaplenjene imovine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
2.Broj zajedničkih obuka i radionica sa institucijama za sprovođenje zakona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                             3. Nacrt administrativnog uputstva o načinu utvrđivanja troškova, zaštite i održavanja oduzete i zaplenjene imovine; </t>
    </r>
    <r>
      <rPr>
        <b/>
        <sz val="11"/>
        <rFont val="Book Antiqua"/>
        <family val="1"/>
      </rPr>
      <t>(semptembar)</t>
    </r>
    <r>
      <rPr>
        <sz val="11"/>
        <rFont val="Book Antiqua"/>
        <family val="1"/>
      </rPr>
      <t xml:space="preserve">                      4. Nacrt administrativnog uputstva o načinu i proceduri prodaje oduzete pokretne imovine; </t>
    </r>
    <r>
      <rPr>
        <b/>
        <sz val="11"/>
        <rFont val="Book Antiqua"/>
        <family val="1"/>
      </rPr>
      <t>(semptembar)</t>
    </r>
    <r>
      <rPr>
        <sz val="11"/>
        <rFont val="Book Antiqua"/>
        <family val="1"/>
      </rPr>
      <t xml:space="preserve"> 
</t>
    </r>
  </si>
  <si>
    <t>Povećanje efikasnosti upravljanja oduzetom ili zaplenjenom imovinom</t>
  </si>
  <si>
    <r>
      <t xml:space="preserve">1.Uredba o unutrašnjoj organizaciji i sistematizaciji radnih mesta u Državnoj advokaturi kao i broj državnih advokata </t>
    </r>
    <r>
      <rPr>
        <b/>
        <sz val="11"/>
        <rFont val="Book Antiqua"/>
        <family val="1"/>
      </rPr>
      <t>(jun)</t>
    </r>
    <r>
      <rPr>
        <sz val="11"/>
        <rFont val="Book Antiqua"/>
        <family val="1"/>
      </rPr>
      <t xml:space="preserve">  
3. Broj obuka osoblja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        4. Koncept Dokument za Državnu advokaturu, usvojen </t>
    </r>
    <r>
      <rPr>
        <b/>
        <sz val="11"/>
        <rFont val="Book Antiqua"/>
        <family val="1"/>
      </rPr>
      <t>(jun)</t>
    </r>
    <r>
      <rPr>
        <sz val="11"/>
        <rFont val="Book Antiqua"/>
        <family val="1"/>
      </rPr>
      <t xml:space="preserve">                  5. Osnivanje Direkcije za arbitražu,</t>
    </r>
    <r>
      <rPr>
        <b/>
        <sz val="11"/>
        <rFont val="Book Antiqua"/>
        <family val="1"/>
      </rPr>
      <t xml:space="preserve"> (novembar) </t>
    </r>
    <r>
      <rPr>
        <sz val="11"/>
        <rFont val="Book Antiqua"/>
        <family val="1"/>
      </rPr>
      <t xml:space="preserve">                 </t>
    </r>
    <r>
      <rPr>
        <sz val="11"/>
        <color indexed="12"/>
        <rFont val="Book Antiqua"/>
        <family val="1"/>
      </rPr>
      <t xml:space="preserve">       </t>
    </r>
  </si>
  <si>
    <t>Podizanje kapaciteta Državne advokature Republike Kosova</t>
  </si>
  <si>
    <t xml:space="preserve"> Razvoj stručnih kapaciteta za efikasno funkcionisanje u oblasti pravde </t>
  </si>
  <si>
    <r>
      <rPr>
        <sz val="11"/>
        <rFont val="Book Antiqua"/>
        <family val="1"/>
      </rPr>
      <t xml:space="preserve">1. Nacrt AU o načinu naknade uključujući i izračunavanje naknade višestrukih šteta, </t>
    </r>
    <r>
      <rPr>
        <b/>
        <sz val="11"/>
        <rFont val="Book Antiqua"/>
        <family val="1"/>
      </rPr>
      <t>(mart)</t>
    </r>
    <r>
      <rPr>
        <sz val="11"/>
        <rFont val="Book Antiqua"/>
        <family val="1"/>
      </rPr>
      <t xml:space="preserve">                      2. Nacrt AU za registre podnosioca zahteva i za izdate odluke oko naknade; (mart)                                  3. Osnivanje Diviz. za administrativnu podršku komisije za NŽK; (decembar)                                 4. Pravilnik rada komisije za NŽK, usvojen </t>
    </r>
    <r>
      <rPr>
        <b/>
        <sz val="11"/>
        <rFont val="Book Antiqua"/>
        <family val="1"/>
      </rPr>
      <t>(jun)</t>
    </r>
    <r>
      <rPr>
        <sz val="11"/>
        <rFont val="Book Antiqua"/>
        <family val="1"/>
      </rPr>
      <t xml:space="preserve">                                       5. Kampanje o podizanju svesti za naknadu ŽK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                 </t>
    </r>
    <r>
      <rPr>
        <sz val="11"/>
        <color indexed="10"/>
        <rFont val="Book Antiqua"/>
        <family val="1"/>
      </rPr>
      <t xml:space="preserve">         </t>
    </r>
    <r>
      <rPr>
        <b/>
        <sz val="11"/>
        <color indexed="10"/>
        <rFont val="Book Antiqua"/>
        <family val="1"/>
      </rPr>
      <t xml:space="preserve"> </t>
    </r>
    <r>
      <rPr>
        <sz val="11"/>
        <color indexed="10"/>
        <rFont val="Book Antiqua"/>
        <family val="1"/>
      </rPr>
      <t xml:space="preserve"> </t>
    </r>
  </si>
  <si>
    <r>
      <t xml:space="preserve">1.Unutrašnja uredba MP-a, usvojena </t>
    </r>
    <r>
      <rPr>
        <b/>
        <sz val="11"/>
        <rFont val="Book Antiqua"/>
        <family val="1"/>
      </rPr>
      <t>(septembar)</t>
    </r>
    <r>
      <rPr>
        <sz val="11"/>
        <rFont val="Book Antiqua"/>
        <family val="1"/>
      </rPr>
      <t xml:space="preserve">                                        2. Departman za istraživanje ratnih zločina, funkcionalizovan  </t>
    </r>
    <r>
      <rPr>
        <b/>
        <sz val="11"/>
        <rFont val="Book Antiqua"/>
        <family val="1"/>
      </rPr>
      <t>(decembar)</t>
    </r>
  </si>
  <si>
    <r>
      <t xml:space="preserve">1. Strategija za oblast sudske medicine, izrađena </t>
    </r>
    <r>
      <rPr>
        <b/>
        <sz val="11"/>
        <rFont val="Book Antiqua"/>
        <family val="1"/>
      </rPr>
      <t>(jun)</t>
    </r>
    <r>
      <rPr>
        <sz val="11"/>
        <rFont val="Book Antiqua"/>
        <family val="1"/>
      </rPr>
      <t xml:space="preserve">                     2. Broj usluga sudske medicine za institucije pravde;  (decembar)
3. Broj realizovanih obuka u oblasti Sudske medicine; 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            4. Nastavak unosa podataka ante mortem/post mortem (AMPM) u bazi podataka 
</t>
    </r>
    <r>
      <rPr>
        <b/>
        <sz val="11"/>
        <rFont val="Book Antiqua"/>
        <family val="1"/>
      </rPr>
      <t>(decembar</t>
    </r>
    <r>
      <rPr>
        <sz val="11"/>
        <rFont val="Book Antiqua"/>
        <family val="1"/>
      </rPr>
      <t>)</t>
    </r>
  </si>
  <si>
    <r>
      <t xml:space="preserve">1. Nacrt administrativno uputstvo o procedurama forenzičkih ispitivanja; (mart)                                                  2. Nacrt uredba o unutrašnjoj organizaciji i sistematizaciji radnih mesta u Institutu za sudsku medicinu; (mart)                                 3. Zapošljavanje jednog toskikologa </t>
    </r>
    <r>
      <rPr>
        <b/>
        <sz val="11"/>
        <rFont val="Book Antiqua"/>
        <family val="1"/>
      </rPr>
      <t>(jun)</t>
    </r>
    <r>
      <rPr>
        <sz val="11"/>
        <rFont val="Book Antiqua"/>
        <family val="1"/>
      </rPr>
      <t xml:space="preserve">                                                      4. Broj obučenih antropologa i toksikologa;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                      5. Broj specijalizovanih obuka;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
</t>
    </r>
  </si>
  <si>
    <r>
      <t>1. Broj zajedničkih obuka inspektorata KSK u KAJB;</t>
    </r>
    <r>
      <rPr>
        <b/>
        <sz val="11"/>
        <rFont val="Book Antiqua"/>
        <family val="1"/>
      </rPr>
      <t xml:space="preserve"> (decembar) </t>
    </r>
    <r>
      <rPr>
        <sz val="11"/>
        <rFont val="Book Antiqua"/>
        <family val="1"/>
      </rPr>
      <t xml:space="preserve">                                        2. Razmatranje metodologije za inspekciju zatvora i mehanizmi za praćenje, izrađeni;</t>
    </r>
    <r>
      <rPr>
        <b/>
        <sz val="11"/>
        <rFont val="Book Antiqua"/>
        <family val="1"/>
      </rPr>
      <t>(septembar)</t>
    </r>
    <r>
      <rPr>
        <sz val="11"/>
        <rFont val="Book Antiqua"/>
        <family val="1"/>
      </rPr>
      <t xml:space="preserve">           3. Broj obučenih inspektora; </t>
    </r>
    <r>
      <rPr>
        <b/>
        <sz val="11"/>
        <rFont val="Book Antiqua"/>
        <family val="1"/>
      </rPr>
      <t>(decembar)</t>
    </r>
  </si>
  <si>
    <t>PSK            TSK             KIP         KAJB     Projekt IPA "Dalje jačanje KSK i PSK"</t>
  </si>
  <si>
    <r>
      <t xml:space="preserve">1. Okrugli sto sa sudijama, tužiocima, advokatima i drugim profesionalcima; </t>
    </r>
    <r>
      <rPr>
        <b/>
        <sz val="11"/>
        <rFont val="Book Antiqua"/>
        <family val="1"/>
      </rPr>
      <t xml:space="preserve">(decembar)
</t>
    </r>
    <r>
      <rPr>
        <sz val="11"/>
        <rFont val="Book Antiqua"/>
        <family val="1"/>
      </rPr>
      <t xml:space="preserve">2. Kampanja o podizanju svesti           3. Povećanje broja slučajeva sa AKM i uslovno oslobođenih </t>
    </r>
    <r>
      <rPr>
        <b/>
        <sz val="11"/>
        <rFont val="Book Antiqua"/>
        <family val="1"/>
      </rPr>
      <t xml:space="preserve">(decembar) </t>
    </r>
    <r>
      <rPr>
        <sz val="11"/>
        <rFont val="Book Antiqua"/>
        <family val="1"/>
      </rPr>
      <t xml:space="preserve">                      </t>
    </r>
  </si>
  <si>
    <t xml:space="preserve">Podizanje svesti stručnog i javnog mnjenja o izricanju i izvršenju mera i alternativnih kazni </t>
  </si>
  <si>
    <t>KAJB          KIP       Projekt IPA "Dalje jačanje KSK i PSK"</t>
  </si>
  <si>
    <t>8,00 &amp; donatori</t>
  </si>
  <si>
    <r>
      <t xml:space="preserve">1. Broj realizovanih obuka ; </t>
    </r>
    <r>
      <rPr>
        <b/>
        <sz val="11"/>
        <rFont val="Book Antiqua"/>
        <family val="1"/>
      </rPr>
      <t>(decembar)</t>
    </r>
  </si>
  <si>
    <t xml:space="preserve">Podizanje institucionalnih kapaciteta PSK za nadzor osuđenih lica sa alternativnim kaznenim merama i uslovno oslobođenih </t>
  </si>
  <si>
    <r>
      <t xml:space="preserve">1. Broj slučajeva krijumčarenja u zatvorima, prijavljeno </t>
    </r>
    <r>
      <rPr>
        <b/>
        <sz val="11"/>
        <rFont val="Book Antiqua"/>
        <family val="1"/>
      </rPr>
      <t xml:space="preserve">(decembar) </t>
    </r>
    <r>
      <rPr>
        <sz val="11"/>
        <rFont val="Book Antiqua"/>
        <family val="1"/>
      </rPr>
      <t xml:space="preserve">     2. Broj izrečenih kazni zatvorenicima, prijavljeno </t>
    </r>
    <r>
      <rPr>
        <b/>
        <sz val="11"/>
        <rFont val="Book Antiqua"/>
        <family val="1"/>
      </rPr>
      <t xml:space="preserve">(decembar)   
 </t>
    </r>
    <r>
      <rPr>
        <sz val="11"/>
        <rFont val="Book Antiqua"/>
        <family val="1"/>
      </rPr>
      <t xml:space="preserve">3. Broj organizovanih kontrola od Centralne uprave, </t>
    </r>
    <r>
      <rPr>
        <b/>
        <sz val="11"/>
        <rFont val="Book Antiqua"/>
        <family val="1"/>
      </rPr>
      <t>(decembar)</t>
    </r>
    <r>
      <rPr>
        <sz val="11"/>
        <rFont val="Book Antiqua"/>
        <family val="1"/>
      </rPr>
      <t xml:space="preserve">   
 4. Broj nadzornih poseta u sprovođenju zakonodavstva od strane Centralne kancelarije KSK </t>
    </r>
    <r>
      <rPr>
        <b/>
        <sz val="11"/>
        <rFont val="Book Antiqua"/>
        <family val="1"/>
      </rPr>
      <t xml:space="preserve">(decembar)                                         </t>
    </r>
    <r>
      <rPr>
        <sz val="11"/>
        <rFont val="Book Antiqua"/>
        <family val="1"/>
      </rPr>
      <t>5. Broj ostvarenih inspekcija od Inspektorata MP za KSK.</t>
    </r>
    <r>
      <rPr>
        <b/>
        <sz val="11"/>
        <rFont val="Book Antiqua"/>
        <family val="1"/>
      </rPr>
      <t xml:space="preserve"> (decembar)   
    </t>
    </r>
  </si>
  <si>
    <r>
      <t xml:space="preserve">1. Broj renoviranih objekata; </t>
    </r>
    <r>
      <rPr>
        <b/>
        <sz val="11"/>
        <rFont val="Book Antiqua"/>
        <family val="1"/>
      </rPr>
      <t xml:space="preserve">(decembar) </t>
    </r>
    <r>
      <rPr>
        <sz val="11"/>
        <rFont val="Book Antiqua"/>
        <family val="1"/>
      </rPr>
      <t xml:space="preserve">                                        2. Dijagnostički centar za klasifikaciju zatvorenika, osnovan; </t>
    </r>
    <r>
      <rPr>
        <b/>
        <sz val="11"/>
        <rFont val="Book Antiqua"/>
        <family val="1"/>
      </rPr>
      <t>(septembar)</t>
    </r>
    <r>
      <rPr>
        <sz val="11"/>
        <rFont val="Book Antiqua"/>
        <family val="1"/>
      </rPr>
      <t xml:space="preserve">                                          3. Br. regrutovanog osoblja;</t>
    </r>
    <r>
      <rPr>
        <b/>
        <sz val="11"/>
        <rFont val="Book Antiqua"/>
        <family val="1"/>
      </rPr>
      <t xml:space="preserve"> (jun)  </t>
    </r>
    <r>
      <rPr>
        <sz val="11"/>
        <rFont val="Book Antiqua"/>
        <family val="1"/>
      </rPr>
      <t xml:space="preserve">     4. Vaspitno-korektivni centar u Lipljanu, funkcionalizovan;</t>
    </r>
    <r>
      <rPr>
        <b/>
        <sz val="11"/>
        <rFont val="Book Antiqua"/>
        <family val="1"/>
      </rPr>
      <t xml:space="preserve"> (mart)</t>
    </r>
  </si>
  <si>
    <r>
      <t xml:space="preserve">1. Podzakonski akt, usvojen; </t>
    </r>
    <r>
      <rPr>
        <b/>
        <sz val="11"/>
        <rFont val="Book Antiqua"/>
        <family val="1"/>
      </rPr>
      <t xml:space="preserve">(jun)     </t>
    </r>
    <r>
      <rPr>
        <sz val="11"/>
        <rFont val="Book Antiqua"/>
        <family val="1"/>
      </rPr>
      <t xml:space="preserve">2. Poslovni plan, usvojen; </t>
    </r>
    <r>
      <rPr>
        <b/>
        <sz val="11"/>
        <rFont val="Book Antiqua"/>
        <family val="1"/>
      </rPr>
      <t>(oktobar)</t>
    </r>
  </si>
  <si>
    <t>SSK             TSK                 PK                 KAJB         Projekt IPA "Dalje jačanje KSK i PSK"</t>
  </si>
  <si>
    <r>
      <t xml:space="preserve">1. Broj obučenih službenika </t>
    </r>
    <r>
      <rPr>
        <b/>
        <sz val="11"/>
        <rFont val="Book Antiqua"/>
        <family val="1"/>
      </rPr>
      <t xml:space="preserve"> (decembar) 
</t>
    </r>
    <r>
      <rPr>
        <sz val="11"/>
        <rFont val="Book Antiqua"/>
        <family val="1"/>
      </rPr>
      <t>2. Nacrt administrativnog uputstva o upotrebi i raspodeli prihoda namenjenih za Korektivnu službu, izrađen</t>
    </r>
    <r>
      <rPr>
        <b/>
        <sz val="11"/>
        <rFont val="Book Antiqua"/>
        <family val="1"/>
      </rPr>
      <t xml:space="preserve"> (oktobar)                               </t>
    </r>
    <r>
      <rPr>
        <sz val="11"/>
        <rFont val="Book Antiqua"/>
        <family val="1"/>
      </rPr>
      <t>3. Administrativno uputstvo o radnom odnosu za korektivne službenike; usvojen</t>
    </r>
    <r>
      <rPr>
        <b/>
        <sz val="11"/>
        <rFont val="Book Antiqua"/>
        <family val="1"/>
      </rPr>
      <t xml:space="preserve"> (septembar)  
4. </t>
    </r>
    <r>
      <rPr>
        <sz val="11"/>
        <rFont val="Book Antiqua"/>
        <family val="1"/>
      </rPr>
      <t>Nacrt administrativnog uputstva o kategorizaciji korektivnih službenika, zbog rizičnosti, važnosti i posebnih uslova rada; usvojen</t>
    </r>
    <r>
      <rPr>
        <b/>
        <sz val="11"/>
        <rFont val="Book Antiqua"/>
        <family val="1"/>
      </rPr>
      <t xml:space="preserve"> (jun)
5</t>
    </r>
    <r>
      <rPr>
        <sz val="11"/>
        <rFont val="Book Antiqua"/>
        <family val="1"/>
      </rPr>
      <t>. Nacrt administrativnog uputstva za naknadu korektivnim službenicima koji su umrli na dužnosti ili tokom obavljanja dužnosti;</t>
    </r>
    <r>
      <rPr>
        <b/>
        <sz val="11"/>
        <rFont val="Book Antiqua"/>
        <family val="1"/>
      </rPr>
      <t xml:space="preserve">                                             6</t>
    </r>
    <r>
      <rPr>
        <sz val="11"/>
        <rFont val="Book Antiqua"/>
        <family val="1"/>
      </rPr>
      <t>. Nacrt administrativnog uputstva o disciplinskim postupcima za korektivne službenike;</t>
    </r>
    <r>
      <rPr>
        <b/>
        <sz val="11"/>
        <rFont val="Book Antiqua"/>
        <family val="1"/>
      </rPr>
      <t xml:space="preserve"> 
7. </t>
    </r>
    <r>
      <rPr>
        <sz val="11"/>
        <rFont val="Book Antiqua"/>
        <family val="1"/>
      </rPr>
      <t>Nacrt administrativnog uputstva o poverljivosti, davanju i objavljivanju informacija, kao i za medije.</t>
    </r>
  </si>
  <si>
    <t>SSK           TSK</t>
  </si>
  <si>
    <r>
      <t xml:space="preserve">1. Koncept dokument u oblasti Međunarodne pravne saradnje u krivičnim i civilnim pitanjima, usvojen </t>
    </r>
    <r>
      <rPr>
        <b/>
        <sz val="11"/>
        <rFont val="Book Antiqua"/>
        <family val="1"/>
      </rPr>
      <t xml:space="preserve">(novembar) </t>
    </r>
    <r>
      <rPr>
        <sz val="11"/>
        <rFont val="Book Antiqua"/>
        <family val="1"/>
      </rPr>
      <t xml:space="preserve">             </t>
    </r>
  </si>
  <si>
    <t xml:space="preserve">Poboljšanje zakonskog okvira u oblasti međunarodne pravne saradnje </t>
  </si>
  <si>
    <r>
      <t xml:space="preserve">1. Nacrt zakona o izmenama i dopunama Zakona o SSK; usvojen </t>
    </r>
    <r>
      <rPr>
        <b/>
        <sz val="11"/>
        <rFont val="Book Antiqua"/>
        <family val="1"/>
      </rPr>
      <t xml:space="preserve">(april) </t>
    </r>
    <r>
      <rPr>
        <sz val="11"/>
        <rFont val="Book Antiqua"/>
        <family val="1"/>
      </rPr>
      <t xml:space="preserve">   
2. Nacrt zakona o izmenama i dopunama Zakona o TSK; usvojen </t>
    </r>
    <r>
      <rPr>
        <b/>
        <sz val="11"/>
        <rFont val="Book Antiqua"/>
        <family val="1"/>
      </rPr>
      <t xml:space="preserve">(april)  
</t>
    </r>
    <r>
      <rPr>
        <sz val="11"/>
        <rFont val="Book Antiqua"/>
        <family val="1"/>
      </rPr>
      <t xml:space="preserve">3. Nacrt zakona o Kancelariji disciplinskog tužioca; usvojen </t>
    </r>
    <r>
      <rPr>
        <b/>
        <sz val="11"/>
        <rFont val="Book Antiqua"/>
        <family val="1"/>
      </rPr>
      <t xml:space="preserve">(jun) </t>
    </r>
    <r>
      <rPr>
        <sz val="11"/>
        <rFont val="Book Antiqua"/>
        <family val="1"/>
      </rPr>
      <t xml:space="preserve"> 4. Nacrt zakona o izmenama i dopunama Zakona o sudovima </t>
    </r>
    <r>
      <rPr>
        <b/>
        <sz val="11"/>
        <rFont val="Book Antiqua"/>
        <family val="1"/>
      </rPr>
      <t xml:space="preserve">(maj) </t>
    </r>
    <r>
      <rPr>
        <sz val="11"/>
        <rFont val="Book Antiqua"/>
        <family val="1"/>
      </rPr>
      <t xml:space="preserve">5. Koncept dokument o nacrtu zakona o izmenama i dopunama Zakona o državnom tužiocu; usvojen </t>
    </r>
    <r>
      <rPr>
        <b/>
        <sz val="11"/>
        <rFont val="Book Antiqua"/>
        <family val="1"/>
      </rPr>
      <t xml:space="preserve">(maj) </t>
    </r>
    <r>
      <rPr>
        <sz val="11"/>
        <rFont val="Book Antiqua"/>
        <family val="1"/>
      </rPr>
      <t xml:space="preserve">6. Koncept dokument koji se odnosi na suspenziju odnosno na razrešenje visokih javnih zvaničnika koji su optuženi ili osuđeni za krivično delo korupcije; </t>
    </r>
    <r>
      <rPr>
        <b/>
        <sz val="11"/>
        <rFont val="Book Antiqua"/>
        <family val="1"/>
      </rPr>
      <t xml:space="preserve">(jun) </t>
    </r>
    <r>
      <rPr>
        <sz val="11"/>
        <rFont val="Book Antiqua"/>
        <family val="1"/>
      </rPr>
      <t xml:space="preserve">7. Koncept dokument o regulisanju administracije sudova i tužilaštava; usvojen </t>
    </r>
    <r>
      <rPr>
        <b/>
        <sz val="11"/>
        <rFont val="Book Antiqua"/>
        <family val="1"/>
      </rPr>
      <t xml:space="preserve">(jun) </t>
    </r>
    <r>
      <rPr>
        <sz val="11"/>
        <rFont val="Book Antiqua"/>
        <family val="1"/>
      </rPr>
      <t xml:space="preserve">8. Naknadna procena Zakona o ombudsmanu; </t>
    </r>
    <r>
      <rPr>
        <b/>
        <sz val="11"/>
        <rFont val="Book Antiqua"/>
        <family val="1"/>
      </rPr>
      <t xml:space="preserve">(jun)                </t>
    </r>
    <r>
      <rPr>
        <sz val="11"/>
        <rFont val="Book Antiqua"/>
        <family val="1"/>
      </rPr>
      <t/>
    </r>
  </si>
  <si>
    <r>
      <rPr>
        <b/>
        <sz val="11"/>
        <rFont val="Book Antiqua"/>
        <family val="1"/>
      </rPr>
      <t>1.</t>
    </r>
    <r>
      <rPr>
        <sz val="11"/>
        <rFont val="Book Antiqua"/>
        <family val="1"/>
      </rPr>
      <t xml:space="preserve">  Koncept dokument za oblast Agencije protiv korupcije i za prijavljivanje, poreklo imovine; usvojen </t>
    </r>
    <r>
      <rPr>
        <b/>
        <sz val="11"/>
        <rFont val="Book Antiqua"/>
        <family val="1"/>
      </rPr>
      <t>(jul)</t>
    </r>
    <r>
      <rPr>
        <sz val="11"/>
        <rFont val="Book Antiqua"/>
        <family val="1"/>
      </rPr>
      <t xml:space="preserve">           2. Naknadna procena Zakona o zaštiti informatora; završena </t>
    </r>
    <r>
      <rPr>
        <b/>
        <sz val="11"/>
        <rFont val="Book Antiqua"/>
        <family val="1"/>
      </rPr>
      <t>(novembar)</t>
    </r>
    <r>
      <rPr>
        <sz val="11"/>
        <rFont val="Book Antiqua"/>
        <family val="1"/>
      </rPr>
      <t xml:space="preserve">        </t>
    </r>
  </si>
  <si>
    <t>SSK           KZK               PK          Carine         KP               MF</t>
  </si>
  <si>
    <r>
      <t xml:space="preserve">1. Koncept dokument o krivičnom zakoniku i zakonu o krivičnom postupku, usvojeni </t>
    </r>
    <r>
      <rPr>
        <b/>
        <sz val="11"/>
        <rFont val="Book Antiqua"/>
        <family val="1"/>
      </rPr>
      <t xml:space="preserve">(decembar) </t>
    </r>
    <r>
      <rPr>
        <sz val="11"/>
        <rFont val="Book Antiqua"/>
        <family val="1"/>
      </rPr>
      <t xml:space="preserve">2. Koncept dokument za besplatnu pravnu pomoć; usvojen </t>
    </r>
    <r>
      <rPr>
        <b/>
        <sz val="11"/>
        <rFont val="Book Antiqua"/>
        <family val="1"/>
      </rPr>
      <t xml:space="preserve">(jul) </t>
    </r>
  </si>
  <si>
    <t>Strategija o Dijaspori 2013-2018 i Akcioni plan za sprovođenje Strategije o Dijaspori 2013-2018</t>
  </si>
  <si>
    <t>1. Najmanje 5 sastanaka za funkcionalizaciju MPAD, podržane od strane MzD; (mart, septembar)
2. Najmanje 1  godišnji sastanak sa Predsedništvom MPAD, podržan od strane MzD. (jun)</t>
  </si>
  <si>
    <t xml:space="preserve">Funkcionalizacija mreža Preduzeća Dijaspore i godišnji sastanci </t>
  </si>
  <si>
    <t xml:space="preserve">Olakšavanje uključenja dijaspore u socijalno - ekonomskom razvoju </t>
  </si>
  <si>
    <t>Strategija o Dijaspori  2013-2018 i Akcioni plan 3.2.1</t>
  </si>
  <si>
    <t xml:space="preserve">Ambasade i Konsulati RKS, Fudbalski Saves Kosova, Sportski savezi </t>
  </si>
  <si>
    <t xml:space="preserve">1.Zajedničko organizovanje najmanje 3 sportskih aktivnosti 
2. Učešće najmanje 150 učesnika u aktivnostima
</t>
  </si>
  <si>
    <t>Organizovanje sportskih aktivnosti, sa registrovanim klubovima u zemljama domaćina</t>
  </si>
  <si>
    <t>Strategija o Dijaspori 2013-2018 i Akcioni plan 3.1.2</t>
  </si>
  <si>
    <t>Ambasade i Konsulati RKS; Institucije zemalja domaćina</t>
  </si>
  <si>
    <t>1. Učešće od najmanje 70 studenata u dopunskoj nastavi na albanskom jeziku
2. Učešće najmanje 30 učenika iz zemalja domaćina 
3. Podrška aktivnosti od strane institucija zemlje domaćina</t>
  </si>
  <si>
    <t>Organizovanje  školske olimpijade u Austriji sa učenicima dopunske nastave i učenicima  iz zemalja domaćina</t>
  </si>
  <si>
    <t>Strategija o Dijaspori  2013-2018 i Akcioni plan 2.2.1, 3.1.1, 3.3.1</t>
  </si>
  <si>
    <t>Mreže pravnika, mladih i studenata iz Dijaspore, ambasade i konzulati RKS, itd.</t>
  </si>
  <si>
    <t>1. Najmanje 2 aktivnosti organizovane zajedno sa mrežama u dijaspori (mart, septembar);
2. Učešće više od 50 članova iz mreža u dijaspori (septembar)</t>
  </si>
  <si>
    <t xml:space="preserve">Pružanje podrške stvorenim mrežama i njihovo ojačanje </t>
  </si>
  <si>
    <t xml:space="preserve">Strategija o Dijaspori    2013-2018 i Akcioni plan 2.1.4 2.1.1,  Sporazum između Kosova i Albanije, dana 23. marta 2015, za organizovanje nastave albanskog jezika i kulture u dijaspori </t>
  </si>
  <si>
    <r>
      <t xml:space="preserve">1. Kvizovi znanja organizovani u najmanje pet 5 država                               2. Distribucija knjiga i nastavnog materijala po potrebi, u najmanje 5 država </t>
    </r>
    <r>
      <rPr>
        <sz val="11"/>
        <color indexed="60"/>
        <rFont val="Book Antiqua"/>
        <family val="1"/>
      </rPr>
      <t xml:space="preserve">      </t>
    </r>
    <r>
      <rPr>
        <sz val="11"/>
        <rFont val="Book Antiqua"/>
        <family val="1"/>
      </rPr>
      <t xml:space="preserve">                                                3. Organizovanje najmanje 1 seminara za nastavnike dijaspore </t>
    </r>
  </si>
  <si>
    <t xml:space="preserve">Organizovanje dopunske nastave za Dijasporu </t>
  </si>
  <si>
    <t>Strategija o Dijaspori  2013-2018 i Akcioni plan 2.4.2</t>
  </si>
  <si>
    <t>Najmanje 100 studenata će imati koristi od praktičnog rada u institucijama (decembar).</t>
  </si>
  <si>
    <t>Organizovanje programa praktičnog rada za studente iz dijaspore u institucijama Kosova i Albanije</t>
  </si>
  <si>
    <t xml:space="preserve">Strategija o Dijaspori  2013-2018 i Akcioni plan 2.1.3, 2.1.5, 2.1.4, 2.2.1, Sporazumi između Kosova i Albanije </t>
  </si>
  <si>
    <t>MIP, MKOS, MK (Albanija), MONT, MOS (Albanija), MSZO (Albanija).</t>
  </si>
  <si>
    <t xml:space="preserve"> 1. Peko 1000 članova dijaspore koji su uključeni u aktivnosti.
2.Organizacija najmanje 70 aktivnosti u toku "Dani dijaspore na Kosovu";
3. Najmanje 20 ostvarenih aktivnosti, (koncerti, predstave, filmovi i izložbe) iz kulturnih centara u Švedskoj, Švajcarskoj i Turskoj, i 4 nivoa kurseva albanskog jezika, realizovani za oko 100 učesnika.
4. Najmanje 30 korisnika subvencija iz oblasti kulture, obrazovanja, sporta, itd
</t>
  </si>
  <si>
    <t xml:space="preserve">Očuvanje, promovisanje i podsticanje znanja o albanskom kulturnom identitetu u Dijaspori </t>
  </si>
  <si>
    <t>Strategija o Dijaspori  2013-2018 i Akcioni plan za sprovođenje Strategije o Dijaspori  2013-2018</t>
  </si>
  <si>
    <t>1. Nagrade  za uspešne ličnosti iz dijaspore - "Novinar godine Dijaspore" i "migranta godine" (avgust)
2.Podrška i stimulisanje medija da pišu o dijaspori</t>
  </si>
  <si>
    <t xml:space="preserve">Dodela godišnjih nagrada </t>
  </si>
  <si>
    <t>Strategija o Dijaspori  2013-2018 i Akcioni plan za sprovođenje Strategije o Dijaspori 2013-2018</t>
  </si>
  <si>
    <t xml:space="preserve">RTK, albanski mediji u Dijaspori, mediji na Kosovu i Albaniji </t>
  </si>
  <si>
    <t xml:space="preserve">1. Reportaže o uspesima preduzeća, udruženja, mreža i raznih organizacije u dijaspori, ostvareni i promovisani putem veb stranice MzD 
2. Promotivni materijali objavljeni na društvenim  mrežama i alternativnim medijama.                     </t>
  </si>
  <si>
    <t xml:space="preserve">Strategija o Dijaspori  2013-2018 i Akcioni plan za sprovođenje Strategije o Dijaspori 2013-2018, Koncept Dokument za Dijasporu </t>
  </si>
  <si>
    <r>
      <rPr>
        <sz val="11"/>
        <rFont val="Book Antiqua"/>
        <family val="1"/>
      </rPr>
      <t xml:space="preserve">1. Zakon o dijaspori, usvojen; (jula)
2. Nacrt Uredba o sistematizaciji radnih mesta u MzD, usvojen (april) 
3. Izmena i dopuna Uredbe o subvencijama, odobren od strane ministra (mart)  </t>
    </r>
    <r>
      <rPr>
        <sz val="11"/>
        <color indexed="10"/>
        <rFont val="Book Antiqua"/>
        <family val="1"/>
      </rPr>
      <t xml:space="preserve">                                         </t>
    </r>
  </si>
  <si>
    <t xml:space="preserve">Strategija o Dijaspori  2013-2018 i Akcioni plan </t>
  </si>
  <si>
    <t>Senzibilizacija dijaspore za učestvovanje na izborima na Kosovu</t>
  </si>
  <si>
    <t>Strategija o Dijaspore  2013-2018 i Akcioni plan 1.2.3</t>
  </si>
  <si>
    <t>1. Preliminarni rezultati fizičkog registra pripremljeni i objavljeni; (mart)
2. Spot o podizanju svesti za online registrovanje dijaspore objavljen u elektronskim medijima (april)</t>
  </si>
  <si>
    <t>Objavljivanje preliminarnih rezultata fizičkog Registra i  podizanje svesti  o on-line Registru dijaspore</t>
  </si>
  <si>
    <t>Promovisanje i unapređenje socijalnih i političkih prava dijaspore</t>
  </si>
  <si>
    <t xml:space="preserve">januar -decembar </t>
  </si>
  <si>
    <t>Rerforma UJF kao preduslov kako bi imali korist od strane  Sektorske budžetske podrške (SBS)</t>
  </si>
  <si>
    <t>KP, MEI, odeljenje za  budžet, predlagački organi normativnih akata, resorna ministarstva</t>
  </si>
  <si>
    <t>1. Nacrt zakona o budžetu Republike Kosova za 2018. godinu.
2. Nacrt zakona o izmenama i dopunama Zakona br. 04/L-014 o računovodstvu, finansijskom izveštavanju i reviziji                                                                                               3. Nacrt zakona o izmenama i dopunama carinskog zakonika i akciza
4. Nacrt zakona o porezu na nepokretnu imovinu
5. Nacrt zakona o investicionim fondovima 
6. Nacrt zakona o carinskim merama za zaštitu prava intelektualne svojine
7. Nacrt zakona o mikrofinansijskim  i nebankarskim institucijama
8. Nacrt zakona o ratifikaciji Sporazuma između Vlade Republike Austrije i Vlade Republike Kosova za finansijsku saradnju
9. Nacrt zakona o ratifikaciji sporazuma između Vlade Republike Kosova i Evropske banke za obnovu i razvoj, za državnu garanciju za kreditnu liniju za FODK
10. Nacrt zakona o ratifikaciji sporazuma između Vlade Mađarske i Vlade Republike Kosova za uspostavljanje okvirnog programa za finansijsku saradnju
11. Nacrt zakona o ratifikaciji sporazuma finansiranja o projektu obezbeđivanja vode i zaštitu kanala, između Republike Kosova i Međunarodne asocijacije za razvoj
12. Nacrt zakona o ratifikaciji sporazuma o zajmu i projekta između KfW-a, Frankfurt na Majni, Republike Kosova i KOSTT za poboljšanje mreže transimije, faza šest (VI)
13. Nacrt zakona o ratifikaciji sporazuma o zajmu  i projekta između KfW-a, Frankfurt na Majni, Republike Kosova i KOSTT za poboljšanje  mreže transimije, sedma faza (VII)
14. Nacrt zakona o ratifikaciji finansijskog Protokola između Vlade Republike Kosova i Vlade Republike Francuske, i sporazuma o zajmu za sprovođenje finansijskog Protokola između Ministarstva finansija i NATIXIS</t>
  </si>
  <si>
    <t xml:space="preserve">Predviđeni normativni akti za 2017. godinu
</t>
  </si>
  <si>
    <t xml:space="preserve">Napredovanje u procesu evropskih integracija </t>
  </si>
  <si>
    <t xml:space="preserve">Savet Kosova za finansijsko izveštavanj, Kancelarija za registrovanje poslovanja u MTI, Komisija za standarde računovodstva i revizije  
</t>
  </si>
  <si>
    <t>1. % Finansijskih izveštaja primljenih od obveznika na vreme.
2. % usklađenosti  godišnjih finansijskih izveštaja sa zahtevima koji proizlaze iz zakona</t>
  </si>
  <si>
    <t>Praćenje usklađenosti  Godišnjih finansijskih izveštaja sa zahtevima koji proizlaze iz Zakona o računovodstvu, finansijskom izveštavanju  i reviziji.</t>
  </si>
  <si>
    <t>Agenda za Evropske Reforme (AER), Sporazum o saradnji  KVFI-PUK</t>
  </si>
  <si>
    <t>Savet Kosova za finansijsko izveštavanje, Sekretarijat i Poreska administracija Kosova</t>
  </si>
  <si>
    <t>1. Zakon o računovodstvu, finansijsko izveštavanje i reviziju, izrađen;
2. Javne konsultacije sa civilnim društvom i razvojnim partnerima, održano;
3. Seminari održani u  6 regionalnih centara Kosova
4. Kontinuirano obrazovanje za poreske inspektore vezano za zahteve Zakona i odgovarajućim administrativnim uputstvima.</t>
  </si>
  <si>
    <t>Usklađivanje  pravila sa međunarodnim računovodstvenim standardima, revizije i finansijskog izveštavanja, novi Zakon o računovodstvu, finansijskom izveštavanju i reviziji.</t>
  </si>
  <si>
    <r>
      <t xml:space="preserve">1. Broj primljenih izveštaja od JUR  u odnosu na ukupne izveštaje JUR
2. Pokazatelji učinka BO  u odnosu na 2016. godinu
</t>
    </r>
    <r>
      <rPr>
        <strike/>
        <sz val="11"/>
        <color indexed="8"/>
        <rFont val="Book Antiqua"/>
        <family val="1"/>
      </rPr>
      <t xml:space="preserve">
</t>
    </r>
  </si>
  <si>
    <t xml:space="preserve">1. Broj sertifikovanih unutrašnjih revizora
2. Broj direktora JUR-a obučenih za Izveštavanje i strateško planiranje 
3. Broj unitrašnjih revizora obučenih za obezbeđivanje kvaliteta 
</t>
  </si>
  <si>
    <t xml:space="preserve">Povećanje kapaciteta unutrašnjih revizora putem obuke za sertifikaciju i putem  stručnih programa  kontinuiranog obrazovanja </t>
  </si>
  <si>
    <t xml:space="preserve">1. Štednja budžetskih sredstava kao rezultat centralizovanih nabavka.
</t>
  </si>
  <si>
    <t>Razvoj, praćenje i merenja učinka ugovora za centralne nabavke</t>
  </si>
  <si>
    <t xml:space="preserve">1. Administrativno uputstvo o listi artikala zajedničke upotrebe za 2017. izrađen i odobren
</t>
  </si>
  <si>
    <t xml:space="preserve">Obezbeđivanje operativne efikasnosti javnih finansija </t>
  </si>
  <si>
    <t>1. Moduli PJI i SRUB, nadovezani.</t>
  </si>
  <si>
    <t>SOR, odluke Komisije za grantove, Izjava o strateškim prioritetima Vlade,</t>
  </si>
  <si>
    <t xml:space="preserve">Opštine, Vlada, resorna ministarstva </t>
  </si>
  <si>
    <t>Pregled budžeta za 2017. godinu</t>
  </si>
  <si>
    <t xml:space="preserve">Izjava strateških prioriteta Vlade, SOR </t>
  </si>
  <si>
    <t>1. Usvojen budžet</t>
  </si>
  <si>
    <t>1. Odluka Vlade za usvajanje SOR-a  2018-2020</t>
  </si>
  <si>
    <t>Izrada dokumenta SOR-a 2018-2020.</t>
  </si>
  <si>
    <t>Strategija za reformu u upravljanju javnim finansijama, strategija unutrašnje kontrole javnih finansija</t>
  </si>
  <si>
    <t>1. Datawerehouse i sistem izveštavanja, razvijen 
2. Backup Centar za Oporavak (Backup Disaster Recovery) razvijen 
3. Zamena računara Trezora sa računarima budžetskih organizacija 
4. Sistem e-Nabavka povezan sa informativnim sistemom finansijskog upravljanja  Kosova (KFISU).</t>
  </si>
  <si>
    <t xml:space="preserve">Integrisanje i unapređenje sistema i infrastrukture u MF-u </t>
  </si>
  <si>
    <t xml:space="preserve"> 1. Verzija sistema upravljanja državnog zaduživanja CS-DRMS, postavljena
2. Program državnog duga 2018-2020 izrađen prema standardima MMF-a i SB-a.
3. Dokument procene učinka upravljanja državnog duga (DeMPA) sa ocenama Misije SB  i Akcioni plan za rešavanje nedostataka. 
4. Prosečno vreme produženog dospeća (upoređivanje sa krajem prethodne godine)
5. Bonovi za dijasporu, razvijeni
6. Novi sistem za upravljanje gotovinom i alokacija za BO i Trezor, usvojen 
</t>
  </si>
  <si>
    <t>1.Platni sistem razvijen od strane SQL 2008 u SQL 2012.
2. Katalog radnih mesta inkorporisan u platnom sistemu.</t>
  </si>
  <si>
    <t xml:space="preserve">1. Standard GFS u godišnjem finansijskom izveštavanju, usvojen </t>
  </si>
  <si>
    <t>Povećanje čestog pristupa u fiskalnim podacima.</t>
  </si>
  <si>
    <t>1. Objavljivanje podataka prema zahtevima Eurostata o postupku prekoračenog deficita  (eng.  Excessive Deficit Procedure).</t>
  </si>
  <si>
    <t>Stvaranje potrebne infrastrukture kako bi se zadovoljili zahtevi EUROSTAT za finansijsko izveštavanje u saradnji sa KAS.</t>
  </si>
  <si>
    <t>Procena sprovođenja zahteva Međunarodnih računovodstvenih standarda za javni sektor (IPSAS).</t>
  </si>
  <si>
    <t xml:space="preserve">1. Finansijski izveštaji budžetskih organizacija 
</t>
  </si>
  <si>
    <t xml:space="preserve">Efikasno i transparentno upravljanje javnim finansijama  putem efektivnih kontola obaveza </t>
  </si>
  <si>
    <t xml:space="preserve">1. Pilot projekti ostvareni u 5 budžetskih organizacije za sprovođenje finansijskog upravljanja i kontrole 
2. Procenat menadžers BO i  direktora JUR  obučeni u odnosu na broj obaveznih polaznika BO-a.
3. Procenat  menadžera institucija obučenih  za upravljanje rizikom/registri rizika  BO-a.
4. Procenat NKR i finansijskih službenika obučenih za upitnike  samo-procenjivanja BO-a. 
</t>
  </si>
  <si>
    <t xml:space="preserve">Stručno usavršavanje u oblasti finansijskog upravljanja i kontrole </t>
  </si>
  <si>
    <t>1. Revidirani program za praćenje budžetskih organizacija za procenu aktivnosti finansijskog upravljanja i kontrole i za praćenje jedinice za unutrašnju reviziju
2. Metodologija, izrađena 
3. Operativne procedure, izrađene</t>
  </si>
  <si>
    <t>Strateški plan CK-a 2016-2018 Sporazum između MF-SIDA i ostalih partnera.</t>
  </si>
  <si>
    <t>1. Elektronske usluge koje se pružaju poreskim obveznicima 
2. Procenat  zahteva poreskih obveznika tretiranih od strane Advokata poreskog obveznika u odnosu na  2016. godinu.
3. Mehanizam za praćenje i prikupljanje domaće akcize i akcize igara na sreću, unapređen.
 4. Trgovinske olakšice, usvojene 
5. Opštinske uredbe za porezku  godinu 2018. pripremljene.
6. Godišnji forum za porez na imovinu, organizovan.
7. Organizovani seminari i radionice poreske obveznike (PAK, OPI)</t>
  </si>
  <si>
    <t xml:space="preserve">Nacionalna Strategija za razvoj   2016-2018
Strateški plan CK-a 2016-2018, 
</t>
  </si>
  <si>
    <t xml:space="preserve"> 1. Stvorena baza informativne tehnologije za  funkcionisanje Agencije poreza i carina Kosova (APCK).
2. Sisitem  ASYCUDA  KC dodatno poboljšan.
3. Sistem/program poreza na imovinu  poboljšan i razvijen (priprema za sprovođenje poreza na zemljište).
4. Novi IT sistem za upravljanje poreza.</t>
  </si>
  <si>
    <t xml:space="preserve">januar -decembar 
</t>
  </si>
  <si>
    <t>Adm. trošak</t>
  </si>
  <si>
    <t xml:space="preserve">1. Pregovarani i potpisani sporazumi                                                                                         2. Sastanci Nacionalnog Saveta za Investicije                                                                            3. Ažuriranje Liste prioritetnih projekata </t>
  </si>
  <si>
    <t xml:space="preserve">Dalje jačanje Fiskalne discipline i zdravih javnih financija </t>
  </si>
  <si>
    <t xml:space="preserve">Ministrrstvo Finansija </t>
  </si>
  <si>
    <t xml:space="preserve">SSP            Član 106; NPSSSP          "Zdravstvena zaštita"  </t>
  </si>
  <si>
    <t>1. Administrativno uputstvo o uslovima u prostoru za pušenje za ustanove u kojima je dozvoljeno pušenje,  usvojeno;
2.Administrativno uputstvo o kombinovanim primedbama pakovanja duvana, usvojeno</t>
  </si>
  <si>
    <t>mart; septembar</t>
  </si>
  <si>
    <t>Utvrđivanje indikativnih znakova o negativnim posledicama upotrebe duvana</t>
  </si>
  <si>
    <t xml:space="preserve">SSP            Član 106; NPSSSP          "Zdravstvena zaštita" </t>
  </si>
  <si>
    <t xml:space="preserve">1. Administrativno uputstvo za registraciju multivitamina, minerala, oligominerala, biljnih supstanci, biljnih preparata i drugih proizvoda, usvojeno;                
2. Administrativno uputstvo o dobroj praksi raspodele, usvojeno; 3. Administrativno uputstvo o farmakološkoj pažnji, usvojeno; 
4.Unutrašnja uredba KALMS-a, usvojena; 
5.Administrativno uputstvo o varijacijama, usvojeno </t>
  </si>
  <si>
    <t xml:space="preserve">Utvrđivanje pravila kako bi građani imali sigurne, efikasne i kvalitativne medicinske proizvode. </t>
  </si>
  <si>
    <t>1. Administrativno uputstvo Uslovi i procedure u vezi veštačenja, obeležavanju, tretmanu, razradi, čuvanju, distribuciju, garanciju kvaliteta i sigurnosti, o izdavanju licence zdravstvenim ustanovama za tkiva i ćelije, usvojeno; 
2.Administrativno uputstvo Dužnosti i kvalifikacije odgovorne osobe za tkiva i ćelije, usvojeno; 
3. Administrativno uputstvo o uslovima inspekcije i merama kontrole, obučavanja i kvalifikacije inpektora u oblasti tkiva i ćelija, usvojeno</t>
  </si>
  <si>
    <t xml:space="preserve"> Utvrđivanje uslova i pravila o izvršenju transplantacije tkiva i ćelija u oblasti humane medicine</t>
  </si>
  <si>
    <t>Zakon o krvi i krvnim produktima, usvojen</t>
  </si>
  <si>
    <t>jul</t>
  </si>
  <si>
    <t>Regulisanje aktivnosti za davanje, testiranje, preradu, čuvanje, transfuzije krvi i kontrolu kvaliteta krvi i njegovih komponenata</t>
  </si>
  <si>
    <t>Koncept dokument za oblast reproduktivnog zdravlja i asistirane oplodnje, usvojen</t>
  </si>
  <si>
    <t>Stvaranje adekvatnog zakonskog okvira za reproduktivno zdravlje i oplodnju uz lekarsku asistenciju</t>
  </si>
  <si>
    <t>Izmene i dopune Nacrta zakona o narkotičnim i psihotropnim substancama, usvojene</t>
  </si>
  <si>
    <t xml:space="preserve">Utvrđivanje opštih mera za sprečavanje i borbu protiv zloupotrebe biljaka,  narkotičnih lekova i  psihotropnih substanca </t>
  </si>
  <si>
    <t xml:space="preserve">Jačanje institucionalnih kapaciteta i približavanje sa  acquis-om   </t>
  </si>
  <si>
    <t>Broj aktivnosti skrininga u pilot projektu, realizovano</t>
  </si>
  <si>
    <t xml:space="preserve">jun- decembar </t>
  </si>
  <si>
    <t>Utvrđivanje uslova za osnivanje privatnih zdravstvenih ustanova i procedure za licenciranje</t>
  </si>
  <si>
    <t>Unutrašnji pravilnik, usvojen</t>
  </si>
  <si>
    <t xml:space="preserve">jun </t>
  </si>
  <si>
    <t xml:space="preserve">Poboljšanje sprečavanja i nadgledanje zaraznih bolesti koje predstavljaju pretnju javnom zdravlju </t>
  </si>
  <si>
    <t xml:space="preserve">Administrativno uputstvo Recepti u javnom zdravstvenom sistemu,  usvojeno    </t>
  </si>
  <si>
    <t>Određivanje procedura za upravljanje i stavljanje recepata  na upotrebu</t>
  </si>
  <si>
    <t>Administrativno uputstvo o specijalitičkom i sub specijalističkom školovanju,  usvojeno</t>
  </si>
  <si>
    <t>maj</t>
  </si>
  <si>
    <t>Administrativno uputstvo za smernice i kliničke protokole, usvojeno;                                   Pet (5) Smernica, usvojeno</t>
  </si>
  <si>
    <t>Strateški plan ljudskih resursa, usvojen</t>
  </si>
  <si>
    <t>Poboljšanje raspodele zdravstvenih profesionalaca</t>
  </si>
  <si>
    <t>Strategija o zdravstvenoj edukaciji i promociji, usvojena</t>
  </si>
  <si>
    <t>Poboljšanje pristupa stanovništva u odnosu na zdravlje</t>
  </si>
  <si>
    <t>Zdravstvena sektorska strategija, usvojena</t>
  </si>
  <si>
    <t>januar</t>
  </si>
  <si>
    <t>Utvrđivanje strateških politika  za razvoj sektora zdravstva</t>
  </si>
  <si>
    <t xml:space="preserve">  Razvoj opštih  standarda i kapaciteta za promociju i zdravstvenu edukaciju, ljudske resurse, kvalitet i zakonodavstvo</t>
  </si>
  <si>
    <t>Unapređenje zdravlja majke i deteta u porodici i zajednici.</t>
  </si>
  <si>
    <t xml:space="preserve">april-decembar </t>
  </si>
  <si>
    <t>februar</t>
  </si>
  <si>
    <t xml:space="preserve">Razvoj bolničkih kapaciteta sa medicinskom opremom za zdravlje majke i deteta </t>
  </si>
  <si>
    <t>Program imunizacije, odobren</t>
  </si>
  <si>
    <t>Deset (10) promocionih  aktivnosti, razvijeno</t>
  </si>
  <si>
    <t>Razvoj promovisanja i zdravstvene edukacije o zdravlju majke i deteta</t>
  </si>
  <si>
    <t>Izrada standarda, nabavka opreme i  razvoj aktivnosti promovisanja / obuke za poboljšanje zdravlja majke i deteta</t>
  </si>
  <si>
    <t>Telekomunikaciona mreža, funkcionalizovana</t>
  </si>
  <si>
    <t xml:space="preserve">Stvaranje telekomunikacione mreže zdravstvenih ustanova sa Centrom podataka </t>
  </si>
  <si>
    <t>Dokument o procedurama, odobren</t>
  </si>
  <si>
    <t>Operativni centar  ZIS-a, funkcionalan</t>
  </si>
  <si>
    <t>Unapređenje razvoja zdravstvenog informacionog sistema,  u cilju izrade zdravstvenih  politika na osnovu podataka</t>
  </si>
  <si>
    <t>Strategija komunikacije, usvojena</t>
  </si>
  <si>
    <t xml:space="preserve"> Spisak lekova koji se refundiraju, utvrđen </t>
  </si>
  <si>
    <t xml:space="preserve">mart;                </t>
  </si>
  <si>
    <t>Priprema šeme pružanja van bolničkih lekova koji se refundiraju</t>
  </si>
  <si>
    <t xml:space="preserve">Administrativno uputstvo o Stimulativnim Šemama o učinku zdravstvenih profesionalaca i profesionalnih usluga, usvojeno </t>
  </si>
  <si>
    <t>Određivanje Stimulativne Šeme o učinku zdravstvenih profesionalaca i profesionalnih usluga</t>
  </si>
  <si>
    <t>Administrativno uputstvo, usvojeno</t>
  </si>
  <si>
    <t>Određivanje kriterijuma za oslobađanje od plaćanja premije, plaćanja, participacije i drugih  plaćanja za zdravstveno osiguranje građana Kosova prema zvaničnom testu siromaštva</t>
  </si>
  <si>
    <t>Administrativno uputstvo za medicinski tretman van javnih zdravstvenih ustanova, usvojen</t>
  </si>
  <si>
    <t>Utvrđivanje procedura subvencionisanja za medicinski tretman građana Kosova, za bolesti i zdravstvene poremećaje koji se ne mogu tretirati u javnim zdravstvenim ustanovama</t>
  </si>
  <si>
    <t>Podizanje ljudskih kapaciteta za promovisanje pristupa u primarnu zdravstvenu zaštitu</t>
  </si>
  <si>
    <t>Priručnik za plaćanje učinka po  kapitaciji, izrađen</t>
  </si>
  <si>
    <t xml:space="preserve">novembar </t>
  </si>
  <si>
    <t>Određivanje kriterijuma za plaćanje učinka po kapitaciji</t>
  </si>
  <si>
    <t>Funkcionalizacija Fonda Zdravstvenog Osiguranja</t>
  </si>
  <si>
    <t>Ministarstvo Zdravstva</t>
  </si>
  <si>
    <t>1. Strategija o intelektuaklnoj svojini 2017-2020 usvojena, jun;                                         
 2. Plan sprovođenja Strategija o intelektualnoj svojini 2017-2020 usvojen, jun.</t>
  </si>
  <si>
    <t>Redovni stastanci sa Državnim savetom za industrijsku svojinu održani na svaka 3 meseca, decembar.</t>
  </si>
  <si>
    <t xml:space="preserve">Intenziviranje međuinstitucionalne saradnje sa institucijama za sprovođenje i institucijama koje kreiraju politiku  u oblasti industrijske svojine. </t>
  </si>
  <si>
    <t>1. Najmanje 4 obuke organizovane za sudije, tužioce i policiju u oblasti Industrijske svojine, decembar;                       2. Učešće u najmanje 6 obuka i konferencija gde se predstavljaju najbolje prakse industrijske svojine, decembar; 3. Osoblje za registraciju prijava za zaštitu industrijske svojine povećan, oktobar.</t>
  </si>
  <si>
    <t xml:space="preserve">Podizanje kapaciteta institucija uključenih u zaštitu industrijske svojine </t>
  </si>
  <si>
    <t xml:space="preserve">1. Svetski dan intelektualne svojine obeležen, april;                 2. Najmanje 10 seminara organizovano sa studentima i poslovnom zajednicom, decembar                               
3. Najmanje 4 okruglih stola na domaćim televizijama, decembar  </t>
  </si>
  <si>
    <t xml:space="preserve">Promovisanje značaja industrijske svojina </t>
  </si>
  <si>
    <t xml:space="preserve">IPAS sistem skeniranja dokumenata razvijen i funkcionalan, decembar,  </t>
  </si>
  <si>
    <t xml:space="preserve">Poboljšanje industrijske svojine kroz promovisanje značaja kod preduzeća i podizanje kapaciteta relevantnih institucija </t>
  </si>
  <si>
    <t xml:space="preserve">1.  Pozicije pregovaranja usluga sa zemljama CEFTA pripremljene i profesije o kojima će se pregovarati identifikovane, april;
2. Horizontalno zakonodavstvo usluga revidirano i izveštaj izrađen, septembar;                        
3. Administrativno uputstvo o funkciiji Jedine tačke kontakta o trgovini uslugama usvojeno, novembar. </t>
  </si>
  <si>
    <t>januar-novembar</t>
  </si>
  <si>
    <t xml:space="preserve">Podnošenje zahteva za članstvo u STO pripremljeno, novembar. </t>
  </si>
  <si>
    <t>Članstvo u Svetsku trgovinsku organizaciju (STO)</t>
  </si>
  <si>
    <r>
      <t xml:space="preserve">1. Koncept dokumenat o trgovini usvojen, septembar;             </t>
    </r>
    <r>
      <rPr>
        <sz val="11"/>
        <color rgb="FFFF0000"/>
        <rFont val="Book Antiqua"/>
        <family val="1"/>
      </rPr>
      <t xml:space="preserve">2. Nacrt zakona o zaštitnim merama na uvoz usvojen, jun. </t>
    </r>
  </si>
  <si>
    <t xml:space="preserve"> Dalji razvoj trgovinskih politika za poboljšanje zakonodavnog okvira i podizanje kapaciteta relevantnih odeljenja</t>
  </si>
  <si>
    <t xml:space="preserve">1. Baza podataka o strateškim robama stvorena i funkcionalna, jun;                                        
 2. Najmanje 10 zahteva biznisa za registraciju u registar i licenciranje primljeno i razmotreno, decembar;                       
3. Najmanje 25 biznisa koji obavljaju aktivnosti biznisa strateškom robom je identifikovano, decembar. </t>
  </si>
  <si>
    <t xml:space="preserve">1. Najmanje 260 realizovanih inspekcija  za kontrolu opasnih proizvoda, decembar;                                                                    2. Najmanje 685 realizovanih inspekcija u toku godine, decembar;                                                                                        3. Najmanje 650 realizovanih inspekcija u sektoru trgovine naftom i njenim derivatima, decembar. </t>
  </si>
  <si>
    <t xml:space="preserve">1. Žalbe potrošača primljene i razmotrene, decembar;             2. Tri okrugla stola o zaštiti potrošača organizovana, decembar;                                                                                          3. Raspodeljeni leci i poruke poslate potrošačima, decembar. </t>
  </si>
  <si>
    <r>
      <t xml:space="preserve">1. Zakon o zaštiti potrošaća usvojen, januar; 
 2. Zakon o obaveznim rezervama nafte usvojen, mart;           </t>
    </r>
    <r>
      <rPr>
        <sz val="11"/>
        <color rgb="FFFF0000"/>
        <rFont val="Book Antiqua"/>
        <family val="1"/>
      </rPr>
      <t xml:space="preserve">3. Zakon o trgovini naftnim proizvodima i obnovljivih goriva na Kosovu, usvojen (mart)           </t>
    </r>
    <r>
      <rPr>
        <sz val="11"/>
        <rFont val="Book Antiqua"/>
        <family val="1"/>
      </rPr>
      <t xml:space="preserve">                                              4. Koncept dokument o inspekciji usvojen, jun;                        5. Administrativno uputstvo za biogoriva usvojen, avgust. 
</t>
    </r>
  </si>
  <si>
    <t xml:space="preserve">Poboljšanje regulatora funkcionisanja i ujedinjenje sistema tržišnog nadzora, uključujući zaštitu potrošaća.  </t>
  </si>
  <si>
    <t xml:space="preserve">Poboljšanje tržišnog nadzora kroz redovne  kontrole tržišta, naročito tržišta nafte i podizanja svesti potrošača </t>
  </si>
  <si>
    <t xml:space="preserve">1. Laboratorije Kosovske agencije za metrologiju snabdevene dodatnom opremom, novembar; 
2. Procedure kalibracije razvijene, decembar;
3. Broj upoređenja kvaliteta kalibracije laboratorija na Kosovu, preduzete, decembar;                                                           4. Proces provere sredstava merenja gasa započet, Januar;       5. Lanac pronalaženja prenet od etalona, sa međunarodnih  na primarne etalone KAM-a, decembar. </t>
  </si>
  <si>
    <t>Dalji razvoj i funkcionalizacija laboratorija KAM-a</t>
  </si>
  <si>
    <t xml:space="preserve">1. Direkcija za akreditaciju pripremljena za proces procene Evropskog akreditacionog tela, novembar;                                2. Tehnička komisija za medicinsku laboratoriju osnovana, oktobar;                                                               
3. Baza podataka za upravljanje procesom akreditacije na elektronski način (online) razvijena, novembar. </t>
  </si>
  <si>
    <t xml:space="preserve">1. Zakon o standardizaciji usvojen, februar;                                2. Zakon o građevinskim proizvodima usvojen, februar;    
3. Zakon o metrologiji usvojen, jun; 
4.  Zakon o proceni usklađenosti usvojen, mart; 
5. Tehnička uredba o sigurnosti liftova  u upotrebi (nacionalna uredba) usvojena, jun;  6. Tehnička uredba o etiketiranju i označavanju tekstilnih proizvoda usvojena, novembar;  7. Uredba o Savetu za akreditaciju usvojena, mart;  8. Uredba o profesionalnom savetu usvojena, mart;  9. A.U. o organizaciji i funkcionisanju Direkcije za Akreditaciju Kosova usvojeno, mart;   10. A.U. o određivanju oblika, sadržaja i upotrebi grba akreditacije, mart; 
11. A.U. o određivanju tarifa za akreditaciju usvojeno, mart;  12. A.U. o Metrološkom nadzoru usvojeno, maj;                       13. A.U. o Savetu Metrologije usvojeno, septembar;                   14. Revidirano A.U. prema verziji relevantne evropske uredbe za ne-automatske vage (NAWI 2014), februar. </t>
  </si>
  <si>
    <t xml:space="preserve">Program Vlade Republike Kosovo 2015-2018. 
1.Ekonomski razvoj, zaposlenje i dobrobit
Agenda za evropsku reformu, Prioritet II  </t>
  </si>
  <si>
    <t>7 konferencija organizovano, decembar.</t>
  </si>
  <si>
    <t>Promovisanje javno-privatnog dijaloga kroz zajedničke sastanke</t>
  </si>
  <si>
    <t>Kofinanciranje za izgradnju fizičke infrastrukture za najmanje 3 ekonomske zone, decembar.</t>
  </si>
  <si>
    <t>Razvoj ekonomskih zona putem kofinansiranja izgradnje fizičke infrastrukture.</t>
  </si>
  <si>
    <t xml:space="preserve">Strategija o razvoju privatnog sektora 2013-2017 
(3.1  Industrija i MSP)
Program Vlade Republike Kosovo 2015-2018. 
1.Ekonomski razvoj, zaposlenje i dobrobit
1.3. Podrška malim i srednjim preduzećima
Agenda za evropsku reformu, Prioritet II  </t>
  </si>
  <si>
    <t>1. Jedna konferencija ili izložba organizovana s kojom se daje mogućnost učestvovanja 50 preduzetnika, decembar;
2. Dvomesečna praksa omogućena za najmanje 100 studenata ili novo diplomirane mlade, decembar.</t>
  </si>
  <si>
    <r>
      <t xml:space="preserve">1. Online sistem registracije biznisa razvijen i funkcionalan, mart;        
2. Zakon o trgovinskim društvima, usvojen, februar; 
3. A.U u sprovođenju Zakona o trgovinskim društvima usvojen, jun;                                                                                        
4. Procena Regulativnog uticaja primenjenog u cilju daljeg smanjenja barijera MSP-a, decembar. </t>
    </r>
    <r>
      <rPr>
        <sz val="11"/>
        <color indexed="10"/>
        <rFont val="Book Antiqua"/>
        <family val="1"/>
      </rPr>
      <t xml:space="preserve">     </t>
    </r>
    <r>
      <rPr>
        <sz val="11"/>
        <rFont val="Book Antiqua"/>
        <family val="1"/>
      </rPr>
      <t xml:space="preserve">                         </t>
    </r>
  </si>
  <si>
    <t>1. Promotivni materijali pripremljeni i distribuirani ambasadama na Kosovu, decembar;                    
2. Najmanje 7 sajmova za sektore sa potencijalom za izvoz je organizovano, decembar; 
3. Najmanje 3 trgovinske misije su organizovane, decembar;  4. Najmanje 2 potencijalna tržišta za specifični sektor su identifikovana, decembar.</t>
  </si>
  <si>
    <t xml:space="preserve">Promovisanje potencijala za izvoz </t>
  </si>
  <si>
    <t xml:space="preserve"> Podrška malim i srednjim preduzećima kroz poboljšanje okruženja za poslovanje, promovisanje njihovih proizvoda u zemlji i inostranstvu i poboljšanje javno-privatnog dijaloga.</t>
  </si>
  <si>
    <t>MŽSPP, MF, MI, Javna preduzeća,  regulatorni autoritet za usluge vode, USAID, Svetska banka, Regulatorni autoritet železnica</t>
  </si>
  <si>
    <t xml:space="preserve">Za subvencije od BRK :
a)Centralno grejanje (Đakovica);
400,000 €         b)Voda i otpad; 300,000 €         c)Trainkos;
500,000 €         
ç)Infrakos; 525,000 €  
Za kapitalne projekte od BRK:           
a) Voda i otpad 3,010,000 €      b) Trainkos 360,000  €        c) Infrakos 650,000 €                           
</t>
  </si>
  <si>
    <t xml:space="preserve">Poboljšanje u pružanju usluga od strane javnih preduzeća:         
(subvencioniranje)                            a) Centralno grejanje;                  b) Voda i otpad;                             c) Trainkos;                                      ç) Infrakos; 
</t>
  </si>
  <si>
    <t xml:space="preserve">Vlada, javna preduzeća </t>
  </si>
  <si>
    <t xml:space="preserve">1. Godišnji program poštanske marke, odobren od strane MER-a (septembar), 
2. Dizajniranje motiva, odobreno od strane Komisije za poštanske marke (decembar) </t>
  </si>
  <si>
    <t>Priprema Godišnjeg plana poštanske marke za 2018. godinu i izbor pobedničkih motiva iz godišnjeg plana poštanske marke za 2017. godinu.</t>
  </si>
  <si>
    <t>Strategija Kosova za informacionu tehnologiju;
Politike sektora elektronskih komunikacija - Digitalna Agenda za Kosovo 2013-2020;
Plan za sprovođenje Programa Vlade Republike Kosovo 2015-2018</t>
  </si>
  <si>
    <t xml:space="preserve">Politike sektora elektronskih komunikacija - Digitalna agenda za Kosovo 2013-2020  </t>
  </si>
  <si>
    <t>Elektronski atlas za širokopojasnu telekomunikacionu infrastrukturu stvoren i snabdeven podacima</t>
  </si>
  <si>
    <t>Stvaranje Elektronskog Atlasa za Širokopojasnu Telekomunikacionu Infrastrukturu na Kosovu</t>
  </si>
  <si>
    <t xml:space="preserve">Regulatorni autoritet za elektronske i poštanske komunikacije, MTI,
MJA-Agencija za informaciono društvo, Agencija za statistike Kosova, Operateri
 </t>
  </si>
  <si>
    <t>1. MUP, MF-Kosovska poreska administracija, Centralna banka Kosova.
2. Regulatorni autoritet za elektronske i poštanske komunikacije</t>
  </si>
  <si>
    <t xml:space="preserve">Regulatorni autoritet za elektronske i poštanske komunikacije, opštine, MTI, MJA-Agencija za informaciono društvo, operateri
 </t>
  </si>
  <si>
    <t>1. Uredba o instaliranju i zajedničkom korišćenju mreža elektronske komunikacije; (jun) 
2. Administrativno uputstvo za uslove koje treba da ispune pružaoci usluga elektronske trgovine; (jun) 
3. Uredba za prikupljanje podataka za širokopojasnu infrastrukturu; (Decembar).</t>
  </si>
  <si>
    <t>4.  Stvaranje povoljnog zakonskog, regulatornog ambijenta, izrada strateških dokumenata i regionalna saradnja u sektoru Informativne i komunikacione tehnologije i u sektoru Pošte</t>
  </si>
  <si>
    <t xml:space="preserve">Laboratorija GSK-a snabdevena opremom  </t>
  </si>
  <si>
    <t xml:space="preserve">Bez dodatnih troškova </t>
  </si>
  <si>
    <t xml:space="preserve">Zakon o geološkoj službi Kosova, usvojen </t>
  </si>
  <si>
    <t xml:space="preserve">januar-septembar </t>
  </si>
  <si>
    <t>3. Podizanje kapaciteta GSK za poboljšanje usluga u oblasti rudarstva</t>
  </si>
  <si>
    <t>100,000 € BRK - SOR</t>
  </si>
  <si>
    <t xml:space="preserve">Studija "Godišnji priliv od inertnih materijala iz glavnih reka Kosova" </t>
  </si>
  <si>
    <t>jun-decembar</t>
  </si>
  <si>
    <t xml:space="preserve"> januar-mart</t>
  </si>
  <si>
    <t>Izveštaj o napretku za 2016. godinu o Programu za sprovođenje rudarske strategije   2015-2017</t>
  </si>
  <si>
    <t>Energetska strategija Republike Kosova 2009-2018; 
Pravila tržišta</t>
  </si>
  <si>
    <t>Operertor Sistema, Transmisije i tržišta, 
Regulatorna kancelarija za energiju</t>
  </si>
  <si>
    <t>Pravila tržišta prema novim zakonskim zahtevima, revidirana</t>
  </si>
  <si>
    <t>Odluka Vlade br. 09/12, od 05.02.2015 o izmenama i dopunama odluke br. 07/133, od 05.06.2013</t>
  </si>
  <si>
    <t>Vladina Komisija za privatizaciju (Ministarstvo trgovine i industrije, Ministarstvo rada i socijalne zaštite, Ministarstvo životne sredine i prostornog planiranja,  Ministarstvo za finansije, Jedinica za post privatizaciju, Kosovska kompanija za distribuciju i snabdevanje električnom energijom, Kosovska kompanija za snabdevanje električnom energijom, Kosovska energetska korporacija, International Finance Corporation, Operator Sistemi, Transmisija i Tržište, Regulatorna kancelarija za energiju, Jedinica za politiku i praćenje javnih preduzeća)</t>
  </si>
  <si>
    <t xml:space="preserve">Izveštavanje u vezi sa ispunjavanjem obaveza prema Sporazumu o sprovođenju </t>
  </si>
  <si>
    <t>Praćenje ispunjavanja obaveza koje proizilaze iz ugovora o privatizaciji KEDS-a između KV i KCLE</t>
  </si>
  <si>
    <t>Program Vlade Republike Kosova 2015-2018;              
Energetska strategija Republike Kosova  2012-2025</t>
  </si>
  <si>
    <t xml:space="preserve"> Vlada, Ministarstvo trgovine i industrije, Ministarstvo finansija, Ministarstvo evropskih integracija, Ministarstvo životne sredine i prostornog planiranja, Privredna komora Kosova, Kosovska energetska korporacija, Toplane.</t>
  </si>
  <si>
    <t>Zakon o izmenama i dopunama Zakona o opremi pod pritiskom br. 02/L-103, odobren (decembar)</t>
  </si>
  <si>
    <t xml:space="preserve">Program Vlade Republike Kosova 2015-2018;                 Sporazum o stabilizaciji i pridruživanju;
Program evropskih reformi  </t>
  </si>
  <si>
    <t>Vlada, Skupština Republike Kosovo, regulatorna kancelarija za energiju, Operer sistema, trensmisije i tržišta, Nezavisna Komisija za rudarstvo i minerale, Kosovska energetska korporacija, Kosovska kompanija za distribuciju i snabdevanje električnom energijom, Kosovska kompanija za snabdevanje električnom energijom, 
Toplane</t>
  </si>
  <si>
    <t>1. Energetska strategija Republike kosovo 2017-2026 (mart);
2. Program sprovođenja Enegretske strategije 2017-2019 (Jun);</t>
  </si>
  <si>
    <t>mart-jun</t>
  </si>
  <si>
    <t>Program Vlade Republike Kosova 2015-2018;
Energetska strategija Republike Kosova 2009-2018; 
Nacionalni akcioni plan za energetsku efikasnost 2010-2018</t>
  </si>
  <si>
    <t>Vlada, 
Operotor Sistema, Transmisije i tržišta, 
Regulatorna kancelarija za energiju, Kosovska energetska korporacija, Kosovska kompanija za distribuciju, i snabdevanje električnom energijom, Kosovska kompanija za snabdevanje električnom energijom, 
Toplane</t>
  </si>
  <si>
    <t>1. Zakon o izmenama i dopunama Zakona br. 04/L-016 o energetskoj efikasnosti. (jun)
2. A.U o pravilima mera ograničenja snabdevanja energijom u hitnim slučajevima, odobreno (maj)
3. A.U o pravilima za sigurnosne zone, odobreno (Maj);
4. A.U u vezi sa vrstom i količinom minimalnih rezervi goriva ili rezervnih proizvodnih kapaciteta, odobreno (Maj);</t>
  </si>
  <si>
    <t xml:space="preserve"> januar - jun</t>
  </si>
  <si>
    <t xml:space="preserve">Izrada i odobrenje zakonskog okvira za upravljanje energetskim izvorima i energetskim sistemom  </t>
  </si>
  <si>
    <t>1.  Stvaranje  povoljnog pravnog, regulatornog ambijenta i razvoj strateških dokumenata za neprekidno  poboljšanje kvaliteta usluga i životne sredine u oblasti energetike</t>
  </si>
  <si>
    <t>Ministarstvo za Ekonomski Razvoj</t>
  </si>
  <si>
    <t>67,000 evra (BK)</t>
  </si>
  <si>
    <t xml:space="preserve">1) Podaci o aktivnostima donatora i njihovi profili u AMP, ažurirani i redovno validirani 
2) Godišnji izveštaj o aktivnostima donatora za 2016. godinu, izrađen 
</t>
  </si>
  <si>
    <t xml:space="preserve">Koordinacija donacija putem Platforme za upravljanje inostranom pomoći </t>
  </si>
  <si>
    <t xml:space="preserve">1) Broj informativno promovisanih proizvoda, pripremljenih i distribuiranih; 
2) Broj javnih aktivnosti za promovisanje SSP-a, održanih. </t>
  </si>
  <si>
    <t xml:space="preserve">Informisanje javnosti i promovisanje SSP-a </t>
  </si>
  <si>
    <t xml:space="preserve">1) Javne konsultacije za NPSSSP, održane; 
2)  Sprovođenje NPSSSP-a i AER-a pod nadzorom OCD-a i drugih aktera; 
3) Konsultacije sa OCD-om i drugim akterima za programiranje IPA, održane; 
</t>
  </si>
  <si>
    <t xml:space="preserve">Povećanje učešća OCD-a i drugih aktera u planiranju politika i nadgledanje njihovog sprovođenja </t>
  </si>
  <si>
    <t xml:space="preserve">Poboljšanje uključivanja civilnog društva i drugih aktera u procesu EI i promovisanje SSP-a </t>
  </si>
  <si>
    <t>1) OIZB (WBIF) 2017, programiran</t>
  </si>
  <si>
    <t xml:space="preserve">1) Finansijski instrumenti EU-a (IPA, IPA MB, TAIEX, Twinning) za 2017. godinu, programirani </t>
  </si>
  <si>
    <t>NSR, Stub 2: Mera 14</t>
  </si>
  <si>
    <t xml:space="preserve">1) Pripremanje analize i preporuka za odlučivanje u vezi dizajniranja struktura za upravljanje procesa nakon vizne liberalizacije, kao i pripremanje metodologije nadgledanja i procene sprovođenja Šengenskih pravila.    </t>
  </si>
  <si>
    <t>1) mart</t>
  </si>
  <si>
    <t xml:space="preserve">Uspostavljanje mehanizma nadgledanja za period nakon vizne liberalizacije </t>
  </si>
  <si>
    <t>poglavlje 3.1</t>
  </si>
  <si>
    <r>
      <t>RM, Nezavisne agencije                                                                                                                                 RM, Filolo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 xml:space="preserve">ki fakultet (UP), </t>
    </r>
  </si>
  <si>
    <t>100,000 (BK)                                      GIZ                        3.500 EUR (BK)   GIZ</t>
  </si>
  <si>
    <t xml:space="preserve">1) Godišnji kalendar prevoda akta acquis-a EU koji će biti prevedeni na službenim jezicima Kosova – izrađen; 
2) Priručnik za prevod acquis-a EU na službenim jezicima Kosova, izrađen; 
3) Glavni akti acquis-a (zasnovani na SSP i NPSSSP) prevedeni i sertifikovani 
4) Zajednička veb stranica Kosovo – Albanija za objavljivanje prevoda aqcuis-a EU na albanskom jeziku – funkcionalizovana;
5) Obuke za orisnike SDL Trados, završene
</t>
  </si>
  <si>
    <t xml:space="preserve">2) septembar                              3) decembar                              4) maj                                        5) jun 
</t>
  </si>
  <si>
    <t>Koordinacija prevoda acquis-a EU na službenim jezicima Kosova</t>
  </si>
  <si>
    <t>6000 (BK)</t>
  </si>
  <si>
    <t xml:space="preserve">1) Aktivnosti saradnje za zemljama regije u usklađivanju nacionalnog zakonodavstva sa planiranim i završenim acquis-om 
2) Nadzor sprovođenja pravnog zakonodavstva u oblasti redovno obavljenog usklađivanja zakonodavstva
</t>
  </si>
  <si>
    <t xml:space="preserve">1) decembar                                                        2) decembar </t>
  </si>
  <si>
    <t xml:space="preserve">Kontrola usklađenosti nacrt – normativnih akata sa acquis-om </t>
  </si>
  <si>
    <t>KIJA,
KP, 
Resorna ministarstva</t>
  </si>
  <si>
    <r>
      <t>1) Moduli za Obuke za Trenere (OzT) sa osam (8) poglavlja acquis-a, održani; 
2) Učesnici OzT-a za 8 prioritetnih poglavlja izabrani i raspored modula OzT-a, izrađeni 
3) deset (10) obuka za uskla</t>
    </r>
    <r>
      <rPr>
        <sz val="11"/>
        <rFont val="Calibri"/>
        <family val="2"/>
      </rPr>
      <t>đ</t>
    </r>
    <r>
      <rPr>
        <sz val="11"/>
        <rFont val="Book Antiqua"/>
        <family val="1"/>
      </rPr>
      <t xml:space="preserve">ivanje zakonodavstva, održanih 
</t>
    </r>
  </si>
  <si>
    <r>
      <t>1) Elektronska platforma za uskla</t>
    </r>
    <r>
      <rPr>
        <sz val="11"/>
        <rFont val="Calibri"/>
        <family val="2"/>
      </rPr>
      <t>đ</t>
    </r>
    <r>
      <rPr>
        <sz val="11"/>
        <rFont val="Book Antiqua"/>
        <family val="1"/>
      </rPr>
      <t xml:space="preserve">ivanje domaćeg zakonodavstva sa funkcionaliziranim acquis-om;
</t>
    </r>
    <r>
      <rPr>
        <b/>
        <sz val="11"/>
        <rFont val="Book Antiqua"/>
        <family val="1"/>
      </rPr>
      <t>2)</t>
    </r>
    <r>
      <rPr>
        <sz val="11"/>
        <rFont val="Book Antiqua"/>
        <family val="1"/>
      </rPr>
      <t xml:space="preserve"> Uputsvo za procenu nivoa uskla</t>
    </r>
    <r>
      <rPr>
        <sz val="11"/>
        <rFont val="Calibri"/>
        <family val="2"/>
      </rPr>
      <t>đ</t>
    </r>
    <r>
      <rPr>
        <sz val="11"/>
        <rFont val="Book Antiqua"/>
        <family val="1"/>
      </rPr>
      <t xml:space="preserve">ivanja sa acquis-om (analiza iskoraka u zakonodavstvu, implementaciji i sprovođenju) - izrađeno; 
</t>
    </r>
    <r>
      <rPr>
        <b/>
        <sz val="11"/>
        <rFont val="Book Antiqua"/>
        <family val="1"/>
      </rPr>
      <t>3)</t>
    </r>
    <r>
      <rPr>
        <sz val="11"/>
        <rFont val="Book Antiqua"/>
        <family val="1"/>
      </rPr>
      <t xml:space="preserve"> Praktična uputstva za približavanje zakonodavstva Republike Kosova sa zakonodavstvom Evropske Unije - ažurirana; 
4) Obuke za uskla</t>
    </r>
    <r>
      <rPr>
        <sz val="11"/>
        <rFont val="Calibri"/>
        <family val="2"/>
      </rPr>
      <t>đ</t>
    </r>
    <r>
      <rPr>
        <sz val="11"/>
        <rFont val="Book Antiqua"/>
        <family val="1"/>
      </rPr>
      <t xml:space="preserve">ivanje nacionalnog zakonodavstva sa acquis-om, održane;  
</t>
    </r>
  </si>
  <si>
    <r>
      <t>Dalje poboljšanje pravnog okvira i instrumenata uskla</t>
    </r>
    <r>
      <rPr>
        <sz val="11"/>
        <rFont val="Calibri"/>
        <family val="2"/>
      </rPr>
      <t>đ</t>
    </r>
    <r>
      <rPr>
        <sz val="11"/>
        <rFont val="Book Antiqua"/>
        <family val="1"/>
      </rPr>
      <t xml:space="preserve">ivanja </t>
    </r>
  </si>
  <si>
    <r>
      <t>Dalje unapre</t>
    </r>
    <r>
      <rPr>
        <sz val="11"/>
        <rFont val="Calibri"/>
        <family val="2"/>
      </rPr>
      <t>đ</t>
    </r>
    <r>
      <rPr>
        <sz val="11"/>
        <rFont val="Book Antiqua"/>
        <family val="1"/>
      </rPr>
      <t>enje procesa uskla</t>
    </r>
    <r>
      <rPr>
        <sz val="11"/>
        <rFont val="Calibri"/>
        <family val="2"/>
      </rPr>
      <t>đ</t>
    </r>
    <r>
      <rPr>
        <sz val="11"/>
        <rFont val="Book Antiqua"/>
        <family val="1"/>
      </rPr>
      <t xml:space="preserve">ivanja domaćeg zakodonavstva sa aquis-om EU u cilju sprovođenja SSP-a  </t>
    </r>
  </si>
  <si>
    <r>
      <t>1) Uputstva za funkcionisanje strukura za Stabilizaciju-Pridruživanje, izrađena; 
2) Učešće u okviru rada u Savet za Stabilizaciju-Pridruživanje 
3) Prvi sastanak Komiteta za Stabilizaciju-Pridruživanje, održan  
4) Sastanci sedam (7) podkomiteta, održani 
5) Učešće u okviru posebnih grupa stabilizacije-pridru</t>
    </r>
    <r>
      <rPr>
        <sz val="11"/>
        <rFont val="Calibri"/>
        <family val="2"/>
      </rPr>
      <t>ž</t>
    </r>
    <r>
      <rPr>
        <sz val="11"/>
        <rFont val="Book Antiqua"/>
        <family val="1"/>
      </rPr>
      <t xml:space="preserve">ivanja; 
6) Mehanizam za konsultacije sa OCD-om i drugim akterima u okviru struktura stabilizacije-pridruživanja, dizajniran.
</t>
    </r>
  </si>
  <si>
    <r>
      <t xml:space="preserve">1) Dva inputa za Godišnji izveštaj SE-a za Kosovo za 2017. godinu izrađeni;
2) Četiri (4) tromesečnih izveštaja za sprovođenje NPSSSP-a izrađeni;
3) Dva (2) šestomesečnih izveštaja AER-a izrađeni i usvojeni;                                                                        </t>
    </r>
    <r>
      <rPr>
        <sz val="11"/>
        <color rgb="FFFF0000"/>
        <rFont val="Book Antiqua"/>
        <family val="1"/>
      </rPr>
      <t xml:space="preserve"> 4) Elektronska platforma (na internetu) za nadzor sprovođenja razvijenog i lansiranog NPSSSP-a </t>
    </r>
    <r>
      <rPr>
        <sz val="11"/>
        <rFont val="Book Antiqua"/>
        <family val="1"/>
      </rPr>
      <t xml:space="preserve">
</t>
    </r>
  </si>
  <si>
    <t xml:space="preserve">Sprovođenje evropske agende kroz nadgledanje sprovođenja Nacionalnog programa za sprovođenje SSP-a (NPSSSP) i Agende za evropske reforme (AER) 
</t>
  </si>
  <si>
    <t xml:space="preserve">1) NPSSSP 2017 razmatran i usvojen od strane Vlade 
2) Izrađen nacrt NPSSSP-a za 2018. godinu. 
</t>
  </si>
  <si>
    <t xml:space="preserve">Koordinacija razvoja i procene nacionalnih politika za ispunjenje obaveza SSP-a   </t>
  </si>
  <si>
    <t xml:space="preserve">1. Nacrt uredbe za reseljena lica i održivo rešenje, usvojen, Januar-Mart.   
2. Koncept dokumenat o utvrđivanju kriterijuma i aktivnosti MZP-a, izrađen, Januar-Mart.  
3. Izmena i dopuna uredbe za utvđivanje kriterijuma o aktivnostima MZP-a, izrađena, April-Decembar.     
4. Izmena i dopuna uredbe br. 40/2012 o unutrašnjoj organizaciji i sistematizaciji radnih mesta u Ministarstvu za zajednice i povratak, izrađena, Januar-Jun.   </t>
  </si>
  <si>
    <t xml:space="preserve">Strategija za zajednice i povratak 2014-2018, Uputstva za podržavanje povratka </t>
  </si>
  <si>
    <t xml:space="preserve">Do 20 realizovanih poseta.  </t>
  </si>
  <si>
    <t xml:space="preserve">Pružanje informacije za raseljene o uslovima, kriterijumima i procedurama povratka kroz posete idi-pogledaj i idi-informiši  se </t>
  </si>
  <si>
    <t xml:space="preserve">Baza podataka za broj i lokaciju vraćenih i raseljenih lica, uspostavljena.  </t>
  </si>
  <si>
    <t xml:space="preserve">Izgradnja Sistema za upravljanje informacijama za raseljena lica </t>
  </si>
  <si>
    <t xml:space="preserve">Strategija za zajednice i povratak 2014-2018, Uredba o finansiranju projekata NVO-a i stabilizaciju zajednica br. 02.2012 CV01 </t>
  </si>
  <si>
    <t xml:space="preserve">Strategija za zajednice i povratak 2014-2018, Uputstva za podršku povratka </t>
  </si>
  <si>
    <t xml:space="preserve">Strategija za zajednice i povratak 2014-2018, Uredba (vrk) - br.xx/ 2015 2016 o povratku raseljenih lica i održivo rešenje </t>
  </si>
  <si>
    <t xml:space="preserve">Nastavak projekta "Program EK-a za stabilizaciju zajednica III"  treća faza za stvaranje generisanja prihoda i mogućnosti zapošljavanja u redovima manjinskih zajednica u svim regionima Kosova (period implementacije projekta 2015-2017) </t>
  </si>
  <si>
    <t xml:space="preserve">Do 20 razvijenih infrastrukturnih projekata.   </t>
  </si>
  <si>
    <r>
      <t>Strategija za zajednice i povratak 2014-2018, Uputstva za podr</t>
    </r>
    <r>
      <rPr>
        <sz val="11"/>
        <rFont val="Calibri"/>
        <family val="2"/>
      </rPr>
      <t>ž</t>
    </r>
    <r>
      <rPr>
        <sz val="11"/>
        <rFont val="Book Antiqua"/>
        <family val="1"/>
      </rPr>
      <t xml:space="preserve">avanje povratka </t>
    </r>
  </si>
  <si>
    <t xml:space="preserve">5 Kolektivni centri u Opštini Štrpce, zatvoreni,  </t>
  </si>
  <si>
    <t xml:space="preserve">1.Do 60 renoviranih kuća, decembar.       2. Do 85 izgrađenih kuća januar decembar.   
</t>
  </si>
  <si>
    <t xml:space="preserve">Podrška povratku u renoviranju kuća   </t>
  </si>
  <si>
    <r>
      <t>1. 1 studijska poseta za osoblje KAP-a u jednoj od regionalnih kancelarija za bli</t>
    </r>
    <r>
      <rPr>
        <sz val="11"/>
        <rFont val="Calibri"/>
        <family val="2"/>
      </rPr>
      <t>ž</t>
    </r>
    <r>
      <rPr>
        <sz val="11"/>
        <rFont val="Book Antiqua"/>
        <family val="1"/>
      </rPr>
      <t xml:space="preserve">e posmatranje njihovog rada, (Jun);                              
2. Učešće u dve konferencije SOIS-a i u regionalnim konferencijama u cilju priznavanja i lobiranja za članstvo u SOIS; Februar-Decembar                                                     3. regionalna konferencija, organizovana (septembar) </t>
    </r>
  </si>
  <si>
    <t xml:space="preserve">1.  Uredba o posebnim naknadama, usvojena u (decembru)  
2. Izmena i dopuna Uredbe br. 05/2013 o posredovanju u oblasti autorskih prava, usvojena (oktobar)   </t>
  </si>
  <si>
    <r>
      <t>Unapre</t>
    </r>
    <r>
      <rPr>
        <sz val="11"/>
        <rFont val="Calibri"/>
        <family val="2"/>
      </rPr>
      <t>đ</t>
    </r>
    <r>
      <rPr>
        <sz val="11"/>
        <rFont val="Book Antiqua"/>
        <family val="1"/>
      </rPr>
      <t>enje pravnog okvira u cilju sprovođenja Zakona o autorskim pravima i usklađivanje sa acquis-om  EU</t>
    </r>
  </si>
  <si>
    <t xml:space="preserve">1. Strategija za mere za smanjenje nivoa piraterije 2017-2021, usvojena;                                                                   2. 3 Delatnosti preduzete za borbu protiv fizičke piraterije u glavnim centrima zemlje  
3. Delatnosti preduzete protiv digitalne piraterije u koordinaciji sa jedinicom protiv kibernetičkog kriminala u Policiji Kosova  
3. Kampanja podizanja svesti o značaju autorskih prava i o šteti piraterije za kreativnost i ekonomiju zemlje </t>
  </si>
  <si>
    <t xml:space="preserve">Izrada politika i preduzimanje mera za  produbljivanje borbe protiv piraterije i falsifikovanja </t>
  </si>
  <si>
    <t>Udruženja za kolektivno upravljanje autorskim pravima, DK,                                 PK,                                   IT</t>
  </si>
  <si>
    <t xml:space="preserve">1. Obuka za kolektivno upravljanje autorskim pravima za osoblje kolektivnih udruženja, osoblje KAP-a, advokate, medijske predstavnike-održana, Oktobar,                             2. Obuka za nadzor sprovođenja autorskih prava i borbe protiv fizičke i digitalne piraterije za tržišne inspektore, policajce privrednog kriminala, nezavisne komisije za medije - održana, Septembar  </t>
  </si>
  <si>
    <t xml:space="preserve">Izgradnja kapaciteta osoblja Kancelarije i Udruženja za kolektivno upravljanje autorskim pravima </t>
  </si>
  <si>
    <t xml:space="preserve">1. Predavanja u srednjim školama i univerzitetima, održana, Februar- Decembar                                       
 2. Konferencija za obeležavanje Svetskog dana inetektualne svojine, održana i izdanje trećeg broja magazina "Autori"  (April-Jun)                                          3. Radionica sa institucijama sprovođenja zakona održana Jun-Septembar,  
4. 2 radionice o autorskom pravu za nosioce prava, (Septembar-Oktobar)   </t>
  </si>
  <si>
    <t xml:space="preserve">Vaspitanje i jačanje sprovođenja autorskih i srodnih prava </t>
  </si>
  <si>
    <t xml:space="preserve">300 trenera, lekara, administratora i sportskih sudija obučenih.  </t>
  </si>
  <si>
    <t xml:space="preserve">Izgradnja kapaciteta u oblasti deljenja sportske pravde, administratora, trenera i sportske medicine </t>
  </si>
  <si>
    <t xml:space="preserve">40 projekata, realizovani.                   </t>
  </si>
  <si>
    <t xml:space="preserve">Podrška za najmanje 20 projekata  </t>
  </si>
  <si>
    <t xml:space="preserve">I stub NSR-a </t>
  </si>
  <si>
    <t xml:space="preserve">Najmanje 200 mladih, korisnici obuka i 40 mladih, korisnici grantova </t>
  </si>
  <si>
    <t>Strategija za sprečavanje nasilnog ekstremizma i radikalizma koji dovodi do terorizma  2015-2020</t>
  </si>
  <si>
    <t xml:space="preserve">1. Sedam (7) sastanaka / regionalnih radionica         
2. Obuke za dijalog i toleranciju u najmanje 10 opština Kosova         
3. Jedna (1) kampanja o podizanju svesti na nacionalnom nivou </t>
  </si>
  <si>
    <t xml:space="preserve">Povećanje kapaciteta i podrška omladinskih organizacija za sprečavanje nasilnog ekstremizma i radikalizma koji dovodi do terorizma </t>
  </si>
  <si>
    <t xml:space="preserve">1. Najmanje dva projekta na nivou zemlje i 10 obuka, održanih 
2. 10 omladinskih centara SLOD, podržanih    
3. 2 pozivnice za aplikaciju tokom godine. </t>
  </si>
  <si>
    <t xml:space="preserve">Izgradnja kapaciteta omladinskih organizacija i podrška omladinskim mehanizmima za razvoj kvalitetnijih programa i usluga za mlade, kao i povećanje životnih veština mladih  (organizovanje programa za stručnu i neformalnu obuku za mlade)  </t>
  </si>
  <si>
    <t xml:space="preserve">Podrška i afirmacija sektora omladine i poboljšanje usluga za mlade  </t>
  </si>
  <si>
    <t xml:space="preserve">1. 7 Uputstvo za definisanje i tretiranje zaštitnih perimetra imovine KN-a, zaštitnih područja i zaštitnih površina, usvojeno; 
2. Uputsvo za označavanje imovine KN-a, usvojeno;        3. Zaštititni perimetri imovine KN-a, zaštitnih područja i utvrđenih zaštitnih površina
4. Veb strane institucija koje zavise od DKN-a, kreirane;  
5. Planovi upravljanja za imovine kulturnog nasleđa; 
6. Publikacije o kulturnom nasleđu;   
7.Broj aktivnosti u okviru međunarodnih dana kulturog nasleđa, organizovane. </t>
  </si>
  <si>
    <t xml:space="preserve">Stvaranje standarda integrisanog upravljanja kulturnim nasleđem i njegovo postavljanje u funkciji razvoja kulturnog turizma </t>
  </si>
  <si>
    <t xml:space="preserve">1.Koncept Dokument za muzeje, usvojen; 
2. Kartica za upis pokretnog nasleđa                              3. 3. Spisak duhovnog nasleđa, izrađen i objavljen u bazi podataka i javnoj veb strani  
</t>
  </si>
  <si>
    <t xml:space="preserve">Dopuna pravnog okvira za pokretno i duhovno nasleđe, izgradnja sistema za očuvanje i njegovo promovisanje </t>
  </si>
  <si>
    <r>
      <rPr>
        <sz val="11"/>
        <color indexed="8"/>
        <rFont val="Book Antiqua"/>
        <family val="1"/>
      </rPr>
      <t xml:space="preserve">1. Baza podataka i javna veb strana, ažurirani;  </t>
    </r>
    <r>
      <rPr>
        <sz val="11"/>
        <rFont val="Book Antiqua"/>
        <family val="1"/>
      </rPr>
      <t xml:space="preserve">
2.Označavanje kulturnog nasleđa i poboljšanje pristupa imovinama   
3. Laboratorija za kozervaciju i restauraciju  
3. Plan upravljanja za Arheološki park Ulpiana         4.Osnivanje Muzeja prirode, studija izvodljvosti i idejni projekat. </t>
    </r>
  </si>
  <si>
    <t xml:space="preserve">Izveštaj EK-a o Kosovu za 2016. godinu  </t>
  </si>
  <si>
    <t>MŽSPP, MALS, MEI, MF, KP, Opštine, NVO-i i druge nadležne institucije</t>
  </si>
  <si>
    <t xml:space="preserve">Učešće u: 
1. Venecijansko bijenale 2017;  
2. Sajam knjige u Frankfurtu; 
3. Frankofonske igre u Abiđanu, Obola Slonovače;    4. Međunarodni festival filma Berlin; 
5. Aplikacija filma OSCAR
6. Protokol kulturne saradnje između Kosova i Albanije </t>
  </si>
  <si>
    <t xml:space="preserve">Internacionalizacija kulture kroz učešće u međunarodnim događajima knjige, filmu, vizuelnim umetnostima i muziku  </t>
  </si>
  <si>
    <t xml:space="preserve">1. Podrška javnim institucijama povećana za 9 %; 
2. Studija izvodljivosti i idejno rešenje za Teatar opere i baleta, izrađen;  (300,000.0)                            3. Renoviranje Nacionalne biblioteke Kosova, završeno, (173,378.0)
4. Muzej savrmene umetnosti (150,000.0)                               
</t>
  </si>
  <si>
    <t xml:space="preserve">Podrška kulturnom stvaralaštvu </t>
  </si>
  <si>
    <r>
      <t>Zakon br. 03 /L-025 o za</t>
    </r>
    <r>
      <rPr>
        <sz val="11"/>
        <color rgb="FF0070C0"/>
        <rFont val="Calibri"/>
        <family val="2"/>
      </rPr>
      <t>š</t>
    </r>
    <r>
      <rPr>
        <sz val="11"/>
        <color rgb="FF0070C0"/>
        <rFont val="Book Antiqua"/>
        <family val="1"/>
      </rPr>
      <t xml:space="preserve">titi </t>
    </r>
    <r>
      <rPr>
        <sz val="11"/>
        <color rgb="FF0070C0"/>
        <rFont val="Calibri"/>
        <family val="2"/>
      </rPr>
      <t>ž</t>
    </r>
    <r>
      <rPr>
        <sz val="11"/>
        <color rgb="FF0070C0"/>
        <rFont val="Book Antiqua"/>
        <family val="1"/>
      </rPr>
      <t xml:space="preserve">ivotne sredine      Strategija o klimatskim promenama 2014 - 2024 </t>
    </r>
  </si>
  <si>
    <t>Član 115, 116 i 117 SPP-a</t>
  </si>
  <si>
    <t>KP                  MER              MF                 MEI               MTI               MI                  Operateri</t>
  </si>
  <si>
    <t xml:space="preserve">1. Strategija i akcioni plan o klimatskim promenama, usvojena </t>
  </si>
  <si>
    <r>
      <t>Pobolj</t>
    </r>
    <r>
      <rPr>
        <sz val="11"/>
        <color rgb="FF0070C0"/>
        <rFont val="Calibri"/>
        <family val="2"/>
      </rPr>
      <t>š</t>
    </r>
    <r>
      <rPr>
        <sz val="11"/>
        <color rgb="FF0070C0"/>
        <rFont val="Book Antiqua"/>
        <family val="1"/>
      </rPr>
      <t xml:space="preserve">anje politika o klimatskim promenama </t>
    </r>
  </si>
  <si>
    <r>
      <t>Zakon br. 03 /L-233 o za</t>
    </r>
    <r>
      <rPr>
        <sz val="11"/>
        <color rgb="FF0070C0"/>
        <rFont val="Calibri"/>
        <family val="2"/>
      </rPr>
      <t>š</t>
    </r>
    <r>
      <rPr>
        <sz val="11"/>
        <color rgb="FF0070C0"/>
        <rFont val="Book Antiqua"/>
        <family val="1"/>
      </rPr>
      <t xml:space="preserve">titi prirode </t>
    </r>
  </si>
  <si>
    <r>
      <rPr>
        <sz val="11"/>
        <color rgb="FF0070C0"/>
        <rFont val="Calibri"/>
        <family val="2"/>
      </rPr>
      <t>Č</t>
    </r>
    <r>
      <rPr>
        <sz val="11"/>
        <color rgb="FF0070C0"/>
        <rFont val="Book Antiqua"/>
        <family val="1"/>
      </rPr>
      <t>lan 115, 116 i 117 SPP-a</t>
    </r>
  </si>
  <si>
    <r>
      <t>KP                 MP</t>
    </r>
    <r>
      <rPr>
        <sz val="11"/>
        <color rgb="FF0070C0"/>
        <rFont val="Calibri"/>
        <family val="2"/>
      </rPr>
      <t>Š</t>
    </r>
    <r>
      <rPr>
        <sz val="11"/>
        <color rgb="FF0070C0"/>
        <rFont val="Book Antiqua"/>
        <family val="1"/>
      </rPr>
      <t>RR           MTI</t>
    </r>
  </si>
  <si>
    <t>1. Akcioni plan za biodiverzitet 2016 - 2020, usvojen</t>
  </si>
  <si>
    <r>
      <t>Pobolj</t>
    </r>
    <r>
      <rPr>
        <sz val="11"/>
        <color rgb="FF0070C0"/>
        <rFont val="Calibri"/>
        <family val="2"/>
      </rPr>
      <t>š</t>
    </r>
    <r>
      <rPr>
        <sz val="11"/>
        <color rgb="FF0070C0"/>
        <rFont val="Book Antiqua"/>
        <family val="1"/>
      </rPr>
      <t>anje politika za za</t>
    </r>
    <r>
      <rPr>
        <sz val="11"/>
        <color rgb="FF0070C0"/>
        <rFont val="Calibri"/>
        <family val="2"/>
      </rPr>
      <t>š</t>
    </r>
    <r>
      <rPr>
        <sz val="11"/>
        <color rgb="FF0070C0"/>
        <rFont val="Book Antiqua"/>
        <family val="1"/>
      </rPr>
      <t>titu prirodnih vrednosti - biodiverziteta</t>
    </r>
  </si>
  <si>
    <t>Preduzimanje mera za praćenje kvaliteta vazduha-od zagađenja iz vozila</t>
  </si>
  <si>
    <t xml:space="preserve">1. Broj ilegalnih deponija eliminisanih u opštinama </t>
  </si>
  <si>
    <t>MEI, MF, Asocijacije i Udruženja profesionalaca, Vlada, Skupština</t>
  </si>
  <si>
    <r>
      <t>Zakon o komorama arhitekata i inženjera u oblasti gra</t>
    </r>
    <r>
      <rPr>
        <sz val="11"/>
        <rFont val="Calibri"/>
        <family val="2"/>
      </rPr>
      <t>đ</t>
    </r>
    <r>
      <rPr>
        <sz val="11"/>
        <rFont val="Book Antiqua"/>
        <family val="1"/>
      </rPr>
      <t>evinarstva- izrađen</t>
    </r>
  </si>
  <si>
    <t xml:space="preserve"> Izrada pravnog okvira za uređenje sprovođenja profesija arhitekata i inženjera u oblasti građevinarstva </t>
  </si>
  <si>
    <t>1. Koncept dokument o dopuni/ izmeni Zakona br. 04/L-061 o prodaji stanova za koje postoji stanarsko pravo- usvojeno
2. Koncept dokument o dopuni/ izmeni Zakona br. 04/L-134 o upravljanju stambenih zgrada u suvlasništvu   
3. Koncept dokument Strategija stanovanja- usvojen  
4. Dopuna- izmena Zakona br. 04/L-164 o finansiranju konkretnih programa stanovanja- Zakon o socijalnom stanovanju - izrađen</t>
  </si>
  <si>
    <r>
      <t>1. decembar
2. decembar      3. decembar
4. mart
5</t>
    </r>
    <r>
      <rPr>
        <sz val="11"/>
        <color rgb="FFFF0000"/>
        <rFont val="Book Antiqua"/>
        <family val="1"/>
      </rPr>
      <t>.</t>
    </r>
    <r>
      <rPr>
        <sz val="11"/>
        <rFont val="Book Antiqua"/>
        <family val="1"/>
      </rPr>
      <t xml:space="preserve"> septembar
6. mart
7. mart
8. februar
9. februar</t>
    </r>
  </si>
  <si>
    <t>Izgradnja sistema praćenja za procenu i planiranje prostornih razvoja</t>
  </si>
  <si>
    <t>Unapređenje u izgradnji sistema adresa na Kosovu,  putem podrške opština do završetka adresa</t>
  </si>
  <si>
    <r>
      <t>Razvoj sistema katastarskih informacija zemlji</t>
    </r>
    <r>
      <rPr>
        <sz val="11"/>
        <rFont val="Calibri"/>
        <family val="2"/>
      </rPr>
      <t>š</t>
    </r>
    <r>
      <rPr>
        <sz val="11"/>
        <rFont val="Book Antiqua"/>
        <family val="1"/>
      </rPr>
      <t>ta na Kosovu (SKIZK) u pravcu arhitekture orijentisane prema uslugama (SOA)</t>
    </r>
  </si>
  <si>
    <r>
      <t>2. Dalji razvoj baze podataka za nelegalnu izgradnju;
3. Uspostavljanje ministarskih odbora za izradu programa za legalizaciju
3. Izmena Zakona br.04/L-188 o tretiranju gra</t>
    </r>
    <r>
      <rPr>
        <sz val="11"/>
        <rFont val="Calibri"/>
        <family val="2"/>
      </rPr>
      <t>đ</t>
    </r>
    <r>
      <rPr>
        <sz val="11"/>
        <rFont val="Book Antiqua"/>
        <family val="1"/>
      </rPr>
      <t>evina bez dozvole
4. Kampanje realizovane na celoj teritoriji Republike Kosova;</t>
    </r>
  </si>
  <si>
    <t>Preduzimanje mera za efikasno upravljanje procesom legalizacije i podsticanje javnosti za registraciju objekata bez dozvole</t>
  </si>
  <si>
    <t>Nacrt strategije za vode Kosova        Zakon br. 04 / L-147 o vodama Kosova</t>
  </si>
  <si>
    <r>
      <t>1. Preliminarna studija za izgradnju mre</t>
    </r>
    <r>
      <rPr>
        <sz val="11"/>
        <color rgb="FFFF0000"/>
        <rFont val="Calibri"/>
        <family val="2"/>
      </rPr>
      <t>ž</t>
    </r>
    <r>
      <rPr>
        <sz val="11"/>
        <color rgb="FFFF0000"/>
        <rFont val="Book Antiqua"/>
        <family val="1"/>
      </rPr>
      <t>e nadzora podzemnih voda, zavr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 xml:space="preserve">ena </t>
    </r>
  </si>
  <si>
    <t xml:space="preserve">Nadzor podzemnih voda </t>
  </si>
  <si>
    <r>
      <t>AU 28 / 2014 o sanitarnim za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ti</t>
    </r>
    <r>
      <rPr>
        <sz val="11"/>
        <color rgb="FFFF0000"/>
        <rFont val="Calibri"/>
        <family val="2"/>
      </rPr>
      <t>ć</t>
    </r>
    <r>
      <rPr>
        <sz val="11"/>
        <color rgb="FFFF0000"/>
        <rFont val="Book Antiqua"/>
        <family val="1"/>
      </rPr>
      <t>enim podru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jima</t>
    </r>
  </si>
  <si>
    <r>
      <t>KP                  MZ                Op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tine          RKV</t>
    </r>
  </si>
  <si>
    <r>
      <t>1. Fizi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ko ogra</t>
    </r>
    <r>
      <rPr>
        <sz val="11"/>
        <color rgb="FFFF0000"/>
        <rFont val="Calibri"/>
        <family val="2"/>
      </rPr>
      <t>đ</t>
    </r>
    <r>
      <rPr>
        <sz val="11"/>
        <color rgb="FFFF0000"/>
        <rFont val="Book Antiqua"/>
        <family val="1"/>
      </rPr>
      <t>ivanje prve zone vodnog izvora koja je objavljena za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ti</t>
    </r>
    <r>
      <rPr>
        <sz val="11"/>
        <color rgb="FFFF0000"/>
        <rFont val="Calibri"/>
        <family val="2"/>
      </rPr>
      <t>ć</t>
    </r>
    <r>
      <rPr>
        <sz val="11"/>
        <color rgb="FFFF0000"/>
        <rFont val="Book Antiqua"/>
        <family val="1"/>
      </rPr>
      <t>ena odlukom                                           2. Broj op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tina koje su uklju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ile za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ti</t>
    </r>
    <r>
      <rPr>
        <sz val="11"/>
        <color rgb="FFFF0000"/>
        <rFont val="Calibri"/>
        <family val="2"/>
      </rPr>
      <t>ć</t>
    </r>
    <r>
      <rPr>
        <sz val="11"/>
        <color rgb="FFFF0000"/>
        <rFont val="Book Antiqua"/>
        <family val="1"/>
      </rPr>
      <t>ena vodna sanitarna podru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ja u detaljnim regulatornim planovima</t>
    </r>
  </si>
  <si>
    <r>
      <t>Sprovo</t>
    </r>
    <r>
      <rPr>
        <sz val="11"/>
        <color rgb="FFFF0000"/>
        <rFont val="Calibri"/>
        <family val="2"/>
      </rPr>
      <t>đ</t>
    </r>
    <r>
      <rPr>
        <sz val="11"/>
        <color rgb="FFFF0000"/>
        <rFont val="Book Antiqua"/>
        <family val="1"/>
      </rPr>
      <t>enje mera za za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titu vodnih sanitarnih podru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 xml:space="preserve">ja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</si>
  <si>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Ja</t>
    </r>
    <r>
      <rPr>
        <sz val="11"/>
        <rFont val="Calibri"/>
        <family val="2"/>
      </rPr>
      <t>č</t>
    </r>
    <r>
      <rPr>
        <sz val="11"/>
        <rFont val="Book Antiqua"/>
        <family val="1"/>
      </rPr>
      <t>anje prostornog planiranja, izgradnje, stanovanja i upravljanje zemljištem i razvoj katastra</t>
    </r>
  </si>
  <si>
    <r>
      <rPr>
        <sz val="11"/>
        <color theme="0"/>
        <rFont val="Book Antiqua"/>
        <family val="1"/>
      </rPr>
      <t>0</t>
    </r>
    <r>
      <rPr>
        <sz val="11"/>
        <rFont val="Book Antiqua"/>
        <family val="1"/>
      </rPr>
      <t xml:space="preserve">                                                      3</t>
    </r>
  </si>
  <si>
    <t>KP, MEI, MF, Resorna ministarstva</t>
  </si>
  <si>
    <t>Koncept dokument o izmenama i dopunama Zakona br. 04/L-147 o vodama Kosova,  izrađen</t>
  </si>
  <si>
    <t>Dalje transponovanje Okvirne direktive o vodama</t>
  </si>
  <si>
    <t xml:space="preserve">KP, MER, MEI, MF, Opštine, MZ, Operateri, NVO za zaštitu životne sredine </t>
  </si>
  <si>
    <r>
      <t>1. Po</t>
    </r>
    <r>
      <rPr>
        <sz val="11"/>
        <rFont val="Calibri"/>
        <family val="2"/>
      </rPr>
      <t>č</t>
    </r>
    <r>
      <rPr>
        <sz val="11"/>
        <rFont val="Book Antiqua"/>
        <family val="1"/>
      </rPr>
      <t>etna faza, identifikacija osetljivih pitanja, završena</t>
    </r>
  </si>
  <si>
    <r>
      <t>1. Zavr</t>
    </r>
    <r>
      <rPr>
        <sz val="11"/>
        <rFont val="Calibri"/>
        <family val="2"/>
      </rPr>
      <t>š</t>
    </r>
    <r>
      <rPr>
        <sz val="11"/>
        <rFont val="Book Antiqua"/>
        <family val="1"/>
      </rPr>
      <t xml:space="preserve">ena studija </t>
    </r>
  </si>
  <si>
    <t>Upravljanje vodnim resursima</t>
  </si>
  <si>
    <r>
      <t>Zakon br. 03/L-160 o za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titi vazduha od zaga</t>
    </r>
    <r>
      <rPr>
        <sz val="11"/>
        <color rgb="FFFF0000"/>
        <rFont val="Calibri"/>
        <family val="2"/>
      </rPr>
      <t>đ</t>
    </r>
    <r>
      <rPr>
        <sz val="11"/>
        <color rgb="FFFF0000"/>
        <rFont val="Book Antiqua"/>
        <family val="1"/>
      </rPr>
      <t xml:space="preserve">enja </t>
    </r>
  </si>
  <si>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lan 115, 116 I 117 SPP-a</t>
    </r>
  </si>
  <si>
    <r>
      <t>SKUP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 xml:space="preserve">TINA   KP                 MER              MF                 MEI               MTI               MI                  Operateri </t>
    </r>
  </si>
  <si>
    <t xml:space="preserve">Akcioni plan za kvalitet vazduha, usvojen </t>
  </si>
  <si>
    <t xml:space="preserve">septembar
</t>
  </si>
  <si>
    <r>
      <t xml:space="preserve"> Dalji razvoj politika za za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titu i pobolj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 xml:space="preserve">anje kvalitete vazduha </t>
    </r>
  </si>
  <si>
    <t>1. Administrativno uputstvo o spisku kategorija opasnog otpada prema poreklu i sadržaju (spisak Y);
2. AU br. 15/2012 o upravljanju deponija za otpad (izmena i dopuna);
3. AU o otpadu koji sadrži dugotrajni organski zagađujući materijal;
4. Administrativna uredba o postupku dozvole za promet opasnih hemikalija;
5. AU o upravljanju patološkim otpadom; 
6. Administrativno uputstvo br. 10/2012 o tehničkom spisku bezbednosti za hemikalije i način njegovog popunjavanja (izmena- dopuna);
7. Odluka o registru vlasnika otpada u svojstvu trgovca i posrednika za neopasni otpad;
8. Odluka o izradi oblika za ispitivanje curenja sa deponije otpada; 
9. Odluka o izradi spiska hemijskih supstanci sa visokim opasnošću.</t>
  </si>
  <si>
    <t xml:space="preserve">1. mart
2. jun
3. decembar
4. septembar
5. decembar
6. septembar
7. septembar
8. septembar
9. septembar </t>
  </si>
  <si>
    <t>Dopuna zakonskog okvira u oblasti otpada i hemikalija</t>
  </si>
  <si>
    <t xml:space="preserve">Zakon o hidro-metereološkoj aktivnosti - izrađen </t>
  </si>
  <si>
    <t xml:space="preserve"> Izrada pravnog okvira za hidro-meteorološke aktivnosti</t>
  </si>
  <si>
    <r>
      <t>Obaveze iz uskla</t>
    </r>
    <r>
      <rPr>
        <sz val="11"/>
        <rFont val="Calibri"/>
        <family val="2"/>
      </rPr>
      <t>đ</t>
    </r>
    <r>
      <rPr>
        <sz val="11"/>
        <rFont val="Book Antiqua"/>
        <family val="1"/>
      </rPr>
      <t>ivanja sa zakonodavstvom EU  (SSP)</t>
    </r>
  </si>
  <si>
    <t>Izmena - dopuna Zakona br. 02/L-102 o zaštiti od buke - izrađena</t>
  </si>
  <si>
    <t>Dalje transponovanje direktiva EU u oblasti buke</t>
  </si>
  <si>
    <t>Izmena i dopuna Zakona br. 03/L-119 o biocidnim proizvodima- izrađena</t>
  </si>
  <si>
    <t xml:space="preserve"> Dalje transponovanje Uredbe EU o biocidnim proizvodima</t>
  </si>
  <si>
    <t>Strategija za upravljanje otpadom  za 2013-2022</t>
  </si>
  <si>
    <r>
      <t>Zakon o otpadu iz industrije va</t>
    </r>
    <r>
      <rPr>
        <sz val="11"/>
        <rFont val="Calibri"/>
        <family val="2"/>
      </rPr>
      <t>đ</t>
    </r>
    <r>
      <rPr>
        <sz val="11"/>
        <rFont val="Book Antiqua"/>
        <family val="1"/>
      </rPr>
      <t>enja minerala- izrađen</t>
    </r>
  </si>
  <si>
    <t>Izrada pravnog okvira za upravljanje otpadom iz industrije vađenja minerala</t>
  </si>
  <si>
    <t xml:space="preserve">1. Izmena i dopuna Zakona br. 03/L-160 o zaštiti vazduha od zagađivanja- izrađena 
2. AU br. 06/2007 o pravilima i normama emisija u vazduhu iz stacionarnih izvora zagađenja (izmena- dopuna); </t>
  </si>
  <si>
    <t>Dalje transponovanje direktiva EU u oblasti vazduha</t>
  </si>
  <si>
    <t>KP, MER,               MTI, MEI, MF,                      MALS</t>
  </si>
  <si>
    <t>Koncept dokument o izmenama i dopunama Zakona br. 03/L-214 o proceni uticaja na životnu sredinu - izrađen</t>
  </si>
  <si>
    <t xml:space="preserve">Transponovanje nove Direktive EU o proceni uticaja na životnu sredinu </t>
  </si>
  <si>
    <t xml:space="preserve">Koncept dokument o izmenama i dopunama Zakona br. 03/L-043 o sprečavanju za integrisanu kontrolu  zagađenja -izrađen </t>
  </si>
  <si>
    <t>Poboljšanje administrativnih postupaka procesa  za izdavanje Integrisane ekološke dozvole</t>
  </si>
  <si>
    <t>1. Lokacija za Botaničku baštu, izbarana 
2.  Projekat za sprovođenje, pripremljen</t>
  </si>
  <si>
    <t xml:space="preserve">Opština Elez Han </t>
  </si>
  <si>
    <t>1. Broj zona identifikovanih za pripremu regulacionih planova;
2. Broj obučenih službenika 
3. Broj održanih obuka</t>
  </si>
  <si>
    <t xml:space="preserve">Jačanje upravljanja nacionalnim parkovima "Šar" i "Prokletije" </t>
  </si>
  <si>
    <t xml:space="preserve"> Koncept dokument o poboljšanju upravljanja  nacionalnim parkovima Kosova - Usvojen</t>
  </si>
  <si>
    <t>Izrada politike za poboljšanje upravljanja kosovskim nacionalnim parkovima</t>
  </si>
  <si>
    <t>1. Spisak razvijenih I odobrenih pokazatelja  (broj odobrenih pokazatelja za životnu sredinu)</t>
  </si>
  <si>
    <t xml:space="preserve"> Izgradnja sistema za praćenje ekološkog učinka</t>
  </si>
  <si>
    <t>Univerziteti u Prištini, MPŠRR, NVO za zaštitu životne sredine</t>
  </si>
  <si>
    <r>
      <t xml:space="preserve">1. Odobren spisak;                                                           </t>
    </r>
    <r>
      <rPr>
        <sz val="11"/>
        <color rgb="FFFF0000"/>
        <rFont val="Book Antiqua"/>
        <family val="1"/>
      </rPr>
      <t xml:space="preserve"> 2. Broj kategorija faune uklju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ene prema opasnosti</t>
    </r>
    <r>
      <rPr>
        <sz val="11"/>
        <rFont val="Book Antiqua"/>
        <family val="1"/>
      </rPr>
      <t xml:space="preserve">
 3. Administrativno uputstvo o proglašenju zaštićenih divljih vrsta i striktno zaštićenih br. 18/2012 od 01.08.2012- dopuna-izmena;
3. Administrativno uputstvo VRK o graničnim vrednostima emisija i ispuštanje zagađujućih materija u zemljištu;
4. Odluka o proglašenju pod zaštitom prirodnog parka  "Mali Paštrik" i "Jezero Vrbnica" VRK;
5. Odluka o domaćim divljim vrstama za koje je uzimanje iz prirode i održivo korišćenje dozvoljeno;
</t>
    </r>
  </si>
  <si>
    <r>
      <t>1. Broj operatera koji podležu</t>
    </r>
    <r>
      <rPr>
        <sz val="11"/>
        <rFont val="Book Antiqua"/>
        <family val="1"/>
      </rPr>
      <t xml:space="preserve"> REPZM</t>
    </r>
  </si>
  <si>
    <t>1. Broj realizovanih merenja emisija u vazduhu od postrojenja sa velikim sagorevanjem 
2. Pokazatelji kvaliteta vazduha - izvešteni</t>
  </si>
  <si>
    <t xml:space="preserve"> Praćenje zagađenja vazduha kroz merenje emisija u vazduhu iz postrojenja sa velikim sagorevanjem </t>
  </si>
  <si>
    <t>1. Broj stanica koje se održavaju,
2. Pokazatelji kvaliteta vazduha- izvešteni</t>
  </si>
  <si>
    <t>Podizanje nivoa inspekcija</t>
  </si>
  <si>
    <t>Nastavak izgradnje i renoviranja OCRV-a i COD-a</t>
  </si>
  <si>
    <t xml:space="preserve"> Nastavak projekta digitalizacije overenih kopija iz matičnih knjiga vraćenih iz Srbije</t>
  </si>
  <si>
    <t>1. Državna strategija za kibernetičku bezbednost i akcioni plan 2016-2019</t>
  </si>
  <si>
    <t>ACR, AKK</t>
  </si>
  <si>
    <t xml:space="preserve">1. Elektronska arhiva, kreirana (decembar)
2. Sistem civilnog stanja sa sistemom adresa, povezan (decembar)
3. Novi sistem za registraciju vozila, kreiran (decembar) </t>
  </si>
  <si>
    <t>1. Strategija za elektronsko upravljanje</t>
  </si>
  <si>
    <t xml:space="preserve">1. Sistem čekanja u redovima za ACR, obezbeđen (mart)
2. Vozačke dozvole sa novim dizajnom prema izmenjenom zakonu, izdate (decembar)
3.  Usluge civilnog stanja u konsularnim misijama, proširene  (decembar)
 4. Broj pruženih usluga za online apliciranje za  dokumente civilnog stanja (decembar)    </t>
  </si>
  <si>
    <t xml:space="preserve"> Unapređenje bezbednosti dokumenata i poboljšanje usluga za građane</t>
  </si>
  <si>
    <t xml:space="preserve">1. Broj lica koji koriste Fond za reintegraciju
2. Broj biznis planova usvojenih i sprovođenih
3. Broj korisnika konsultacije za razvoj biznisa
4. Broj lica koja učestvuju u stručnoj obuci
5. Broj zaposlenih
6. Broj ugroženih lica koji imaju koristi od fonda
7. Broj dece bez pratnje, vraćenih i reintegrisanih                                                         </t>
  </si>
  <si>
    <t>Praćenje sprovođenja politike sa fokusom na održivu reintegraciju</t>
  </si>
  <si>
    <t>Poglavlje 24: Pravda, sloboda I bezbednost/ migracija</t>
  </si>
  <si>
    <t xml:space="preserve">1. Nova strategija za reintegraciju repatriranih lica i Akcionog plana 2017-2022, izrađena (septembar)
2. Uredba VRK 04/2016 o reintegraciji repatriranih lica i upravljanje programom za reintegraciju, razmatrana (septembar)
3. Uredba MUP-a  br.04/2015 o subvencionisanju projekata koji promovišu održivu reintegraciju, razmatrana (decembar)
4. Dopuna i izmena smernica/SOP za reintegraciju (decembar)
</t>
  </si>
  <si>
    <t>Vladin organ, Švajcarski projekat za VUM, Projekti bratimljenja, međunarodni partneri</t>
  </si>
  <si>
    <t xml:space="preserve"> Izrada profila migracije za 2016. godinu sa podacima koji se odnose na aspekte upravljanja migracijom</t>
  </si>
  <si>
    <t>PK, Donacija od švajcarskog projekta za VUM, Projekat bratimljenja, međunarodni partneri</t>
  </si>
  <si>
    <t>Donatori (Švajcarski projekat za GAM)
60,000 evra donatori (UNHCR, Projekat bratimljenja, Regionalni projekat)</t>
  </si>
  <si>
    <r>
      <t>1. Uloga i sredstava Nacionalnog koordinatora za migracije, oja</t>
    </r>
    <r>
      <rPr>
        <sz val="11"/>
        <rFont val="Calibri"/>
        <family val="2"/>
      </rPr>
      <t>č</t>
    </r>
    <r>
      <rPr>
        <sz val="11"/>
        <rFont val="Book Antiqua"/>
        <family val="1"/>
      </rPr>
      <t xml:space="preserve">ana (decembar)
2. Broj obuka za službenike ODAM (decembar)
</t>
    </r>
  </si>
  <si>
    <t>Upravljanje granicom i migracija B25</t>
  </si>
  <si>
    <t xml:space="preserve">1. Broj nacrta zakona, odobrenih od strane Vlade (decembar)
2. Broj ostalih podzakonskih akata, odobrenih (decembar)
</t>
  </si>
  <si>
    <t>Dalji razvoj pravnog okvira i usklađivanje sa acquis-om EU</t>
  </si>
  <si>
    <t>1. Nacionalna strategija za integrisano upravljanje granicom i akcioni plan 2013-2018.
2. Agenda za evropske reforme (AER)</t>
  </si>
  <si>
    <t xml:space="preserve">1. Kancelarije ACR otvorene u četiri severne opštine
2. Početak rada na četiri zajedničkih graničnih prelaza
3. Registracija vozila sa kosovskim tablicama, koja do sada nisu registrovana
</t>
  </si>
  <si>
    <t>Sprovođenje sporazuma postignutih u okviru dijaloga olakšanog od strane EU za normalizaciji odnosa između Republike Kosova i Srbije</t>
  </si>
  <si>
    <t>1. Strategija za migraciju I akcioni plan 2013-2018.</t>
  </si>
  <si>
    <t>40,000 evra  (Donacija od  projekta bratimljenja)
200,000 evra (Donacija od švajcarskog projekta za VUM)</t>
  </si>
  <si>
    <r>
      <t>1. Pove</t>
    </r>
    <r>
      <rPr>
        <sz val="11"/>
        <rFont val="Calibri"/>
        <family val="2"/>
      </rPr>
      <t>ć</t>
    </r>
    <r>
      <rPr>
        <sz val="11"/>
        <rFont val="Book Antiqua"/>
        <family val="1"/>
      </rPr>
      <t xml:space="preserve">anje kontakata i komunikacije za članstvo u Interpol (decembar)
2. Sporazum sa Europolom, potpisan (decembar) </t>
    </r>
  </si>
  <si>
    <t xml:space="preserve">1. Plan nacionalne reakcije 
2. Integrisani sistem upravljanja hitnim slučajevima </t>
  </si>
  <si>
    <t>Sva ministarstva</t>
  </si>
  <si>
    <r>
      <t>1. Izrada hitnih podr</t>
    </r>
    <r>
      <rPr>
        <sz val="11"/>
        <rFont val="Calibri"/>
        <family val="2"/>
      </rPr>
      <t>ž</t>
    </r>
    <r>
      <rPr>
        <sz val="11"/>
        <rFont val="Book Antiqua"/>
        <family val="1"/>
      </rPr>
      <t>avaju</t>
    </r>
    <r>
      <rPr>
        <sz val="11"/>
        <rFont val="Calibri"/>
        <family val="2"/>
      </rPr>
      <t>ć</t>
    </r>
    <r>
      <rPr>
        <sz val="11"/>
        <rFont val="Book Antiqua"/>
        <family val="1"/>
      </rPr>
      <t xml:space="preserve">ih funkcija  plana nacionalnog odgovora (decembar)
</t>
    </r>
  </si>
  <si>
    <t>1. Strategija policiranje vođeno od inteligencije 
2. Strategija za bezbednost u zajednici i akcioni plan 2016-2021
3. Strategija policiranja u zajednici i akcioni plan 2012-2016</t>
  </si>
  <si>
    <t>Poglavlje 24: Pravda, sloboda i bezbednost/ borba protiv terorizma/ borba protiv organizovanog kriminala i policijska saradnja/ borba protiv narkotika</t>
  </si>
  <si>
    <t xml:space="preserve">1. Strategija za kontrolu i prikupljanje malog oružja i lakog naoružanja i akcioni plan 2017-2021, usvojena (mart)
2. Koncept dokument o javnom redu i miru, usvojen (jun)
3. Koncept dokument o javnim sastancima, odobren (jun)
4. Organizovanje  najmanje 250 obuka u KAJB u oblasti javne bezbednosti (decembar)
5. Obuka najmanje 4.000 službenika u oblasti javne bezbednosti (decembar)
6. Regionalna konferencija u oblasti javne bezbednosti, u organizaciji KAJB-a (oktobar)
7. Kampanje za podizanje svesti u oblasti javne bezbednosti,  organizovane  (decembar)                                               
</t>
  </si>
  <si>
    <t>PK, KAF, međunarodni partneri</t>
  </si>
  <si>
    <t xml:space="preserve">1. Koncept dokument o sprečavanju i borbi protiv kiberenetičkog kriminala, usvojen (jun)
2. Odnosi CERT-MUP o aktivnostima za kibernetičku bezbednost, izrađene kao i izrada minimalnih kriterijuma (decembar)
3. Veb platforma za izveštavanje kiberenetičkog zločina, uspostavljene (decembar)
4. Broj slučajeva kibernetičkog kriminala i uhapšenih lica (decembar)
</t>
  </si>
  <si>
    <t>1. Strategija protiv terorizma i akcioni plani 2012-2017
2. Plan nacionalne reagovanja 
3. Integrisani sistem upravljanja hitnim slučajevima</t>
  </si>
  <si>
    <t xml:space="preserve">AMHS, PK, KAJB, sva ministarstva </t>
  </si>
  <si>
    <t>1. Broj obuka i obučenih službenika (decembar)
2. Oprema forenzike, unapređena (decembar)</t>
  </si>
  <si>
    <t xml:space="preserve">1. Broj izvršenih inspekcija (decembar)
2. Broj primljenih i obrađenih žalbi (decembar)
3. Obrada i istraga sa prioritetom svih slučajeva sumnjive sa elementima korupcije (decembar)
</t>
  </si>
  <si>
    <t xml:space="preserve">1. Nova strategija protiv organizovanog kriminala, izrađena (decembar)
2. Broj finansijskih istraga u slučajevima organizovanog kriminala i korupcije (decembar)
3. Broj slučajeva krijumčarenja oružja, istraživanih (decembar)
4. Broj slučajeva i lica uhapšenih zbog trgovine ljudskim bićima  (decembar)
</t>
  </si>
  <si>
    <t>1. Nova strategija protiv terorizma, izrađena prema standardima EU (decembar)
2. Broj obuka o specifičnim metodama ispitivanja u vezi sa verskim ekstremističkim grupama (decembar)
3. Unapređenje opreme u oblasti informacione tehnologije (decembar)</t>
  </si>
  <si>
    <t>Sektorska strategija i multimodalnog transporta</t>
  </si>
  <si>
    <t xml:space="preserve">58.7 km rehabilitovanih puteva </t>
  </si>
  <si>
    <t>1940 km  puteva sa signalizacijom</t>
  </si>
  <si>
    <t xml:space="preserve">Rehabilitacija postojeće mreže, kao i izgradnja novih puteva </t>
  </si>
  <si>
    <t>Pokrenuti bilateralni sporazumi / dijalozi  sa zemljama kao što su. 1. Nemačka; 2. Makedonija; 3. Norveška; 4. Luksemburg; 5. Holandija; 6. Države Baltika; 7. Danska (decembar)</t>
  </si>
  <si>
    <t>Pokretanje bilateralnih sporazuma u oblasti putnog transporta</t>
  </si>
  <si>
    <t>Broj pripremljenih instrumenata (diskutovati o terminu)</t>
  </si>
  <si>
    <r>
      <t>Priprema instrumenata za aplikaciju u</t>
    </r>
    <r>
      <rPr>
        <sz val="11"/>
        <rFont val="Calibri"/>
        <family val="2"/>
      </rPr>
      <t>č</t>
    </r>
    <r>
      <rPr>
        <sz val="11"/>
        <rFont val="Book Antiqua"/>
        <family val="1"/>
      </rPr>
      <t>lanjenja Kosova u me</t>
    </r>
    <r>
      <rPr>
        <sz val="11"/>
        <rFont val="Calibri"/>
        <family val="2"/>
      </rPr>
      <t>đ</t>
    </r>
    <r>
      <rPr>
        <sz val="11"/>
        <rFont val="Book Antiqua"/>
        <family val="1"/>
      </rPr>
      <t xml:space="preserve">unarodnim organizacijama oblasti prevoza </t>
    </r>
  </si>
  <si>
    <t xml:space="preserve"> 1. Sastanak organizovan od strane IRF (International Road Federation) ostvaren
2. 2 (dva) sastanka organizovana od strane IRU (International Road Union) ostvarena 
3. 3 (tri) sastanka organizovana od strane UITP-CORTE (International asocciation of Public Transport) ostvarena.</t>
  </si>
  <si>
    <t>Intenziviranje kontakata i saradnje sa međunarodnim organizacijama u oblasti putnog transporta</t>
  </si>
  <si>
    <t>1) Četiri sastanka Upravnog odbora, ostvareni. (mart-oktobar-decembar)
2) dva godišnja sastanka Radne grupe, ostvarena. (Mart-novembar)
3) Godišnji sastanak ministara regiona, ostvaren (decembar) 
4) Tri godišnja sastanka Radne grupe za stvaranje olakšica u prevozu TFWG. januar-decembar (Transport facilitation working goup) ostvareni.</t>
  </si>
  <si>
    <t xml:space="preserve">1) Učešće u najmanje pet sastanaka radnih grupa u okviru CITA, ostvareno, decembar.
2) Učešće i predstavljanje Ministarstva u 49. Kongresu CIECA 
3) Učešće u najmanje tri sastanka radnih grupa u okviru CIECA, ostvareno,  decembar).
</t>
  </si>
  <si>
    <t>1. AU o poligonu vožnje (vožnja), usvojeno.
2. AU o programu dodatne obuke za bezbednosnu vožnju, usvojeno 
3. AU o procesima aplikacije za stranu vozačku dozvolu, usvojeno.
4. AU o pravilima i organizaciji ispita za certifikat za stručne kvalifikacije (CSK) usvojeno.
5. AU o minimalnim standardima psihičko-fizičke sposobnosti potrebne za vožnju vozila, usvojeno.
6. AU o stručne predavače u auto-školama, usvojeno 
7. AU o licenciranju auto-škola, usvojeno.
8. AU o održavanju obuka i seminara, usvojeno.
9. AU o instruktorima u oblasti vozačke dozvole, usvojeno 
10. AU o osposobljavanju (obuci) kandidata za šofere, usvojeno 
11. AU o polaganju ispita za vozačku dozvolu, usvojeno 
12. AU o stručnom praćenju, usvojeno 
13. AU o ispitanicima, usvojeno.</t>
  </si>
  <si>
    <t xml:space="preserve">1. AU o organizaciji i funkcionisanju Saveta za bezbednost na putu i druga pitanja od značaja, usvojeno.
2. AU o pravilima i uslovima za kretanje sanaka i vozilima opremljenim sa klizaljkama, usvojeno.
3. AU o zimskoj opremi za vozila, usvojeno.
4. AU o uslovima i kriterijumima za postavljanje dodatne opreme na vozilima i ostala relevantna pitanja, usvojeno.
5. AU o organizovanom prevozu osoba sa putnim sredstvima, usvojeno.
6. AU o bezbednosnoj stolici, usvojeno.
7. AU o pravilima kretanja kolica i kretanje životinja, usvojeno.
8. AU o pravilima vozila sa posebnom namenom, usvojeno  
9. AU o označavanju vozila sa posebnom namenom.  
10. AU o signalizaciji i regulisanju putnog saobraćaja, usvojeno. </t>
  </si>
  <si>
    <t xml:space="preserve">Sektorska strategija i multimodalnog transporta </t>
  </si>
  <si>
    <t xml:space="preserve"> 1. Zakonodavstvo usvojeno (oktobar 2017).
2. Najava i izbor ponuđača, završeni (Novembar 2017)
3. Uređaj za kontrolu ispravnosti vozila na putu, obezbeđen (decembar 2017)</t>
  </si>
  <si>
    <t>Izgradnja infrastrukture za kontrolu ispravnosti vozila na putu (mobilne kontrole)</t>
  </si>
  <si>
    <r>
      <t>1. Zahtev za stranu tehničku pomoć, ostvaren (april 2017)
2. Cenovnik za merenje gasova, završen. (maj 2017)
3. Obuka najmanje 30 osoba za merenje gasova oslobo</t>
    </r>
    <r>
      <rPr>
        <sz val="11"/>
        <rFont val="Calibri"/>
        <family val="2"/>
      </rPr>
      <t>đ</t>
    </r>
    <r>
      <rPr>
        <sz val="11"/>
        <rFont val="Book Antiqua"/>
        <family val="1"/>
      </rPr>
      <t xml:space="preserve">enih iz identifikovanih vozila. (jun 2017)
4. Identifikovanje najmanje 7  centara tehničkog pregleda koji imaju stručne nadležnosti za merenje gasova, zaršeno. (septembar 2017)
</t>
    </r>
  </si>
  <si>
    <t>Izgradnja sistema kontrole i merenja gasova koje ispuštaju vozila</t>
  </si>
  <si>
    <t xml:space="preserve">7 Poligona i pratećih objekata, završeni  </t>
  </si>
  <si>
    <r>
      <t>Unapre</t>
    </r>
    <r>
      <rPr>
        <sz val="11"/>
        <rFont val="Calibri"/>
        <family val="2"/>
      </rPr>
      <t>đ</t>
    </r>
    <r>
      <rPr>
        <sz val="11"/>
        <rFont val="Book Antiqua"/>
        <family val="1"/>
      </rPr>
      <t>enje infrastrukture  poligona i pratećih objekata u RJZVD (regionalne jedinice za vozačke dozvole).</t>
    </r>
  </si>
  <si>
    <t>1) 30,000 kandidata testirano elektronski    
2) 70,000 registrovanih kandidata u aplikaciji "e-šofer"
3) 70,000 prijavljenih kandidata za elektronski ispit.</t>
  </si>
  <si>
    <t>Poboljšanje procesa testiranja kroz korišćenje on-line  sistema apliciranja, registracija, prijavljivanje ispita kandidata za šofere.</t>
  </si>
  <si>
    <t xml:space="preserve">MONT,
MUP,
PK, </t>
  </si>
  <si>
    <t xml:space="preserve">Kampanja za edukaciju i podizanje svesti o drumskom saobraćaju. </t>
  </si>
  <si>
    <t>1) 3 sastanka Saveta drumske bezbednosti, održani
2) Broj sprovedenih preporuka</t>
  </si>
  <si>
    <t>Zakonodavni Plan  2017, Sektorska strategija i multimodalnog transporta</t>
  </si>
  <si>
    <t>2. Povećanje bezbednosti saobraćaja i zaštita životne sredine</t>
  </si>
  <si>
    <r>
      <t>1. AU o izmenama i dopunama AU. 02/2012 o licenciranju železničkih operatera 2.UA o izmenama i dopunama AU. 03/2012 o licenciranju  menad</t>
    </r>
    <r>
      <rPr>
        <sz val="11"/>
        <rFont val="Calibri"/>
        <family val="2"/>
      </rPr>
      <t>ž</t>
    </r>
    <r>
      <rPr>
        <sz val="11"/>
        <rFont val="Book Antiqua"/>
        <family val="1"/>
      </rPr>
      <t xml:space="preserve">era železničke infrastrukture </t>
    </r>
  </si>
  <si>
    <t>Izrada podzakonskih akata iz Zakona za železnice</t>
  </si>
  <si>
    <t>1.12</t>
  </si>
  <si>
    <t>Uspostavljanje zakonske osnove za regulisanje pravnog statusa, zaštitu, bezbednost javnih puteva i pripadajućih objekata, osnivanje agencije za upravljanje putevima i inspekcijskim nadzorom.</t>
  </si>
  <si>
    <t xml:space="preserve"> Nacrt Zakon za drumski prevoz, usvojen </t>
  </si>
  <si>
    <r>
      <t>Stvaranje povoljnog okru</t>
    </r>
    <r>
      <rPr>
        <sz val="11"/>
        <rFont val="Calibri"/>
        <family val="2"/>
      </rPr>
      <t>ž</t>
    </r>
    <r>
      <rPr>
        <sz val="11"/>
        <rFont val="Book Antiqua"/>
        <family val="1"/>
      </rPr>
      <t xml:space="preserve">enja u oblasti putnog transporta postavljanjem pravnog okvira za  uslove pristupa operatora tržištu, uslugama putnog transporta putnika i robe,  terminalima  robe i autobuskim stanicama. </t>
    </r>
  </si>
  <si>
    <r>
      <t>1) 700 inspekcija u putnoj infrastrukturi, realizovanih.
2) 950 inspekcija  u putnom transportu, realizovanih.
3) 520 inspekcija u centrima tehničkog pregleda, realizovanih.
4) 1180 inspekcije  u auto-školama, realizovanih (januar-decembar)
5) Obuke za osoblje od pet (5) inspektora (kontrola na putu za opasne materije), zavr</t>
    </r>
    <r>
      <rPr>
        <sz val="11"/>
        <rFont val="Calibri"/>
        <family val="2"/>
      </rPr>
      <t>š</t>
    </r>
    <r>
      <rPr>
        <sz val="11"/>
        <rFont val="Book Antiqua"/>
        <family val="1"/>
      </rPr>
      <t>ene.</t>
    </r>
  </si>
  <si>
    <t>Nadgledanje sprovođenja zakona, koji reguliše  oblast putne infrastrukture, drumskog transporta i tehničkog pregleda i autoškola, putem inspekcija.</t>
  </si>
  <si>
    <t xml:space="preserve"> 1. Projektni zadaci Projekta za proširenje  aerodromske piste i izgradnja sistema usluge  vazdušne plovidbe, završeni.
2. Ugovaranje projektne kompanije, rad na projektu i praćenje njenog  ostvarivanja, u svim fazama do završetka projekta (12-18 mjeseci), završeno.
3. Usvajanje konačnog projekta i pokretanje procedura nabavke za projekt, završen.</t>
  </si>
  <si>
    <t>Proširenje piste i izgradnja sistema za sletanje na aerodromu "Adem Jashari" u Prištini</t>
  </si>
  <si>
    <t xml:space="preserve">5 pružnih prelaza, završenih </t>
  </si>
  <si>
    <t>3.15 član 113</t>
  </si>
  <si>
    <t>Grant,           tehnička pomoć od strane BB i CONNECT</t>
  </si>
  <si>
    <r>
      <t>1. Projekat za uspostavljanje IST na glavnoj mre</t>
    </r>
    <r>
      <rPr>
        <sz val="11"/>
        <color rgb="FFFF0000"/>
        <rFont val="Calibri"/>
        <family val="2"/>
      </rPr>
      <t>ž</t>
    </r>
    <r>
      <rPr>
        <sz val="11"/>
        <color rgb="FFFF0000"/>
        <rFont val="Book Antiqua"/>
        <family val="1"/>
      </rPr>
      <t>i (auto - put), zavr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en</t>
    </r>
  </si>
  <si>
    <r>
      <t>Uspostavljanje inteligentnog sistema transporta i stvaranje kontrolnog centra za upravljanje saobra</t>
    </r>
    <r>
      <rPr>
        <sz val="11"/>
        <color rgb="FFFF0000"/>
        <rFont val="Calibri"/>
        <family val="2"/>
      </rPr>
      <t>ć</t>
    </r>
    <r>
      <rPr>
        <sz val="11"/>
        <color rgb="FFFF0000"/>
        <rFont val="Book Antiqua"/>
        <family val="1"/>
      </rPr>
      <t>ajem</t>
    </r>
  </si>
  <si>
    <t>Sektorska strategija MTT</t>
  </si>
  <si>
    <r>
      <t xml:space="preserve">3.15 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lan 113</t>
    </r>
  </si>
  <si>
    <r>
      <t>100000           Grant,           tehni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ka pomo</t>
    </r>
    <r>
      <rPr>
        <sz val="11"/>
        <color rgb="FFFF0000"/>
        <rFont val="Calibri"/>
        <family val="2"/>
      </rPr>
      <t>ć</t>
    </r>
    <r>
      <rPr>
        <sz val="11"/>
        <color rgb="FFFF0000"/>
        <rFont val="Book Antiqua"/>
        <family val="1"/>
      </rPr>
      <t xml:space="preserve"> od strane BB.</t>
    </r>
  </si>
  <si>
    <t xml:space="preserve">1. Baza podataka o stanju na auto-putevima, uspostavljena I funkcionalna </t>
  </si>
  <si>
    <r>
      <t>Stvaranje funkcionalnog sistema odr</t>
    </r>
    <r>
      <rPr>
        <sz val="11"/>
        <color rgb="FFFF0000"/>
        <rFont val="Calibri"/>
        <family val="2"/>
      </rPr>
      <t>ž</t>
    </r>
    <r>
      <rPr>
        <sz val="11"/>
        <color rgb="FFFF0000"/>
        <rFont val="Book Antiqua"/>
        <family val="1"/>
      </rPr>
      <t>avanja, obezbe</t>
    </r>
    <r>
      <rPr>
        <sz val="11"/>
        <color rgb="FFFF0000"/>
        <rFont val="Calibri"/>
        <family val="2"/>
      </rPr>
      <t>đ</t>
    </r>
    <r>
      <rPr>
        <sz val="11"/>
        <color rgb="FFFF0000"/>
        <rFont val="Book Antiqua"/>
        <family val="1"/>
      </rPr>
      <t>uju</t>
    </r>
    <r>
      <rPr>
        <sz val="11"/>
        <color rgb="FFFF0000"/>
        <rFont val="Calibri"/>
        <family val="2"/>
      </rPr>
      <t>ć</t>
    </r>
    <r>
      <rPr>
        <sz val="11"/>
        <color rgb="FFFF0000"/>
        <rFont val="Book Antiqua"/>
        <family val="1"/>
      </rPr>
      <t>i rutinsko odr</t>
    </r>
    <r>
      <rPr>
        <sz val="11"/>
        <color rgb="FFFF0000"/>
        <rFont val="Calibri"/>
        <family val="2"/>
      </rPr>
      <t>ž</t>
    </r>
    <r>
      <rPr>
        <sz val="11"/>
        <color rgb="FFFF0000"/>
        <rFont val="Book Antiqua"/>
        <family val="1"/>
      </rPr>
      <t>avanje (auto put)</t>
    </r>
  </si>
  <si>
    <t xml:space="preserve"> 10  autobuskih stajališta, izgrađenih</t>
  </si>
  <si>
    <r>
      <t>1) Mese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>ne isplate prema sporazumu NTR izme</t>
    </r>
    <r>
      <rPr>
        <sz val="11"/>
        <color rgb="FFFF0000"/>
        <rFont val="Calibri"/>
        <family val="2"/>
      </rPr>
      <t>đ</t>
    </r>
    <r>
      <rPr>
        <sz val="11"/>
        <color rgb="FFFF0000"/>
        <rFont val="Book Antiqua"/>
        <family val="1"/>
      </rPr>
      <t xml:space="preserve">u MI-a I TrainKos, realizovane                                       - </t>
    </r>
    <r>
      <rPr>
        <sz val="11"/>
        <color rgb="FFFF0000"/>
        <rFont val="Calibri"/>
        <family val="2"/>
      </rPr>
      <t>Ž</t>
    </r>
    <r>
      <rPr>
        <sz val="11"/>
        <color rgb="FFFF0000"/>
        <rFont val="Book Antiqua"/>
        <family val="1"/>
      </rPr>
      <t>elezni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 xml:space="preserve">ki transport (731,959.00)                              - Putni transport (711,855.00)                                     2. Linije </t>
    </r>
    <r>
      <rPr>
        <sz val="11"/>
        <color rgb="FFFF0000"/>
        <rFont val="Calibri"/>
        <family val="2"/>
      </rPr>
      <t>ž</t>
    </r>
    <r>
      <rPr>
        <sz val="11"/>
        <color rgb="FFFF0000"/>
        <rFont val="Book Antiqua"/>
        <family val="1"/>
      </rPr>
      <t>elezni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 xml:space="preserve">kog i putnog transporta, subvencionisane </t>
    </r>
  </si>
  <si>
    <r>
      <t>Pobolj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>anje usluga u cilju stvaranje olak</t>
    </r>
    <r>
      <rPr>
        <sz val="11"/>
        <color rgb="FFFF0000"/>
        <rFont val="Calibri"/>
        <family val="2"/>
      </rPr>
      <t>š</t>
    </r>
    <r>
      <rPr>
        <sz val="11"/>
        <color rgb="FFFF0000"/>
        <rFont val="Book Antiqua"/>
        <family val="1"/>
      </rPr>
      <t xml:space="preserve">ica u putnom i </t>
    </r>
    <r>
      <rPr>
        <sz val="11"/>
        <color rgb="FFFF0000"/>
        <rFont val="Calibri"/>
        <family val="2"/>
      </rPr>
      <t>ž</t>
    </r>
    <r>
      <rPr>
        <sz val="11"/>
        <color rgb="FFFF0000"/>
        <rFont val="Book Antiqua"/>
        <family val="1"/>
      </rPr>
      <t>elezni</t>
    </r>
    <r>
      <rPr>
        <sz val="11"/>
        <color rgb="FFFF0000"/>
        <rFont val="Calibri"/>
        <family val="2"/>
      </rPr>
      <t>č</t>
    </r>
    <r>
      <rPr>
        <sz val="11"/>
        <color rgb="FFFF0000"/>
        <rFont val="Book Antiqua"/>
        <family val="1"/>
      </rPr>
      <t xml:space="preserve">kom transportu putnika </t>
    </r>
  </si>
  <si>
    <r>
      <t xml:space="preserve">1)  Detaljan plan analize nivoa usklađivanja sa acquis-om u osam (8) prioritetnih poglavlja prema SSP-u                                                                           </t>
    </r>
    <r>
      <rPr>
        <sz val="11"/>
        <color rgb="FFFF0000"/>
        <rFont val="Book Antiqua"/>
        <family val="1"/>
      </rPr>
      <t xml:space="preserve">2) Konsultacije sa IL za relevantna poglavlja završenih acquis-a </t>
    </r>
    <r>
      <rPr>
        <sz val="11"/>
        <rFont val="Book Antiqua"/>
        <family val="1"/>
      </rPr>
      <t xml:space="preserve">
3) Prvi nacrt izveštaji nivoa približavanja sa osam (8) poglavlja finaliziranog acquis-a  
</t>
    </r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</si>
</sst>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[$€-1];[Red]\-#,##0\ [$€-1]"/>
    <numFmt numFmtId="165" formatCode="[$€-2]\ #,##0.00"/>
    <numFmt numFmtId="166" formatCode="_(* #,##0_);_(* \(#,##0\);_(* &quot;-&quot;??_);_(@_)"/>
    <numFmt numFmtId="167" formatCode="#,##0.00\ [$€-1]"/>
    <numFmt numFmtId="168" formatCode="#,##0.00\ [$€-1];[Red]\-#,##0.00\ [$€-1]"/>
    <numFmt numFmtId="169" formatCode="_([$€-2]\ * #,##0.00_);_([$€-2]\ * \(#,##0.00\);_([$€-2]\ * &quot;-&quot;??_);_(@_)"/>
    <numFmt numFmtId="170" formatCode="#,##0\ [$€-1];[Red]#,##0\ [$€-1]"/>
    <numFmt numFmtId="171" formatCode="#,##0;[Red]#,##0"/>
    <numFmt numFmtId="172" formatCode="&quot;$&quot;#,##0"/>
    <numFmt numFmtId="173" formatCode="[$€-2]\ #,##0;[Red]\-[$€-2]\ #,##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Book Antiqua"/>
      <family val="1"/>
    </font>
    <font>
      <b/>
      <i/>
      <sz val="11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Book Antiqua"/>
      <family val="1"/>
    </font>
    <font>
      <sz val="11"/>
      <color indexed="10"/>
      <name val="Book Antiqua"/>
      <family val="1"/>
    </font>
    <font>
      <b/>
      <sz val="11"/>
      <color rgb="FFFF0000"/>
      <name val="Book Antiqua"/>
      <family val="1"/>
    </font>
    <font>
      <sz val="11"/>
      <color indexed="8"/>
      <name val="Book Antiqua"/>
      <family val="1"/>
    </font>
    <font>
      <i/>
      <sz val="11"/>
      <name val="Book Antiqua"/>
      <family val="1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Book Antiqua"/>
      <family val="1"/>
    </font>
    <font>
      <sz val="11"/>
      <color rgb="FF00B050"/>
      <name val="Book Antiqua"/>
      <family val="1"/>
    </font>
    <font>
      <i/>
      <sz val="12"/>
      <name val="Book Antiqua"/>
      <family val="1"/>
    </font>
    <font>
      <b/>
      <sz val="11"/>
      <color indexed="10"/>
      <name val="Book Antiqua"/>
      <family val="1"/>
    </font>
    <font>
      <sz val="11"/>
      <color indexed="12"/>
      <name val="Book Antiqua"/>
      <family val="1"/>
    </font>
    <font>
      <sz val="11"/>
      <color rgb="FF002060"/>
      <name val="Book Antiqua"/>
      <family val="1"/>
    </font>
    <font>
      <sz val="11"/>
      <color rgb="FF7030A0"/>
      <name val="Book Antiqua"/>
      <family val="1"/>
    </font>
    <font>
      <sz val="11"/>
      <color rgb="FF212121"/>
      <name val="Book Antiqua"/>
      <family val="1"/>
    </font>
    <font>
      <sz val="11"/>
      <color rgb="FF000000"/>
      <name val="Book Antiqua"/>
      <family val="1"/>
    </font>
    <font>
      <b/>
      <i/>
      <sz val="11"/>
      <color theme="1"/>
      <name val="Book Antiqua"/>
      <family val="1"/>
    </font>
    <font>
      <sz val="11"/>
      <color rgb="FFC00000"/>
      <name val="Book Antiqua"/>
      <family val="1"/>
    </font>
    <font>
      <b/>
      <sz val="11"/>
      <color rgb="FF000000"/>
      <name val="Book Antiqua"/>
      <family val="1"/>
    </font>
    <font>
      <b/>
      <sz val="12"/>
      <name val="Book Antiqua"/>
      <family val="1"/>
    </font>
    <font>
      <sz val="11"/>
      <color indexed="60"/>
      <name val="Book Antiqua"/>
      <family val="1"/>
    </font>
    <font>
      <b/>
      <i/>
      <sz val="12"/>
      <name val="Book Antiqua"/>
      <family val="1"/>
    </font>
    <font>
      <sz val="11"/>
      <color theme="1" tint="4.9989318521683403E-2"/>
      <name val="Book Antiqua"/>
      <family val="1"/>
    </font>
    <font>
      <sz val="11"/>
      <color theme="0"/>
      <name val="Book Antiqua"/>
      <family val="1"/>
    </font>
    <font>
      <strike/>
      <sz val="11"/>
      <color indexed="8"/>
      <name val="Book Antiqua"/>
      <family val="1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70C0"/>
      <name val="Book Antiqua"/>
      <family val="1"/>
    </font>
    <font>
      <sz val="11"/>
      <color rgb="FF0070C0"/>
      <name val="Calibri"/>
      <family val="2"/>
    </font>
    <font>
      <b/>
      <sz val="14"/>
      <color rgb="FFFF0000"/>
      <name val="Book Antiqua"/>
      <family val="1"/>
    </font>
    <font>
      <b/>
      <sz val="12"/>
      <color rgb="FFFF0000"/>
      <name val="Book Antiqua"/>
      <family val="1"/>
    </font>
    <font>
      <b/>
      <i/>
      <sz val="11"/>
      <color rgb="FFFF000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269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43" fontId="6" fillId="2" borderId="1" xfId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43" fontId="6" fillId="0" borderId="1" xfId="1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43" fontId="6" fillId="0" borderId="1" xfId="1" applyFont="1" applyFill="1" applyBorder="1" applyAlignment="1" applyProtection="1">
      <alignment horizontal="left" vertical="top" wrapText="1"/>
      <protection locked="0"/>
    </xf>
    <xf numFmtId="165" fontId="6" fillId="0" borderId="1" xfId="0" applyNumberFormat="1" applyFont="1" applyFill="1" applyBorder="1" applyAlignment="1" applyProtection="1">
      <alignment horizontal="left" vertical="top" wrapText="1"/>
      <protection locked="0"/>
    </xf>
    <xf numFmtId="166" fontId="6" fillId="0" borderId="1" xfId="1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43" fontId="6" fillId="0" borderId="1" xfId="1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43" fontId="5" fillId="2" borderId="1" xfId="1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left" vertical="top"/>
    </xf>
    <xf numFmtId="43" fontId="13" fillId="2" borderId="1" xfId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43" fontId="5" fillId="2" borderId="1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 applyProtection="1">
      <alignment horizontal="left" vertical="top" wrapText="1"/>
      <protection locked="0"/>
    </xf>
    <xf numFmtId="4" fontId="5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43" fontId="6" fillId="0" borderId="1" xfId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horizontal="left" vertical="top" wrapText="1" shrinkToFit="1"/>
      <protection locked="0"/>
    </xf>
    <xf numFmtId="0" fontId="6" fillId="2" borderId="1" xfId="0" applyFont="1" applyFill="1" applyBorder="1" applyAlignment="1" applyProtection="1">
      <alignment horizontal="left" vertical="top" wrapText="1" shrinkToFit="1"/>
      <protection locked="0"/>
    </xf>
    <xf numFmtId="43" fontId="6" fillId="2" borderId="1" xfId="1" applyFont="1" applyFill="1" applyBorder="1" applyAlignment="1" applyProtection="1">
      <alignment horizontal="left" vertical="top" wrapText="1" shrinkToFit="1"/>
      <protection locked="0"/>
    </xf>
    <xf numFmtId="3" fontId="5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 applyProtection="1">
      <alignment horizontal="left" vertical="top" wrapText="1"/>
      <protection locked="0"/>
    </xf>
    <xf numFmtId="0" fontId="28" fillId="6" borderId="1" xfId="0" applyFont="1" applyFill="1" applyBorder="1" applyAlignment="1">
      <alignment horizontal="left" vertical="top" wrapText="1"/>
    </xf>
    <xf numFmtId="43" fontId="28" fillId="6" borderId="1" xfId="1" applyFont="1" applyFill="1" applyBorder="1" applyAlignment="1">
      <alignment horizontal="left" vertical="top" wrapText="1"/>
    </xf>
    <xf numFmtId="43" fontId="6" fillId="6" borderId="1" xfId="1" applyFont="1" applyFill="1" applyBorder="1" applyAlignment="1">
      <alignment horizontal="left" vertical="top" wrapText="1"/>
    </xf>
    <xf numFmtId="166" fontId="6" fillId="6" borderId="1" xfId="1" applyNumberFormat="1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164" fontId="6" fillId="6" borderId="1" xfId="1" applyNumberFormat="1" applyFont="1" applyFill="1" applyBorder="1" applyAlignment="1">
      <alignment horizontal="left" vertical="top" wrapText="1"/>
    </xf>
    <xf numFmtId="0" fontId="28" fillId="6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7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6" fillId="6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8" fillId="6" borderId="1" xfId="0" applyFont="1" applyFill="1" applyBorder="1" applyAlignment="1">
      <alignment horizontal="left" vertical="top"/>
    </xf>
    <xf numFmtId="43" fontId="28" fillId="0" borderId="1" xfId="1" applyFont="1" applyFill="1" applyBorder="1" applyAlignment="1">
      <alignment horizontal="left" vertical="top" wrapText="1"/>
    </xf>
    <xf numFmtId="0" fontId="31" fillId="6" borderId="1" xfId="0" applyFont="1" applyFill="1" applyBorder="1" applyAlignment="1">
      <alignment horizontal="left" vertical="top" wrapText="1"/>
    </xf>
    <xf numFmtId="2" fontId="28" fillId="6" borderId="1" xfId="1" applyNumberFormat="1" applyFont="1" applyFill="1" applyBorder="1" applyAlignment="1">
      <alignment horizontal="left" vertical="top" wrapText="1"/>
    </xf>
    <xf numFmtId="3" fontId="6" fillId="6" borderId="1" xfId="0" applyNumberFormat="1" applyFont="1" applyFill="1" applyBorder="1" applyAlignment="1">
      <alignment horizontal="left" vertical="top" wrapText="1"/>
    </xf>
    <xf numFmtId="0" fontId="6" fillId="6" borderId="1" xfId="0" applyFont="1" applyFill="1" applyBorder="1" applyAlignment="1" applyProtection="1">
      <alignment horizontal="left" vertical="top" wrapText="1" readingOrder="1"/>
      <protection locked="0"/>
    </xf>
    <xf numFmtId="0" fontId="6" fillId="0" borderId="1" xfId="0" applyFont="1" applyFill="1" applyBorder="1" applyAlignment="1">
      <alignment horizontal="left" wrapText="1"/>
    </xf>
    <xf numFmtId="164" fontId="17" fillId="0" borderId="1" xfId="0" applyNumberFormat="1" applyFont="1" applyFill="1" applyBorder="1" applyAlignment="1">
      <alignment horizontal="left" vertical="top" wrapText="1"/>
    </xf>
    <xf numFmtId="3" fontId="17" fillId="0" borderId="1" xfId="0" applyNumberFormat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/>
    </xf>
    <xf numFmtId="167" fontId="6" fillId="0" borderId="1" xfId="0" applyNumberFormat="1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left" vertical="top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4" fontId="5" fillId="0" borderId="1" xfId="0" applyNumberFormat="1" applyFont="1" applyBorder="1" applyAlignment="1">
      <alignment horizontal="left" vertical="top" wrapText="1"/>
    </xf>
    <xf numFmtId="168" fontId="5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168" fontId="6" fillId="0" borderId="1" xfId="0" applyNumberFormat="1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39" fontId="6" fillId="0" borderId="1" xfId="1" applyNumberFormat="1" applyFont="1" applyFill="1" applyBorder="1" applyAlignment="1">
      <alignment horizontal="left" vertical="top" wrapText="1"/>
    </xf>
    <xf numFmtId="39" fontId="5" fillId="2" borderId="1" xfId="1" applyNumberFormat="1" applyFont="1" applyFill="1" applyBorder="1" applyAlignment="1">
      <alignment horizontal="left" vertical="top" wrapText="1"/>
    </xf>
    <xf numFmtId="39" fontId="6" fillId="2" borderId="1" xfId="1" applyNumberFormat="1" applyFont="1" applyFill="1" applyBorder="1" applyAlignment="1">
      <alignment horizontal="left" vertical="top" wrapText="1"/>
    </xf>
    <xf numFmtId="2" fontId="6" fillId="2" borderId="1" xfId="1" applyNumberFormat="1" applyFont="1" applyFill="1" applyBorder="1" applyAlignment="1">
      <alignment horizontal="left" vertical="top" wrapText="1"/>
    </xf>
    <xf numFmtId="39" fontId="6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wrapText="1"/>
    </xf>
    <xf numFmtId="0" fontId="6" fillId="0" borderId="1" xfId="3" applyFont="1" applyFill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wrapText="1"/>
    </xf>
    <xf numFmtId="3" fontId="6" fillId="0" borderId="1" xfId="0" applyNumberFormat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4" fontId="17" fillId="0" borderId="1" xfId="0" applyNumberFormat="1" applyFont="1" applyBorder="1" applyAlignment="1">
      <alignment horizontal="left" vertical="top" wrapText="1"/>
    </xf>
    <xf numFmtId="169" fontId="6" fillId="0" borderId="1" xfId="2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35" fillId="2" borderId="1" xfId="0" applyFont="1" applyFill="1" applyBorder="1" applyAlignment="1">
      <alignment horizontal="left" vertical="top"/>
    </xf>
    <xf numFmtId="0" fontId="36" fillId="2" borderId="1" xfId="0" applyFont="1" applyFill="1" applyBorder="1" applyAlignment="1">
      <alignment horizontal="left" vertical="top"/>
    </xf>
    <xf numFmtId="0" fontId="35" fillId="5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left" vertical="top" wrapText="1"/>
    </xf>
    <xf numFmtId="167" fontId="6" fillId="2" borderId="1" xfId="0" applyNumberFormat="1" applyFont="1" applyFill="1" applyBorder="1" applyAlignment="1">
      <alignment horizontal="left" vertical="top" wrapText="1"/>
    </xf>
    <xf numFmtId="167" fontId="7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wrapText="1"/>
    </xf>
    <xf numFmtId="17" fontId="6" fillId="2" borderId="1" xfId="0" applyNumberFormat="1" applyFont="1" applyFill="1" applyBorder="1" applyAlignment="1">
      <alignment horizontal="left" vertical="top" wrapText="1"/>
    </xf>
    <xf numFmtId="37" fontId="6" fillId="2" borderId="1" xfId="1" applyNumberFormat="1" applyFont="1" applyFill="1" applyBorder="1" applyAlignment="1">
      <alignment horizontal="left" vertical="top" wrapText="1"/>
    </xf>
    <xf numFmtId="166" fontId="6" fillId="2" borderId="1" xfId="1" applyNumberFormat="1" applyFont="1" applyFill="1" applyBorder="1" applyAlignment="1">
      <alignment horizontal="left" vertical="top" wrapText="1"/>
    </xf>
    <xf numFmtId="166" fontId="6" fillId="3" borderId="1" xfId="1" applyNumberFormat="1" applyFont="1" applyFill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4" fontId="5" fillId="2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 wrapText="1"/>
    </xf>
    <xf numFmtId="170" fontId="6" fillId="0" borderId="1" xfId="0" applyNumberFormat="1" applyFont="1" applyFill="1" applyBorder="1" applyAlignment="1">
      <alignment horizontal="left" vertical="top" wrapText="1"/>
    </xf>
    <xf numFmtId="171" fontId="6" fillId="2" borderId="1" xfId="0" applyNumberFormat="1" applyFont="1" applyFill="1" applyBorder="1" applyAlignment="1">
      <alignment horizontal="left" vertical="top" wrapText="1"/>
    </xf>
    <xf numFmtId="172" fontId="6" fillId="2" borderId="1" xfId="0" applyNumberFormat="1" applyFont="1" applyFill="1" applyBorder="1" applyAlignment="1">
      <alignment horizontal="left" vertical="top" wrapText="1"/>
    </xf>
    <xf numFmtId="41" fontId="6" fillId="2" borderId="1" xfId="1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173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6" borderId="3" xfId="0" applyFont="1" applyFill="1" applyBorder="1" applyAlignment="1">
      <alignment vertical="top" wrapText="1"/>
    </xf>
    <xf numFmtId="0" fontId="7" fillId="6" borderId="4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0" fontId="6" fillId="6" borderId="4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165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13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164" fontId="13" fillId="0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3" fontId="13" fillId="0" borderId="1" xfId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3" fontId="13" fillId="0" borderId="1" xfId="0" applyNumberFormat="1" applyFont="1" applyFill="1" applyBorder="1" applyAlignment="1">
      <alignment vertical="top" wrapText="1"/>
    </xf>
    <xf numFmtId="14" fontId="13" fillId="0" borderId="1" xfId="0" applyNumberFormat="1" applyFont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40" fillId="0" borderId="1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left" vertical="top" wrapText="1"/>
    </xf>
    <xf numFmtId="3" fontId="13" fillId="0" borderId="1" xfId="0" applyNumberFormat="1" applyFont="1" applyFill="1" applyBorder="1" applyAlignment="1">
      <alignment horizontal="left" vertical="top" wrapText="1"/>
    </xf>
    <xf numFmtId="166" fontId="13" fillId="2" borderId="1" xfId="1" applyNumberFormat="1" applyFont="1" applyFill="1" applyBorder="1" applyAlignment="1">
      <alignment horizontal="left" vertical="top" wrapText="1"/>
    </xf>
    <xf numFmtId="3" fontId="13" fillId="2" borderId="1" xfId="0" applyNumberFormat="1" applyFont="1" applyFill="1" applyBorder="1" applyAlignment="1">
      <alignment horizontal="left" vertical="top" wrapText="1"/>
    </xf>
    <xf numFmtId="0" fontId="44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34" fillId="0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42" fillId="0" borderId="1" xfId="0" applyFont="1" applyFill="1" applyBorder="1" applyAlignment="1">
      <alignment horizontal="center" vertical="top" wrapText="1"/>
    </xf>
    <xf numFmtId="0" fontId="43" fillId="0" borderId="1" xfId="0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eutral" xfId="3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166"/>
  <sheetViews>
    <sheetView showGridLines="0" tabSelected="1" zoomScaleNormal="100" workbookViewId="0">
      <selection sqref="A1:L1"/>
    </sheetView>
  </sheetViews>
  <sheetFormatPr defaultRowHeight="16.5"/>
  <cols>
    <col min="1" max="2" width="8.85546875" style="74" customWidth="1"/>
    <col min="3" max="3" width="18.140625" style="92" customWidth="1"/>
    <col min="4" max="4" width="4.140625" style="74" customWidth="1"/>
    <col min="5" max="5" width="23.140625" style="74" customWidth="1"/>
    <col min="6" max="6" width="9.42578125" style="3" customWidth="1"/>
    <col min="7" max="7" width="42.28515625" style="22" customWidth="1"/>
    <col min="8" max="8" width="15.140625" style="93" customWidth="1"/>
    <col min="9" max="9" width="17.28515625" style="74" customWidth="1"/>
    <col min="10" max="10" width="13.42578125" style="74" customWidth="1"/>
    <col min="11" max="11" width="7.7109375" style="74" customWidth="1"/>
    <col min="12" max="12" width="21.140625" style="74" customWidth="1"/>
    <col min="13" max="257" width="9.140625" style="74"/>
    <col min="258" max="258" width="8.28515625" style="74" customWidth="1"/>
    <col min="259" max="259" width="12.42578125" style="74" customWidth="1"/>
    <col min="260" max="260" width="26" style="74" customWidth="1"/>
    <col min="261" max="261" width="6.140625" style="74" customWidth="1"/>
    <col min="262" max="262" width="23.140625" style="74" customWidth="1"/>
    <col min="263" max="263" width="12.5703125" style="74" customWidth="1"/>
    <col min="264" max="264" width="22.140625" style="74" customWidth="1"/>
    <col min="265" max="265" width="14.28515625" style="74" customWidth="1"/>
    <col min="266" max="266" width="11.28515625" style="74" customWidth="1"/>
    <col min="267" max="267" width="11.7109375" style="74" customWidth="1"/>
    <col min="268" max="268" width="13" style="74" customWidth="1"/>
    <col min="269" max="513" width="9.140625" style="74"/>
    <col min="514" max="514" width="8.28515625" style="74" customWidth="1"/>
    <col min="515" max="515" width="12.42578125" style="74" customWidth="1"/>
    <col min="516" max="516" width="26" style="74" customWidth="1"/>
    <col min="517" max="517" width="6.140625" style="74" customWidth="1"/>
    <col min="518" max="518" width="23.140625" style="74" customWidth="1"/>
    <col min="519" max="519" width="12.5703125" style="74" customWidth="1"/>
    <col min="520" max="520" width="22.140625" style="74" customWidth="1"/>
    <col min="521" max="521" width="14.28515625" style="74" customWidth="1"/>
    <col min="522" max="522" width="11.28515625" style="74" customWidth="1"/>
    <col min="523" max="523" width="11.7109375" style="74" customWidth="1"/>
    <col min="524" max="524" width="13" style="74" customWidth="1"/>
    <col min="525" max="769" width="9.140625" style="74"/>
    <col min="770" max="770" width="8.28515625" style="74" customWidth="1"/>
    <col min="771" max="771" width="12.42578125" style="74" customWidth="1"/>
    <col min="772" max="772" width="26" style="74" customWidth="1"/>
    <col min="773" max="773" width="6.140625" style="74" customWidth="1"/>
    <col min="774" max="774" width="23.140625" style="74" customWidth="1"/>
    <col min="775" max="775" width="12.5703125" style="74" customWidth="1"/>
    <col min="776" max="776" width="22.140625" style="74" customWidth="1"/>
    <col min="777" max="777" width="14.28515625" style="74" customWidth="1"/>
    <col min="778" max="778" width="11.28515625" style="74" customWidth="1"/>
    <col min="779" max="779" width="11.7109375" style="74" customWidth="1"/>
    <col min="780" max="780" width="13" style="74" customWidth="1"/>
    <col min="781" max="1025" width="9.140625" style="74"/>
    <col min="1026" max="1026" width="8.28515625" style="74" customWidth="1"/>
    <col min="1027" max="1027" width="12.42578125" style="74" customWidth="1"/>
    <col min="1028" max="1028" width="26" style="74" customWidth="1"/>
    <col min="1029" max="1029" width="6.140625" style="74" customWidth="1"/>
    <col min="1030" max="1030" width="23.140625" style="74" customWidth="1"/>
    <col min="1031" max="1031" width="12.5703125" style="74" customWidth="1"/>
    <col min="1032" max="1032" width="22.140625" style="74" customWidth="1"/>
    <col min="1033" max="1033" width="14.28515625" style="74" customWidth="1"/>
    <col min="1034" max="1034" width="11.28515625" style="74" customWidth="1"/>
    <col min="1035" max="1035" width="11.7109375" style="74" customWidth="1"/>
    <col min="1036" max="1036" width="13" style="74" customWidth="1"/>
    <col min="1037" max="1281" width="9.140625" style="74"/>
    <col min="1282" max="1282" width="8.28515625" style="74" customWidth="1"/>
    <col min="1283" max="1283" width="12.42578125" style="74" customWidth="1"/>
    <col min="1284" max="1284" width="26" style="74" customWidth="1"/>
    <col min="1285" max="1285" width="6.140625" style="74" customWidth="1"/>
    <col min="1286" max="1286" width="23.140625" style="74" customWidth="1"/>
    <col min="1287" max="1287" width="12.5703125" style="74" customWidth="1"/>
    <col min="1288" max="1288" width="22.140625" style="74" customWidth="1"/>
    <col min="1289" max="1289" width="14.28515625" style="74" customWidth="1"/>
    <col min="1290" max="1290" width="11.28515625" style="74" customWidth="1"/>
    <col min="1291" max="1291" width="11.7109375" style="74" customWidth="1"/>
    <col min="1292" max="1292" width="13" style="74" customWidth="1"/>
    <col min="1293" max="1537" width="9.140625" style="74"/>
    <col min="1538" max="1538" width="8.28515625" style="74" customWidth="1"/>
    <col min="1539" max="1539" width="12.42578125" style="74" customWidth="1"/>
    <col min="1540" max="1540" width="26" style="74" customWidth="1"/>
    <col min="1541" max="1541" width="6.140625" style="74" customWidth="1"/>
    <col min="1542" max="1542" width="23.140625" style="74" customWidth="1"/>
    <col min="1543" max="1543" width="12.5703125" style="74" customWidth="1"/>
    <col min="1544" max="1544" width="22.140625" style="74" customWidth="1"/>
    <col min="1545" max="1545" width="14.28515625" style="74" customWidth="1"/>
    <col min="1546" max="1546" width="11.28515625" style="74" customWidth="1"/>
    <col min="1547" max="1547" width="11.7109375" style="74" customWidth="1"/>
    <col min="1548" max="1548" width="13" style="74" customWidth="1"/>
    <col min="1549" max="1793" width="9.140625" style="74"/>
    <col min="1794" max="1794" width="8.28515625" style="74" customWidth="1"/>
    <col min="1795" max="1795" width="12.42578125" style="74" customWidth="1"/>
    <col min="1796" max="1796" width="26" style="74" customWidth="1"/>
    <col min="1797" max="1797" width="6.140625" style="74" customWidth="1"/>
    <col min="1798" max="1798" width="23.140625" style="74" customWidth="1"/>
    <col min="1799" max="1799" width="12.5703125" style="74" customWidth="1"/>
    <col min="1800" max="1800" width="22.140625" style="74" customWidth="1"/>
    <col min="1801" max="1801" width="14.28515625" style="74" customWidth="1"/>
    <col min="1802" max="1802" width="11.28515625" style="74" customWidth="1"/>
    <col min="1803" max="1803" width="11.7109375" style="74" customWidth="1"/>
    <col min="1804" max="1804" width="13" style="74" customWidth="1"/>
    <col min="1805" max="2049" width="9.140625" style="74"/>
    <col min="2050" max="2050" width="8.28515625" style="74" customWidth="1"/>
    <col min="2051" max="2051" width="12.42578125" style="74" customWidth="1"/>
    <col min="2052" max="2052" width="26" style="74" customWidth="1"/>
    <col min="2053" max="2053" width="6.140625" style="74" customWidth="1"/>
    <col min="2054" max="2054" width="23.140625" style="74" customWidth="1"/>
    <col min="2055" max="2055" width="12.5703125" style="74" customWidth="1"/>
    <col min="2056" max="2056" width="22.140625" style="74" customWidth="1"/>
    <col min="2057" max="2057" width="14.28515625" style="74" customWidth="1"/>
    <col min="2058" max="2058" width="11.28515625" style="74" customWidth="1"/>
    <col min="2059" max="2059" width="11.7109375" style="74" customWidth="1"/>
    <col min="2060" max="2060" width="13" style="74" customWidth="1"/>
    <col min="2061" max="2305" width="9.140625" style="74"/>
    <col min="2306" max="2306" width="8.28515625" style="74" customWidth="1"/>
    <col min="2307" max="2307" width="12.42578125" style="74" customWidth="1"/>
    <col min="2308" max="2308" width="26" style="74" customWidth="1"/>
    <col min="2309" max="2309" width="6.140625" style="74" customWidth="1"/>
    <col min="2310" max="2310" width="23.140625" style="74" customWidth="1"/>
    <col min="2311" max="2311" width="12.5703125" style="74" customWidth="1"/>
    <col min="2312" max="2312" width="22.140625" style="74" customWidth="1"/>
    <col min="2313" max="2313" width="14.28515625" style="74" customWidth="1"/>
    <col min="2314" max="2314" width="11.28515625" style="74" customWidth="1"/>
    <col min="2315" max="2315" width="11.7109375" style="74" customWidth="1"/>
    <col min="2316" max="2316" width="13" style="74" customWidth="1"/>
    <col min="2317" max="2561" width="9.140625" style="74"/>
    <col min="2562" max="2562" width="8.28515625" style="74" customWidth="1"/>
    <col min="2563" max="2563" width="12.42578125" style="74" customWidth="1"/>
    <col min="2564" max="2564" width="26" style="74" customWidth="1"/>
    <col min="2565" max="2565" width="6.140625" style="74" customWidth="1"/>
    <col min="2566" max="2566" width="23.140625" style="74" customWidth="1"/>
    <col min="2567" max="2567" width="12.5703125" style="74" customWidth="1"/>
    <col min="2568" max="2568" width="22.140625" style="74" customWidth="1"/>
    <col min="2569" max="2569" width="14.28515625" style="74" customWidth="1"/>
    <col min="2570" max="2570" width="11.28515625" style="74" customWidth="1"/>
    <col min="2571" max="2571" width="11.7109375" style="74" customWidth="1"/>
    <col min="2572" max="2572" width="13" style="74" customWidth="1"/>
    <col min="2573" max="2817" width="9.140625" style="74"/>
    <col min="2818" max="2818" width="8.28515625" style="74" customWidth="1"/>
    <col min="2819" max="2819" width="12.42578125" style="74" customWidth="1"/>
    <col min="2820" max="2820" width="26" style="74" customWidth="1"/>
    <col min="2821" max="2821" width="6.140625" style="74" customWidth="1"/>
    <col min="2822" max="2822" width="23.140625" style="74" customWidth="1"/>
    <col min="2823" max="2823" width="12.5703125" style="74" customWidth="1"/>
    <col min="2824" max="2824" width="22.140625" style="74" customWidth="1"/>
    <col min="2825" max="2825" width="14.28515625" style="74" customWidth="1"/>
    <col min="2826" max="2826" width="11.28515625" style="74" customWidth="1"/>
    <col min="2827" max="2827" width="11.7109375" style="74" customWidth="1"/>
    <col min="2828" max="2828" width="13" style="74" customWidth="1"/>
    <col min="2829" max="3073" width="9.140625" style="74"/>
    <col min="3074" max="3074" width="8.28515625" style="74" customWidth="1"/>
    <col min="3075" max="3075" width="12.42578125" style="74" customWidth="1"/>
    <col min="3076" max="3076" width="26" style="74" customWidth="1"/>
    <col min="3077" max="3077" width="6.140625" style="74" customWidth="1"/>
    <col min="3078" max="3078" width="23.140625" style="74" customWidth="1"/>
    <col min="3079" max="3079" width="12.5703125" style="74" customWidth="1"/>
    <col min="3080" max="3080" width="22.140625" style="74" customWidth="1"/>
    <col min="3081" max="3081" width="14.28515625" style="74" customWidth="1"/>
    <col min="3082" max="3082" width="11.28515625" style="74" customWidth="1"/>
    <col min="3083" max="3083" width="11.7109375" style="74" customWidth="1"/>
    <col min="3084" max="3084" width="13" style="74" customWidth="1"/>
    <col min="3085" max="3329" width="9.140625" style="74"/>
    <col min="3330" max="3330" width="8.28515625" style="74" customWidth="1"/>
    <col min="3331" max="3331" width="12.42578125" style="74" customWidth="1"/>
    <col min="3332" max="3332" width="26" style="74" customWidth="1"/>
    <col min="3333" max="3333" width="6.140625" style="74" customWidth="1"/>
    <col min="3334" max="3334" width="23.140625" style="74" customWidth="1"/>
    <col min="3335" max="3335" width="12.5703125" style="74" customWidth="1"/>
    <col min="3336" max="3336" width="22.140625" style="74" customWidth="1"/>
    <col min="3337" max="3337" width="14.28515625" style="74" customWidth="1"/>
    <col min="3338" max="3338" width="11.28515625" style="74" customWidth="1"/>
    <col min="3339" max="3339" width="11.7109375" style="74" customWidth="1"/>
    <col min="3340" max="3340" width="13" style="74" customWidth="1"/>
    <col min="3341" max="3585" width="9.140625" style="74"/>
    <col min="3586" max="3586" width="8.28515625" style="74" customWidth="1"/>
    <col min="3587" max="3587" width="12.42578125" style="74" customWidth="1"/>
    <col min="3588" max="3588" width="26" style="74" customWidth="1"/>
    <col min="3589" max="3589" width="6.140625" style="74" customWidth="1"/>
    <col min="3590" max="3590" width="23.140625" style="74" customWidth="1"/>
    <col min="3591" max="3591" width="12.5703125" style="74" customWidth="1"/>
    <col min="3592" max="3592" width="22.140625" style="74" customWidth="1"/>
    <col min="3593" max="3593" width="14.28515625" style="74" customWidth="1"/>
    <col min="3594" max="3594" width="11.28515625" style="74" customWidth="1"/>
    <col min="3595" max="3595" width="11.7109375" style="74" customWidth="1"/>
    <col min="3596" max="3596" width="13" style="74" customWidth="1"/>
    <col min="3597" max="3841" width="9.140625" style="74"/>
    <col min="3842" max="3842" width="8.28515625" style="74" customWidth="1"/>
    <col min="3843" max="3843" width="12.42578125" style="74" customWidth="1"/>
    <col min="3844" max="3844" width="26" style="74" customWidth="1"/>
    <col min="3845" max="3845" width="6.140625" style="74" customWidth="1"/>
    <col min="3846" max="3846" width="23.140625" style="74" customWidth="1"/>
    <col min="3847" max="3847" width="12.5703125" style="74" customWidth="1"/>
    <col min="3848" max="3848" width="22.140625" style="74" customWidth="1"/>
    <col min="3849" max="3849" width="14.28515625" style="74" customWidth="1"/>
    <col min="3850" max="3850" width="11.28515625" style="74" customWidth="1"/>
    <col min="3851" max="3851" width="11.7109375" style="74" customWidth="1"/>
    <col min="3852" max="3852" width="13" style="74" customWidth="1"/>
    <col min="3853" max="4097" width="9.140625" style="74"/>
    <col min="4098" max="4098" width="8.28515625" style="74" customWidth="1"/>
    <col min="4099" max="4099" width="12.42578125" style="74" customWidth="1"/>
    <col min="4100" max="4100" width="26" style="74" customWidth="1"/>
    <col min="4101" max="4101" width="6.140625" style="74" customWidth="1"/>
    <col min="4102" max="4102" width="23.140625" style="74" customWidth="1"/>
    <col min="4103" max="4103" width="12.5703125" style="74" customWidth="1"/>
    <col min="4104" max="4104" width="22.140625" style="74" customWidth="1"/>
    <col min="4105" max="4105" width="14.28515625" style="74" customWidth="1"/>
    <col min="4106" max="4106" width="11.28515625" style="74" customWidth="1"/>
    <col min="4107" max="4107" width="11.7109375" style="74" customWidth="1"/>
    <col min="4108" max="4108" width="13" style="74" customWidth="1"/>
    <col min="4109" max="4353" width="9.140625" style="74"/>
    <col min="4354" max="4354" width="8.28515625" style="74" customWidth="1"/>
    <col min="4355" max="4355" width="12.42578125" style="74" customWidth="1"/>
    <col min="4356" max="4356" width="26" style="74" customWidth="1"/>
    <col min="4357" max="4357" width="6.140625" style="74" customWidth="1"/>
    <col min="4358" max="4358" width="23.140625" style="74" customWidth="1"/>
    <col min="4359" max="4359" width="12.5703125" style="74" customWidth="1"/>
    <col min="4360" max="4360" width="22.140625" style="74" customWidth="1"/>
    <col min="4361" max="4361" width="14.28515625" style="74" customWidth="1"/>
    <col min="4362" max="4362" width="11.28515625" style="74" customWidth="1"/>
    <col min="4363" max="4363" width="11.7109375" style="74" customWidth="1"/>
    <col min="4364" max="4364" width="13" style="74" customWidth="1"/>
    <col min="4365" max="4609" width="9.140625" style="74"/>
    <col min="4610" max="4610" width="8.28515625" style="74" customWidth="1"/>
    <col min="4611" max="4611" width="12.42578125" style="74" customWidth="1"/>
    <col min="4612" max="4612" width="26" style="74" customWidth="1"/>
    <col min="4613" max="4613" width="6.140625" style="74" customWidth="1"/>
    <col min="4614" max="4614" width="23.140625" style="74" customWidth="1"/>
    <col min="4615" max="4615" width="12.5703125" style="74" customWidth="1"/>
    <col min="4616" max="4616" width="22.140625" style="74" customWidth="1"/>
    <col min="4617" max="4617" width="14.28515625" style="74" customWidth="1"/>
    <col min="4618" max="4618" width="11.28515625" style="74" customWidth="1"/>
    <col min="4619" max="4619" width="11.7109375" style="74" customWidth="1"/>
    <col min="4620" max="4620" width="13" style="74" customWidth="1"/>
    <col min="4621" max="4865" width="9.140625" style="74"/>
    <col min="4866" max="4866" width="8.28515625" style="74" customWidth="1"/>
    <col min="4867" max="4867" width="12.42578125" style="74" customWidth="1"/>
    <col min="4868" max="4868" width="26" style="74" customWidth="1"/>
    <col min="4869" max="4869" width="6.140625" style="74" customWidth="1"/>
    <col min="4870" max="4870" width="23.140625" style="74" customWidth="1"/>
    <col min="4871" max="4871" width="12.5703125" style="74" customWidth="1"/>
    <col min="4872" max="4872" width="22.140625" style="74" customWidth="1"/>
    <col min="4873" max="4873" width="14.28515625" style="74" customWidth="1"/>
    <col min="4874" max="4874" width="11.28515625" style="74" customWidth="1"/>
    <col min="4875" max="4875" width="11.7109375" style="74" customWidth="1"/>
    <col min="4876" max="4876" width="13" style="74" customWidth="1"/>
    <col min="4877" max="5121" width="9.140625" style="74"/>
    <col min="5122" max="5122" width="8.28515625" style="74" customWidth="1"/>
    <col min="5123" max="5123" width="12.42578125" style="74" customWidth="1"/>
    <col min="5124" max="5124" width="26" style="74" customWidth="1"/>
    <col min="5125" max="5125" width="6.140625" style="74" customWidth="1"/>
    <col min="5126" max="5126" width="23.140625" style="74" customWidth="1"/>
    <col min="5127" max="5127" width="12.5703125" style="74" customWidth="1"/>
    <col min="5128" max="5128" width="22.140625" style="74" customWidth="1"/>
    <col min="5129" max="5129" width="14.28515625" style="74" customWidth="1"/>
    <col min="5130" max="5130" width="11.28515625" style="74" customWidth="1"/>
    <col min="5131" max="5131" width="11.7109375" style="74" customWidth="1"/>
    <col min="5132" max="5132" width="13" style="74" customWidth="1"/>
    <col min="5133" max="5377" width="9.140625" style="74"/>
    <col min="5378" max="5378" width="8.28515625" style="74" customWidth="1"/>
    <col min="5379" max="5379" width="12.42578125" style="74" customWidth="1"/>
    <col min="5380" max="5380" width="26" style="74" customWidth="1"/>
    <col min="5381" max="5381" width="6.140625" style="74" customWidth="1"/>
    <col min="5382" max="5382" width="23.140625" style="74" customWidth="1"/>
    <col min="5383" max="5383" width="12.5703125" style="74" customWidth="1"/>
    <col min="5384" max="5384" width="22.140625" style="74" customWidth="1"/>
    <col min="5385" max="5385" width="14.28515625" style="74" customWidth="1"/>
    <col min="5386" max="5386" width="11.28515625" style="74" customWidth="1"/>
    <col min="5387" max="5387" width="11.7109375" style="74" customWidth="1"/>
    <col min="5388" max="5388" width="13" style="74" customWidth="1"/>
    <col min="5389" max="5633" width="9.140625" style="74"/>
    <col min="5634" max="5634" width="8.28515625" style="74" customWidth="1"/>
    <col min="5635" max="5635" width="12.42578125" style="74" customWidth="1"/>
    <col min="5636" max="5636" width="26" style="74" customWidth="1"/>
    <col min="5637" max="5637" width="6.140625" style="74" customWidth="1"/>
    <col min="5638" max="5638" width="23.140625" style="74" customWidth="1"/>
    <col min="5639" max="5639" width="12.5703125" style="74" customWidth="1"/>
    <col min="5640" max="5640" width="22.140625" style="74" customWidth="1"/>
    <col min="5641" max="5641" width="14.28515625" style="74" customWidth="1"/>
    <col min="5642" max="5642" width="11.28515625" style="74" customWidth="1"/>
    <col min="5643" max="5643" width="11.7109375" style="74" customWidth="1"/>
    <col min="5644" max="5644" width="13" style="74" customWidth="1"/>
    <col min="5645" max="5889" width="9.140625" style="74"/>
    <col min="5890" max="5890" width="8.28515625" style="74" customWidth="1"/>
    <col min="5891" max="5891" width="12.42578125" style="74" customWidth="1"/>
    <col min="5892" max="5892" width="26" style="74" customWidth="1"/>
    <col min="5893" max="5893" width="6.140625" style="74" customWidth="1"/>
    <col min="5894" max="5894" width="23.140625" style="74" customWidth="1"/>
    <col min="5895" max="5895" width="12.5703125" style="74" customWidth="1"/>
    <col min="5896" max="5896" width="22.140625" style="74" customWidth="1"/>
    <col min="5897" max="5897" width="14.28515625" style="74" customWidth="1"/>
    <col min="5898" max="5898" width="11.28515625" style="74" customWidth="1"/>
    <col min="5899" max="5899" width="11.7109375" style="74" customWidth="1"/>
    <col min="5900" max="5900" width="13" style="74" customWidth="1"/>
    <col min="5901" max="6145" width="9.140625" style="74"/>
    <col min="6146" max="6146" width="8.28515625" style="74" customWidth="1"/>
    <col min="6147" max="6147" width="12.42578125" style="74" customWidth="1"/>
    <col min="6148" max="6148" width="26" style="74" customWidth="1"/>
    <col min="6149" max="6149" width="6.140625" style="74" customWidth="1"/>
    <col min="6150" max="6150" width="23.140625" style="74" customWidth="1"/>
    <col min="6151" max="6151" width="12.5703125" style="74" customWidth="1"/>
    <col min="6152" max="6152" width="22.140625" style="74" customWidth="1"/>
    <col min="6153" max="6153" width="14.28515625" style="74" customWidth="1"/>
    <col min="6154" max="6154" width="11.28515625" style="74" customWidth="1"/>
    <col min="6155" max="6155" width="11.7109375" style="74" customWidth="1"/>
    <col min="6156" max="6156" width="13" style="74" customWidth="1"/>
    <col min="6157" max="6401" width="9.140625" style="74"/>
    <col min="6402" max="6402" width="8.28515625" style="74" customWidth="1"/>
    <col min="6403" max="6403" width="12.42578125" style="74" customWidth="1"/>
    <col min="6404" max="6404" width="26" style="74" customWidth="1"/>
    <col min="6405" max="6405" width="6.140625" style="74" customWidth="1"/>
    <col min="6406" max="6406" width="23.140625" style="74" customWidth="1"/>
    <col min="6407" max="6407" width="12.5703125" style="74" customWidth="1"/>
    <col min="6408" max="6408" width="22.140625" style="74" customWidth="1"/>
    <col min="6409" max="6409" width="14.28515625" style="74" customWidth="1"/>
    <col min="6410" max="6410" width="11.28515625" style="74" customWidth="1"/>
    <col min="6411" max="6411" width="11.7109375" style="74" customWidth="1"/>
    <col min="6412" max="6412" width="13" style="74" customWidth="1"/>
    <col min="6413" max="6657" width="9.140625" style="74"/>
    <col min="6658" max="6658" width="8.28515625" style="74" customWidth="1"/>
    <col min="6659" max="6659" width="12.42578125" style="74" customWidth="1"/>
    <col min="6660" max="6660" width="26" style="74" customWidth="1"/>
    <col min="6661" max="6661" width="6.140625" style="74" customWidth="1"/>
    <col min="6662" max="6662" width="23.140625" style="74" customWidth="1"/>
    <col min="6663" max="6663" width="12.5703125" style="74" customWidth="1"/>
    <col min="6664" max="6664" width="22.140625" style="74" customWidth="1"/>
    <col min="6665" max="6665" width="14.28515625" style="74" customWidth="1"/>
    <col min="6666" max="6666" width="11.28515625" style="74" customWidth="1"/>
    <col min="6667" max="6667" width="11.7109375" style="74" customWidth="1"/>
    <col min="6668" max="6668" width="13" style="74" customWidth="1"/>
    <col min="6669" max="6913" width="9.140625" style="74"/>
    <col min="6914" max="6914" width="8.28515625" style="74" customWidth="1"/>
    <col min="6915" max="6915" width="12.42578125" style="74" customWidth="1"/>
    <col min="6916" max="6916" width="26" style="74" customWidth="1"/>
    <col min="6917" max="6917" width="6.140625" style="74" customWidth="1"/>
    <col min="6918" max="6918" width="23.140625" style="74" customWidth="1"/>
    <col min="6919" max="6919" width="12.5703125" style="74" customWidth="1"/>
    <col min="6920" max="6920" width="22.140625" style="74" customWidth="1"/>
    <col min="6921" max="6921" width="14.28515625" style="74" customWidth="1"/>
    <col min="6922" max="6922" width="11.28515625" style="74" customWidth="1"/>
    <col min="6923" max="6923" width="11.7109375" style="74" customWidth="1"/>
    <col min="6924" max="6924" width="13" style="74" customWidth="1"/>
    <col min="6925" max="7169" width="9.140625" style="74"/>
    <col min="7170" max="7170" width="8.28515625" style="74" customWidth="1"/>
    <col min="7171" max="7171" width="12.42578125" style="74" customWidth="1"/>
    <col min="7172" max="7172" width="26" style="74" customWidth="1"/>
    <col min="7173" max="7173" width="6.140625" style="74" customWidth="1"/>
    <col min="7174" max="7174" width="23.140625" style="74" customWidth="1"/>
    <col min="7175" max="7175" width="12.5703125" style="74" customWidth="1"/>
    <col min="7176" max="7176" width="22.140625" style="74" customWidth="1"/>
    <col min="7177" max="7177" width="14.28515625" style="74" customWidth="1"/>
    <col min="7178" max="7178" width="11.28515625" style="74" customWidth="1"/>
    <col min="7179" max="7179" width="11.7109375" style="74" customWidth="1"/>
    <col min="7180" max="7180" width="13" style="74" customWidth="1"/>
    <col min="7181" max="7425" width="9.140625" style="74"/>
    <col min="7426" max="7426" width="8.28515625" style="74" customWidth="1"/>
    <col min="7427" max="7427" width="12.42578125" style="74" customWidth="1"/>
    <col min="7428" max="7428" width="26" style="74" customWidth="1"/>
    <col min="7429" max="7429" width="6.140625" style="74" customWidth="1"/>
    <col min="7430" max="7430" width="23.140625" style="74" customWidth="1"/>
    <col min="7431" max="7431" width="12.5703125" style="74" customWidth="1"/>
    <col min="7432" max="7432" width="22.140625" style="74" customWidth="1"/>
    <col min="7433" max="7433" width="14.28515625" style="74" customWidth="1"/>
    <col min="7434" max="7434" width="11.28515625" style="74" customWidth="1"/>
    <col min="7435" max="7435" width="11.7109375" style="74" customWidth="1"/>
    <col min="7436" max="7436" width="13" style="74" customWidth="1"/>
    <col min="7437" max="7681" width="9.140625" style="74"/>
    <col min="7682" max="7682" width="8.28515625" style="74" customWidth="1"/>
    <col min="7683" max="7683" width="12.42578125" style="74" customWidth="1"/>
    <col min="7684" max="7684" width="26" style="74" customWidth="1"/>
    <col min="7685" max="7685" width="6.140625" style="74" customWidth="1"/>
    <col min="7686" max="7686" width="23.140625" style="74" customWidth="1"/>
    <col min="7687" max="7687" width="12.5703125" style="74" customWidth="1"/>
    <col min="7688" max="7688" width="22.140625" style="74" customWidth="1"/>
    <col min="7689" max="7689" width="14.28515625" style="74" customWidth="1"/>
    <col min="7690" max="7690" width="11.28515625" style="74" customWidth="1"/>
    <col min="7691" max="7691" width="11.7109375" style="74" customWidth="1"/>
    <col min="7692" max="7692" width="13" style="74" customWidth="1"/>
    <col min="7693" max="7937" width="9.140625" style="74"/>
    <col min="7938" max="7938" width="8.28515625" style="74" customWidth="1"/>
    <col min="7939" max="7939" width="12.42578125" style="74" customWidth="1"/>
    <col min="7940" max="7940" width="26" style="74" customWidth="1"/>
    <col min="7941" max="7941" width="6.140625" style="74" customWidth="1"/>
    <col min="7942" max="7942" width="23.140625" style="74" customWidth="1"/>
    <col min="7943" max="7943" width="12.5703125" style="74" customWidth="1"/>
    <col min="7944" max="7944" width="22.140625" style="74" customWidth="1"/>
    <col min="7945" max="7945" width="14.28515625" style="74" customWidth="1"/>
    <col min="7946" max="7946" width="11.28515625" style="74" customWidth="1"/>
    <col min="7947" max="7947" width="11.7109375" style="74" customWidth="1"/>
    <col min="7948" max="7948" width="13" style="74" customWidth="1"/>
    <col min="7949" max="8193" width="9.140625" style="74"/>
    <col min="8194" max="8194" width="8.28515625" style="74" customWidth="1"/>
    <col min="8195" max="8195" width="12.42578125" style="74" customWidth="1"/>
    <col min="8196" max="8196" width="26" style="74" customWidth="1"/>
    <col min="8197" max="8197" width="6.140625" style="74" customWidth="1"/>
    <col min="8198" max="8198" width="23.140625" style="74" customWidth="1"/>
    <col min="8199" max="8199" width="12.5703125" style="74" customWidth="1"/>
    <col min="8200" max="8200" width="22.140625" style="74" customWidth="1"/>
    <col min="8201" max="8201" width="14.28515625" style="74" customWidth="1"/>
    <col min="8202" max="8202" width="11.28515625" style="74" customWidth="1"/>
    <col min="8203" max="8203" width="11.7109375" style="74" customWidth="1"/>
    <col min="8204" max="8204" width="13" style="74" customWidth="1"/>
    <col min="8205" max="8449" width="9.140625" style="74"/>
    <col min="8450" max="8450" width="8.28515625" style="74" customWidth="1"/>
    <col min="8451" max="8451" width="12.42578125" style="74" customWidth="1"/>
    <col min="8452" max="8452" width="26" style="74" customWidth="1"/>
    <col min="8453" max="8453" width="6.140625" style="74" customWidth="1"/>
    <col min="8454" max="8454" width="23.140625" style="74" customWidth="1"/>
    <col min="8455" max="8455" width="12.5703125" style="74" customWidth="1"/>
    <col min="8456" max="8456" width="22.140625" style="74" customWidth="1"/>
    <col min="8457" max="8457" width="14.28515625" style="74" customWidth="1"/>
    <col min="8458" max="8458" width="11.28515625" style="74" customWidth="1"/>
    <col min="8459" max="8459" width="11.7109375" style="74" customWidth="1"/>
    <col min="8460" max="8460" width="13" style="74" customWidth="1"/>
    <col min="8461" max="8705" width="9.140625" style="74"/>
    <col min="8706" max="8706" width="8.28515625" style="74" customWidth="1"/>
    <col min="8707" max="8707" width="12.42578125" style="74" customWidth="1"/>
    <col min="8708" max="8708" width="26" style="74" customWidth="1"/>
    <col min="8709" max="8709" width="6.140625" style="74" customWidth="1"/>
    <col min="8710" max="8710" width="23.140625" style="74" customWidth="1"/>
    <col min="8711" max="8711" width="12.5703125" style="74" customWidth="1"/>
    <col min="8712" max="8712" width="22.140625" style="74" customWidth="1"/>
    <col min="8713" max="8713" width="14.28515625" style="74" customWidth="1"/>
    <col min="8714" max="8714" width="11.28515625" style="74" customWidth="1"/>
    <col min="8715" max="8715" width="11.7109375" style="74" customWidth="1"/>
    <col min="8716" max="8716" width="13" style="74" customWidth="1"/>
    <col min="8717" max="8961" width="9.140625" style="74"/>
    <col min="8962" max="8962" width="8.28515625" style="74" customWidth="1"/>
    <col min="8963" max="8963" width="12.42578125" style="74" customWidth="1"/>
    <col min="8964" max="8964" width="26" style="74" customWidth="1"/>
    <col min="8965" max="8965" width="6.140625" style="74" customWidth="1"/>
    <col min="8966" max="8966" width="23.140625" style="74" customWidth="1"/>
    <col min="8967" max="8967" width="12.5703125" style="74" customWidth="1"/>
    <col min="8968" max="8968" width="22.140625" style="74" customWidth="1"/>
    <col min="8969" max="8969" width="14.28515625" style="74" customWidth="1"/>
    <col min="8970" max="8970" width="11.28515625" style="74" customWidth="1"/>
    <col min="8971" max="8971" width="11.7109375" style="74" customWidth="1"/>
    <col min="8972" max="8972" width="13" style="74" customWidth="1"/>
    <col min="8973" max="9217" width="9.140625" style="74"/>
    <col min="9218" max="9218" width="8.28515625" style="74" customWidth="1"/>
    <col min="9219" max="9219" width="12.42578125" style="74" customWidth="1"/>
    <col min="9220" max="9220" width="26" style="74" customWidth="1"/>
    <col min="9221" max="9221" width="6.140625" style="74" customWidth="1"/>
    <col min="9222" max="9222" width="23.140625" style="74" customWidth="1"/>
    <col min="9223" max="9223" width="12.5703125" style="74" customWidth="1"/>
    <col min="9224" max="9224" width="22.140625" style="74" customWidth="1"/>
    <col min="9225" max="9225" width="14.28515625" style="74" customWidth="1"/>
    <col min="9226" max="9226" width="11.28515625" style="74" customWidth="1"/>
    <col min="9227" max="9227" width="11.7109375" style="74" customWidth="1"/>
    <col min="9228" max="9228" width="13" style="74" customWidth="1"/>
    <col min="9229" max="9473" width="9.140625" style="74"/>
    <col min="9474" max="9474" width="8.28515625" style="74" customWidth="1"/>
    <col min="9475" max="9475" width="12.42578125" style="74" customWidth="1"/>
    <col min="9476" max="9476" width="26" style="74" customWidth="1"/>
    <col min="9477" max="9477" width="6.140625" style="74" customWidth="1"/>
    <col min="9478" max="9478" width="23.140625" style="74" customWidth="1"/>
    <col min="9479" max="9479" width="12.5703125" style="74" customWidth="1"/>
    <col min="9480" max="9480" width="22.140625" style="74" customWidth="1"/>
    <col min="9481" max="9481" width="14.28515625" style="74" customWidth="1"/>
    <col min="9482" max="9482" width="11.28515625" style="74" customWidth="1"/>
    <col min="9483" max="9483" width="11.7109375" style="74" customWidth="1"/>
    <col min="9484" max="9484" width="13" style="74" customWidth="1"/>
    <col min="9485" max="9729" width="9.140625" style="74"/>
    <col min="9730" max="9730" width="8.28515625" style="74" customWidth="1"/>
    <col min="9731" max="9731" width="12.42578125" style="74" customWidth="1"/>
    <col min="9732" max="9732" width="26" style="74" customWidth="1"/>
    <col min="9733" max="9733" width="6.140625" style="74" customWidth="1"/>
    <col min="9734" max="9734" width="23.140625" style="74" customWidth="1"/>
    <col min="9735" max="9735" width="12.5703125" style="74" customWidth="1"/>
    <col min="9736" max="9736" width="22.140625" style="74" customWidth="1"/>
    <col min="9737" max="9737" width="14.28515625" style="74" customWidth="1"/>
    <col min="9738" max="9738" width="11.28515625" style="74" customWidth="1"/>
    <col min="9739" max="9739" width="11.7109375" style="74" customWidth="1"/>
    <col min="9740" max="9740" width="13" style="74" customWidth="1"/>
    <col min="9741" max="9985" width="9.140625" style="74"/>
    <col min="9986" max="9986" width="8.28515625" style="74" customWidth="1"/>
    <col min="9987" max="9987" width="12.42578125" style="74" customWidth="1"/>
    <col min="9988" max="9988" width="26" style="74" customWidth="1"/>
    <col min="9989" max="9989" width="6.140625" style="74" customWidth="1"/>
    <col min="9990" max="9990" width="23.140625" style="74" customWidth="1"/>
    <col min="9991" max="9991" width="12.5703125" style="74" customWidth="1"/>
    <col min="9992" max="9992" width="22.140625" style="74" customWidth="1"/>
    <col min="9993" max="9993" width="14.28515625" style="74" customWidth="1"/>
    <col min="9994" max="9994" width="11.28515625" style="74" customWidth="1"/>
    <col min="9995" max="9995" width="11.7109375" style="74" customWidth="1"/>
    <col min="9996" max="9996" width="13" style="74" customWidth="1"/>
    <col min="9997" max="10241" width="9.140625" style="74"/>
    <col min="10242" max="10242" width="8.28515625" style="74" customWidth="1"/>
    <col min="10243" max="10243" width="12.42578125" style="74" customWidth="1"/>
    <col min="10244" max="10244" width="26" style="74" customWidth="1"/>
    <col min="10245" max="10245" width="6.140625" style="74" customWidth="1"/>
    <col min="10246" max="10246" width="23.140625" style="74" customWidth="1"/>
    <col min="10247" max="10247" width="12.5703125" style="74" customWidth="1"/>
    <col min="10248" max="10248" width="22.140625" style="74" customWidth="1"/>
    <col min="10249" max="10249" width="14.28515625" style="74" customWidth="1"/>
    <col min="10250" max="10250" width="11.28515625" style="74" customWidth="1"/>
    <col min="10251" max="10251" width="11.7109375" style="74" customWidth="1"/>
    <col min="10252" max="10252" width="13" style="74" customWidth="1"/>
    <col min="10253" max="10497" width="9.140625" style="74"/>
    <col min="10498" max="10498" width="8.28515625" style="74" customWidth="1"/>
    <col min="10499" max="10499" width="12.42578125" style="74" customWidth="1"/>
    <col min="10500" max="10500" width="26" style="74" customWidth="1"/>
    <col min="10501" max="10501" width="6.140625" style="74" customWidth="1"/>
    <col min="10502" max="10502" width="23.140625" style="74" customWidth="1"/>
    <col min="10503" max="10503" width="12.5703125" style="74" customWidth="1"/>
    <col min="10504" max="10504" width="22.140625" style="74" customWidth="1"/>
    <col min="10505" max="10505" width="14.28515625" style="74" customWidth="1"/>
    <col min="10506" max="10506" width="11.28515625" style="74" customWidth="1"/>
    <col min="10507" max="10507" width="11.7109375" style="74" customWidth="1"/>
    <col min="10508" max="10508" width="13" style="74" customWidth="1"/>
    <col min="10509" max="10753" width="9.140625" style="74"/>
    <col min="10754" max="10754" width="8.28515625" style="74" customWidth="1"/>
    <col min="10755" max="10755" width="12.42578125" style="74" customWidth="1"/>
    <col min="10756" max="10756" width="26" style="74" customWidth="1"/>
    <col min="10757" max="10757" width="6.140625" style="74" customWidth="1"/>
    <col min="10758" max="10758" width="23.140625" style="74" customWidth="1"/>
    <col min="10759" max="10759" width="12.5703125" style="74" customWidth="1"/>
    <col min="10760" max="10760" width="22.140625" style="74" customWidth="1"/>
    <col min="10761" max="10761" width="14.28515625" style="74" customWidth="1"/>
    <col min="10762" max="10762" width="11.28515625" style="74" customWidth="1"/>
    <col min="10763" max="10763" width="11.7109375" style="74" customWidth="1"/>
    <col min="10764" max="10764" width="13" style="74" customWidth="1"/>
    <col min="10765" max="11009" width="9.140625" style="74"/>
    <col min="11010" max="11010" width="8.28515625" style="74" customWidth="1"/>
    <col min="11011" max="11011" width="12.42578125" style="74" customWidth="1"/>
    <col min="11012" max="11012" width="26" style="74" customWidth="1"/>
    <col min="11013" max="11013" width="6.140625" style="74" customWidth="1"/>
    <col min="11014" max="11014" width="23.140625" style="74" customWidth="1"/>
    <col min="11015" max="11015" width="12.5703125" style="74" customWidth="1"/>
    <col min="11016" max="11016" width="22.140625" style="74" customWidth="1"/>
    <col min="11017" max="11017" width="14.28515625" style="74" customWidth="1"/>
    <col min="11018" max="11018" width="11.28515625" style="74" customWidth="1"/>
    <col min="11019" max="11019" width="11.7109375" style="74" customWidth="1"/>
    <col min="11020" max="11020" width="13" style="74" customWidth="1"/>
    <col min="11021" max="11265" width="9.140625" style="74"/>
    <col min="11266" max="11266" width="8.28515625" style="74" customWidth="1"/>
    <col min="11267" max="11267" width="12.42578125" style="74" customWidth="1"/>
    <col min="11268" max="11268" width="26" style="74" customWidth="1"/>
    <col min="11269" max="11269" width="6.140625" style="74" customWidth="1"/>
    <col min="11270" max="11270" width="23.140625" style="74" customWidth="1"/>
    <col min="11271" max="11271" width="12.5703125" style="74" customWidth="1"/>
    <col min="11272" max="11272" width="22.140625" style="74" customWidth="1"/>
    <col min="11273" max="11273" width="14.28515625" style="74" customWidth="1"/>
    <col min="11274" max="11274" width="11.28515625" style="74" customWidth="1"/>
    <col min="11275" max="11275" width="11.7109375" style="74" customWidth="1"/>
    <col min="11276" max="11276" width="13" style="74" customWidth="1"/>
    <col min="11277" max="11521" width="9.140625" style="74"/>
    <col min="11522" max="11522" width="8.28515625" style="74" customWidth="1"/>
    <col min="11523" max="11523" width="12.42578125" style="74" customWidth="1"/>
    <col min="11524" max="11524" width="26" style="74" customWidth="1"/>
    <col min="11525" max="11525" width="6.140625" style="74" customWidth="1"/>
    <col min="11526" max="11526" width="23.140625" style="74" customWidth="1"/>
    <col min="11527" max="11527" width="12.5703125" style="74" customWidth="1"/>
    <col min="11528" max="11528" width="22.140625" style="74" customWidth="1"/>
    <col min="11529" max="11529" width="14.28515625" style="74" customWidth="1"/>
    <col min="11530" max="11530" width="11.28515625" style="74" customWidth="1"/>
    <col min="11531" max="11531" width="11.7109375" style="74" customWidth="1"/>
    <col min="11532" max="11532" width="13" style="74" customWidth="1"/>
    <col min="11533" max="11777" width="9.140625" style="74"/>
    <col min="11778" max="11778" width="8.28515625" style="74" customWidth="1"/>
    <col min="11779" max="11779" width="12.42578125" style="74" customWidth="1"/>
    <col min="11780" max="11780" width="26" style="74" customWidth="1"/>
    <col min="11781" max="11781" width="6.140625" style="74" customWidth="1"/>
    <col min="11782" max="11782" width="23.140625" style="74" customWidth="1"/>
    <col min="11783" max="11783" width="12.5703125" style="74" customWidth="1"/>
    <col min="11784" max="11784" width="22.140625" style="74" customWidth="1"/>
    <col min="11785" max="11785" width="14.28515625" style="74" customWidth="1"/>
    <col min="11786" max="11786" width="11.28515625" style="74" customWidth="1"/>
    <col min="11787" max="11787" width="11.7109375" style="74" customWidth="1"/>
    <col min="11788" max="11788" width="13" style="74" customWidth="1"/>
    <col min="11789" max="12033" width="9.140625" style="74"/>
    <col min="12034" max="12034" width="8.28515625" style="74" customWidth="1"/>
    <col min="12035" max="12035" width="12.42578125" style="74" customWidth="1"/>
    <col min="12036" max="12036" width="26" style="74" customWidth="1"/>
    <col min="12037" max="12037" width="6.140625" style="74" customWidth="1"/>
    <col min="12038" max="12038" width="23.140625" style="74" customWidth="1"/>
    <col min="12039" max="12039" width="12.5703125" style="74" customWidth="1"/>
    <col min="12040" max="12040" width="22.140625" style="74" customWidth="1"/>
    <col min="12041" max="12041" width="14.28515625" style="74" customWidth="1"/>
    <col min="12042" max="12042" width="11.28515625" style="74" customWidth="1"/>
    <col min="12043" max="12043" width="11.7109375" style="74" customWidth="1"/>
    <col min="12044" max="12044" width="13" style="74" customWidth="1"/>
    <col min="12045" max="12289" width="9.140625" style="74"/>
    <col min="12290" max="12290" width="8.28515625" style="74" customWidth="1"/>
    <col min="12291" max="12291" width="12.42578125" style="74" customWidth="1"/>
    <col min="12292" max="12292" width="26" style="74" customWidth="1"/>
    <col min="12293" max="12293" width="6.140625" style="74" customWidth="1"/>
    <col min="12294" max="12294" width="23.140625" style="74" customWidth="1"/>
    <col min="12295" max="12295" width="12.5703125" style="74" customWidth="1"/>
    <col min="12296" max="12296" width="22.140625" style="74" customWidth="1"/>
    <col min="12297" max="12297" width="14.28515625" style="74" customWidth="1"/>
    <col min="12298" max="12298" width="11.28515625" style="74" customWidth="1"/>
    <col min="12299" max="12299" width="11.7109375" style="74" customWidth="1"/>
    <col min="12300" max="12300" width="13" style="74" customWidth="1"/>
    <col min="12301" max="12545" width="9.140625" style="74"/>
    <col min="12546" max="12546" width="8.28515625" style="74" customWidth="1"/>
    <col min="12547" max="12547" width="12.42578125" style="74" customWidth="1"/>
    <col min="12548" max="12548" width="26" style="74" customWidth="1"/>
    <col min="12549" max="12549" width="6.140625" style="74" customWidth="1"/>
    <col min="12550" max="12550" width="23.140625" style="74" customWidth="1"/>
    <col min="12551" max="12551" width="12.5703125" style="74" customWidth="1"/>
    <col min="12552" max="12552" width="22.140625" style="74" customWidth="1"/>
    <col min="12553" max="12553" width="14.28515625" style="74" customWidth="1"/>
    <col min="12554" max="12554" width="11.28515625" style="74" customWidth="1"/>
    <col min="12555" max="12555" width="11.7109375" style="74" customWidth="1"/>
    <col min="12556" max="12556" width="13" style="74" customWidth="1"/>
    <col min="12557" max="12801" width="9.140625" style="74"/>
    <col min="12802" max="12802" width="8.28515625" style="74" customWidth="1"/>
    <col min="12803" max="12803" width="12.42578125" style="74" customWidth="1"/>
    <col min="12804" max="12804" width="26" style="74" customWidth="1"/>
    <col min="12805" max="12805" width="6.140625" style="74" customWidth="1"/>
    <col min="12806" max="12806" width="23.140625" style="74" customWidth="1"/>
    <col min="12807" max="12807" width="12.5703125" style="74" customWidth="1"/>
    <col min="12808" max="12808" width="22.140625" style="74" customWidth="1"/>
    <col min="12809" max="12809" width="14.28515625" style="74" customWidth="1"/>
    <col min="12810" max="12810" width="11.28515625" style="74" customWidth="1"/>
    <col min="12811" max="12811" width="11.7109375" style="74" customWidth="1"/>
    <col min="12812" max="12812" width="13" style="74" customWidth="1"/>
    <col min="12813" max="13057" width="9.140625" style="74"/>
    <col min="13058" max="13058" width="8.28515625" style="74" customWidth="1"/>
    <col min="13059" max="13059" width="12.42578125" style="74" customWidth="1"/>
    <col min="13060" max="13060" width="26" style="74" customWidth="1"/>
    <col min="13061" max="13061" width="6.140625" style="74" customWidth="1"/>
    <col min="13062" max="13062" width="23.140625" style="74" customWidth="1"/>
    <col min="13063" max="13063" width="12.5703125" style="74" customWidth="1"/>
    <col min="13064" max="13064" width="22.140625" style="74" customWidth="1"/>
    <col min="13065" max="13065" width="14.28515625" style="74" customWidth="1"/>
    <col min="13066" max="13066" width="11.28515625" style="74" customWidth="1"/>
    <col min="13067" max="13067" width="11.7109375" style="74" customWidth="1"/>
    <col min="13068" max="13068" width="13" style="74" customWidth="1"/>
    <col min="13069" max="13313" width="9.140625" style="74"/>
    <col min="13314" max="13314" width="8.28515625" style="74" customWidth="1"/>
    <col min="13315" max="13315" width="12.42578125" style="74" customWidth="1"/>
    <col min="13316" max="13316" width="26" style="74" customWidth="1"/>
    <col min="13317" max="13317" width="6.140625" style="74" customWidth="1"/>
    <col min="13318" max="13318" width="23.140625" style="74" customWidth="1"/>
    <col min="13319" max="13319" width="12.5703125" style="74" customWidth="1"/>
    <col min="13320" max="13320" width="22.140625" style="74" customWidth="1"/>
    <col min="13321" max="13321" width="14.28515625" style="74" customWidth="1"/>
    <col min="13322" max="13322" width="11.28515625" style="74" customWidth="1"/>
    <col min="13323" max="13323" width="11.7109375" style="74" customWidth="1"/>
    <col min="13324" max="13324" width="13" style="74" customWidth="1"/>
    <col min="13325" max="13569" width="9.140625" style="74"/>
    <col min="13570" max="13570" width="8.28515625" style="74" customWidth="1"/>
    <col min="13571" max="13571" width="12.42578125" style="74" customWidth="1"/>
    <col min="13572" max="13572" width="26" style="74" customWidth="1"/>
    <col min="13573" max="13573" width="6.140625" style="74" customWidth="1"/>
    <col min="13574" max="13574" width="23.140625" style="74" customWidth="1"/>
    <col min="13575" max="13575" width="12.5703125" style="74" customWidth="1"/>
    <col min="13576" max="13576" width="22.140625" style="74" customWidth="1"/>
    <col min="13577" max="13577" width="14.28515625" style="74" customWidth="1"/>
    <col min="13578" max="13578" width="11.28515625" style="74" customWidth="1"/>
    <col min="13579" max="13579" width="11.7109375" style="74" customWidth="1"/>
    <col min="13580" max="13580" width="13" style="74" customWidth="1"/>
    <col min="13581" max="13825" width="9.140625" style="74"/>
    <col min="13826" max="13826" width="8.28515625" style="74" customWidth="1"/>
    <col min="13827" max="13827" width="12.42578125" style="74" customWidth="1"/>
    <col min="13828" max="13828" width="26" style="74" customWidth="1"/>
    <col min="13829" max="13829" width="6.140625" style="74" customWidth="1"/>
    <col min="13830" max="13830" width="23.140625" style="74" customWidth="1"/>
    <col min="13831" max="13831" width="12.5703125" style="74" customWidth="1"/>
    <col min="13832" max="13832" width="22.140625" style="74" customWidth="1"/>
    <col min="13833" max="13833" width="14.28515625" style="74" customWidth="1"/>
    <col min="13834" max="13834" width="11.28515625" style="74" customWidth="1"/>
    <col min="13835" max="13835" width="11.7109375" style="74" customWidth="1"/>
    <col min="13836" max="13836" width="13" style="74" customWidth="1"/>
    <col min="13837" max="14081" width="9.140625" style="74"/>
    <col min="14082" max="14082" width="8.28515625" style="74" customWidth="1"/>
    <col min="14083" max="14083" width="12.42578125" style="74" customWidth="1"/>
    <col min="14084" max="14084" width="26" style="74" customWidth="1"/>
    <col min="14085" max="14085" width="6.140625" style="74" customWidth="1"/>
    <col min="14086" max="14086" width="23.140625" style="74" customWidth="1"/>
    <col min="14087" max="14087" width="12.5703125" style="74" customWidth="1"/>
    <col min="14088" max="14088" width="22.140625" style="74" customWidth="1"/>
    <col min="14089" max="14089" width="14.28515625" style="74" customWidth="1"/>
    <col min="14090" max="14090" width="11.28515625" style="74" customWidth="1"/>
    <col min="14091" max="14091" width="11.7109375" style="74" customWidth="1"/>
    <col min="14092" max="14092" width="13" style="74" customWidth="1"/>
    <col min="14093" max="14337" width="9.140625" style="74"/>
    <col min="14338" max="14338" width="8.28515625" style="74" customWidth="1"/>
    <col min="14339" max="14339" width="12.42578125" style="74" customWidth="1"/>
    <col min="14340" max="14340" width="26" style="74" customWidth="1"/>
    <col min="14341" max="14341" width="6.140625" style="74" customWidth="1"/>
    <col min="14342" max="14342" width="23.140625" style="74" customWidth="1"/>
    <col min="14343" max="14343" width="12.5703125" style="74" customWidth="1"/>
    <col min="14344" max="14344" width="22.140625" style="74" customWidth="1"/>
    <col min="14345" max="14345" width="14.28515625" style="74" customWidth="1"/>
    <col min="14346" max="14346" width="11.28515625" style="74" customWidth="1"/>
    <col min="14347" max="14347" width="11.7109375" style="74" customWidth="1"/>
    <col min="14348" max="14348" width="13" style="74" customWidth="1"/>
    <col min="14349" max="14593" width="9.140625" style="74"/>
    <col min="14594" max="14594" width="8.28515625" style="74" customWidth="1"/>
    <col min="14595" max="14595" width="12.42578125" style="74" customWidth="1"/>
    <col min="14596" max="14596" width="26" style="74" customWidth="1"/>
    <col min="14597" max="14597" width="6.140625" style="74" customWidth="1"/>
    <col min="14598" max="14598" width="23.140625" style="74" customWidth="1"/>
    <col min="14599" max="14599" width="12.5703125" style="74" customWidth="1"/>
    <col min="14600" max="14600" width="22.140625" style="74" customWidth="1"/>
    <col min="14601" max="14601" width="14.28515625" style="74" customWidth="1"/>
    <col min="14602" max="14602" width="11.28515625" style="74" customWidth="1"/>
    <col min="14603" max="14603" width="11.7109375" style="74" customWidth="1"/>
    <col min="14604" max="14604" width="13" style="74" customWidth="1"/>
    <col min="14605" max="14849" width="9.140625" style="74"/>
    <col min="14850" max="14850" width="8.28515625" style="74" customWidth="1"/>
    <col min="14851" max="14851" width="12.42578125" style="74" customWidth="1"/>
    <col min="14852" max="14852" width="26" style="74" customWidth="1"/>
    <col min="14853" max="14853" width="6.140625" style="74" customWidth="1"/>
    <col min="14854" max="14854" width="23.140625" style="74" customWidth="1"/>
    <col min="14855" max="14855" width="12.5703125" style="74" customWidth="1"/>
    <col min="14856" max="14856" width="22.140625" style="74" customWidth="1"/>
    <col min="14857" max="14857" width="14.28515625" style="74" customWidth="1"/>
    <col min="14858" max="14858" width="11.28515625" style="74" customWidth="1"/>
    <col min="14859" max="14859" width="11.7109375" style="74" customWidth="1"/>
    <col min="14860" max="14860" width="13" style="74" customWidth="1"/>
    <col min="14861" max="15105" width="9.140625" style="74"/>
    <col min="15106" max="15106" width="8.28515625" style="74" customWidth="1"/>
    <col min="15107" max="15107" width="12.42578125" style="74" customWidth="1"/>
    <col min="15108" max="15108" width="26" style="74" customWidth="1"/>
    <col min="15109" max="15109" width="6.140625" style="74" customWidth="1"/>
    <col min="15110" max="15110" width="23.140625" style="74" customWidth="1"/>
    <col min="15111" max="15111" width="12.5703125" style="74" customWidth="1"/>
    <col min="15112" max="15112" width="22.140625" style="74" customWidth="1"/>
    <col min="15113" max="15113" width="14.28515625" style="74" customWidth="1"/>
    <col min="15114" max="15114" width="11.28515625" style="74" customWidth="1"/>
    <col min="15115" max="15115" width="11.7109375" style="74" customWidth="1"/>
    <col min="15116" max="15116" width="13" style="74" customWidth="1"/>
    <col min="15117" max="15361" width="9.140625" style="74"/>
    <col min="15362" max="15362" width="8.28515625" style="74" customWidth="1"/>
    <col min="15363" max="15363" width="12.42578125" style="74" customWidth="1"/>
    <col min="15364" max="15364" width="26" style="74" customWidth="1"/>
    <col min="15365" max="15365" width="6.140625" style="74" customWidth="1"/>
    <col min="15366" max="15366" width="23.140625" style="74" customWidth="1"/>
    <col min="15367" max="15367" width="12.5703125" style="74" customWidth="1"/>
    <col min="15368" max="15368" width="22.140625" style="74" customWidth="1"/>
    <col min="15369" max="15369" width="14.28515625" style="74" customWidth="1"/>
    <col min="15370" max="15370" width="11.28515625" style="74" customWidth="1"/>
    <col min="15371" max="15371" width="11.7109375" style="74" customWidth="1"/>
    <col min="15372" max="15372" width="13" style="74" customWidth="1"/>
    <col min="15373" max="15617" width="9.140625" style="74"/>
    <col min="15618" max="15618" width="8.28515625" style="74" customWidth="1"/>
    <col min="15619" max="15619" width="12.42578125" style="74" customWidth="1"/>
    <col min="15620" max="15620" width="26" style="74" customWidth="1"/>
    <col min="15621" max="15621" width="6.140625" style="74" customWidth="1"/>
    <col min="15622" max="15622" width="23.140625" style="74" customWidth="1"/>
    <col min="15623" max="15623" width="12.5703125" style="74" customWidth="1"/>
    <col min="15624" max="15624" width="22.140625" style="74" customWidth="1"/>
    <col min="15625" max="15625" width="14.28515625" style="74" customWidth="1"/>
    <col min="15626" max="15626" width="11.28515625" style="74" customWidth="1"/>
    <col min="15627" max="15627" width="11.7109375" style="74" customWidth="1"/>
    <col min="15628" max="15628" width="13" style="74" customWidth="1"/>
    <col min="15629" max="15873" width="9.140625" style="74"/>
    <col min="15874" max="15874" width="8.28515625" style="74" customWidth="1"/>
    <col min="15875" max="15875" width="12.42578125" style="74" customWidth="1"/>
    <col min="15876" max="15876" width="26" style="74" customWidth="1"/>
    <col min="15877" max="15877" width="6.140625" style="74" customWidth="1"/>
    <col min="15878" max="15878" width="23.140625" style="74" customWidth="1"/>
    <col min="15879" max="15879" width="12.5703125" style="74" customWidth="1"/>
    <col min="15880" max="15880" width="22.140625" style="74" customWidth="1"/>
    <col min="15881" max="15881" width="14.28515625" style="74" customWidth="1"/>
    <col min="15882" max="15882" width="11.28515625" style="74" customWidth="1"/>
    <col min="15883" max="15883" width="11.7109375" style="74" customWidth="1"/>
    <col min="15884" max="15884" width="13" style="74" customWidth="1"/>
    <col min="15885" max="16129" width="9.140625" style="74"/>
    <col min="16130" max="16130" width="8.28515625" style="74" customWidth="1"/>
    <col min="16131" max="16131" width="12.42578125" style="74" customWidth="1"/>
    <col min="16132" max="16132" width="26" style="74" customWidth="1"/>
    <col min="16133" max="16133" width="6.140625" style="74" customWidth="1"/>
    <col min="16134" max="16134" width="23.140625" style="74" customWidth="1"/>
    <col min="16135" max="16135" width="12.5703125" style="74" customWidth="1"/>
    <col min="16136" max="16136" width="22.140625" style="74" customWidth="1"/>
    <col min="16137" max="16137" width="14.28515625" style="74" customWidth="1"/>
    <col min="16138" max="16138" width="11.28515625" style="74" customWidth="1"/>
    <col min="16139" max="16139" width="11.7109375" style="74" customWidth="1"/>
    <col min="16140" max="16140" width="13" style="74" customWidth="1"/>
    <col min="16141" max="16384" width="9.140625" style="74"/>
  </cols>
  <sheetData>
    <row r="1" spans="1:12" ht="18.75">
      <c r="A1" s="234" t="s">
        <v>319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>
      <c r="A2" s="235" t="s">
        <v>320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90" customFormat="1" ht="60">
      <c r="A3" s="51" t="s">
        <v>268</v>
      </c>
      <c r="B3" s="236" t="s">
        <v>263</v>
      </c>
      <c r="C3" s="236"/>
      <c r="D3" s="236" t="s">
        <v>1135</v>
      </c>
      <c r="E3" s="236"/>
      <c r="F3" s="51" t="s">
        <v>267</v>
      </c>
      <c r="G3" s="51" t="s">
        <v>264</v>
      </c>
      <c r="H3" s="88" t="s">
        <v>265</v>
      </c>
      <c r="I3" s="51" t="s">
        <v>266</v>
      </c>
      <c r="J3" s="169" t="s">
        <v>2232</v>
      </c>
      <c r="K3" s="72" t="s">
        <v>2138</v>
      </c>
      <c r="L3" s="89" t="s">
        <v>1134</v>
      </c>
    </row>
    <row r="4" spans="1:12">
      <c r="A4" s="224" t="s">
        <v>2177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2" ht="165">
      <c r="A5" s="66" t="s">
        <v>299</v>
      </c>
      <c r="B5" s="233" t="s">
        <v>270</v>
      </c>
      <c r="C5" s="224" t="s">
        <v>334</v>
      </c>
      <c r="D5" s="66" t="s">
        <v>1</v>
      </c>
      <c r="E5" s="71" t="s">
        <v>335</v>
      </c>
      <c r="F5" s="71" t="s">
        <v>322</v>
      </c>
      <c r="G5" s="161" t="s">
        <v>2159</v>
      </c>
      <c r="H5" s="4" t="s">
        <v>337</v>
      </c>
      <c r="I5" s="71" t="s">
        <v>338</v>
      </c>
      <c r="J5" s="71" t="s">
        <v>339</v>
      </c>
      <c r="K5" s="71"/>
      <c r="L5" s="71" t="s">
        <v>340</v>
      </c>
    </row>
    <row r="6" spans="1:12" ht="148.5">
      <c r="A6" s="66" t="s">
        <v>299</v>
      </c>
      <c r="B6" s="233"/>
      <c r="C6" s="224"/>
      <c r="D6" s="66" t="s">
        <v>2</v>
      </c>
      <c r="E6" s="71" t="s">
        <v>341</v>
      </c>
      <c r="F6" s="71" t="s">
        <v>322</v>
      </c>
      <c r="G6" s="71" t="s">
        <v>347</v>
      </c>
      <c r="H6" s="4" t="s">
        <v>342</v>
      </c>
      <c r="I6" s="71" t="s">
        <v>343</v>
      </c>
      <c r="J6" s="71" t="s">
        <v>348</v>
      </c>
      <c r="K6" s="48" t="s">
        <v>349</v>
      </c>
      <c r="L6" s="71" t="s">
        <v>350</v>
      </c>
    </row>
    <row r="7" spans="1:12" ht="252" customHeight="1">
      <c r="A7" s="66" t="s">
        <v>299</v>
      </c>
      <c r="B7" s="233"/>
      <c r="C7" s="224"/>
      <c r="D7" s="66" t="s">
        <v>3</v>
      </c>
      <c r="E7" s="71" t="s">
        <v>351</v>
      </c>
      <c r="F7" s="71" t="s">
        <v>352</v>
      </c>
      <c r="G7" s="71" t="s">
        <v>353</v>
      </c>
      <c r="H7" s="4" t="s">
        <v>354</v>
      </c>
      <c r="I7" s="71" t="s">
        <v>355</v>
      </c>
      <c r="J7" s="71" t="s">
        <v>380</v>
      </c>
      <c r="K7" s="71"/>
      <c r="L7" s="71" t="s">
        <v>404</v>
      </c>
    </row>
    <row r="8" spans="1:12" s="15" customFormat="1" ht="276" customHeight="1">
      <c r="A8" s="66" t="s">
        <v>299</v>
      </c>
      <c r="B8" s="66" t="s">
        <v>271</v>
      </c>
      <c r="C8" s="224" t="s">
        <v>356</v>
      </c>
      <c r="D8" s="66" t="s">
        <v>4</v>
      </c>
      <c r="E8" s="71" t="s">
        <v>377</v>
      </c>
      <c r="F8" s="71" t="s">
        <v>322</v>
      </c>
      <c r="G8" s="71" t="s">
        <v>357</v>
      </c>
      <c r="H8" s="4" t="s">
        <v>358</v>
      </c>
      <c r="I8" s="161" t="s">
        <v>2160</v>
      </c>
      <c r="J8" s="71" t="s">
        <v>360</v>
      </c>
      <c r="K8" s="71" t="s">
        <v>375</v>
      </c>
      <c r="L8" s="71" t="s">
        <v>376</v>
      </c>
    </row>
    <row r="9" spans="1:12" ht="294.75" customHeight="1">
      <c r="A9" s="66" t="s">
        <v>299</v>
      </c>
      <c r="B9" s="66"/>
      <c r="C9" s="224"/>
      <c r="D9" s="66" t="s">
        <v>5</v>
      </c>
      <c r="E9" s="71" t="s">
        <v>378</v>
      </c>
      <c r="F9" s="71"/>
      <c r="G9" s="161" t="s">
        <v>2161</v>
      </c>
      <c r="H9" s="4" t="s">
        <v>379</v>
      </c>
      <c r="I9" s="71" t="s">
        <v>359</v>
      </c>
      <c r="J9" s="71" t="s">
        <v>381</v>
      </c>
      <c r="K9" s="71" t="s">
        <v>361</v>
      </c>
      <c r="L9" s="71" t="s">
        <v>376</v>
      </c>
    </row>
    <row r="10" spans="1:12" ht="247.5">
      <c r="A10" s="66" t="s">
        <v>299</v>
      </c>
      <c r="B10" s="66"/>
      <c r="C10" s="224"/>
      <c r="D10" s="66" t="s">
        <v>6</v>
      </c>
      <c r="E10" s="71" t="s">
        <v>389</v>
      </c>
      <c r="F10" s="71" t="s">
        <v>385</v>
      </c>
      <c r="G10" s="71" t="s">
        <v>387</v>
      </c>
      <c r="H10" s="4" t="s">
        <v>355</v>
      </c>
      <c r="I10" s="10" t="s">
        <v>386</v>
      </c>
      <c r="J10" s="10" t="s">
        <v>381</v>
      </c>
      <c r="K10" s="10" t="s">
        <v>362</v>
      </c>
      <c r="L10" s="71" t="s">
        <v>388</v>
      </c>
    </row>
    <row r="11" spans="1:12" ht="247.5">
      <c r="A11" s="66" t="s">
        <v>299</v>
      </c>
      <c r="B11" s="66"/>
      <c r="C11" s="224"/>
      <c r="D11" s="66" t="s">
        <v>107</v>
      </c>
      <c r="E11" s="71" t="s">
        <v>390</v>
      </c>
      <c r="F11" s="71" t="s">
        <v>322</v>
      </c>
      <c r="G11" s="161" t="s">
        <v>2162</v>
      </c>
      <c r="H11" s="4" t="s">
        <v>108</v>
      </c>
      <c r="I11" s="10" t="s">
        <v>391</v>
      </c>
      <c r="J11" s="10" t="s">
        <v>381</v>
      </c>
      <c r="K11" s="10" t="s">
        <v>362</v>
      </c>
      <c r="L11" s="71" t="s">
        <v>388</v>
      </c>
    </row>
    <row r="12" spans="1:12" ht="148.5">
      <c r="A12" s="66" t="s">
        <v>303</v>
      </c>
      <c r="B12" s="66"/>
      <c r="C12" s="224"/>
      <c r="D12" s="66" t="s">
        <v>115</v>
      </c>
      <c r="E12" s="162" t="s">
        <v>2163</v>
      </c>
      <c r="F12" s="66" t="s">
        <v>323</v>
      </c>
      <c r="G12" s="162" t="s">
        <v>2164</v>
      </c>
      <c r="H12" s="2" t="s">
        <v>392</v>
      </c>
      <c r="I12" s="66"/>
      <c r="J12" s="66"/>
      <c r="K12" s="66" t="s">
        <v>393</v>
      </c>
      <c r="L12" s="66" t="s">
        <v>395</v>
      </c>
    </row>
    <row r="13" spans="1:12" ht="148.5">
      <c r="A13" s="66" t="s">
        <v>304</v>
      </c>
      <c r="B13" s="66"/>
      <c r="C13" s="224"/>
      <c r="D13" s="66" t="s">
        <v>132</v>
      </c>
      <c r="E13" s="66" t="s">
        <v>396</v>
      </c>
      <c r="F13" s="66" t="s">
        <v>397</v>
      </c>
      <c r="G13" s="66" t="s">
        <v>398</v>
      </c>
      <c r="H13" s="2">
        <v>20000</v>
      </c>
      <c r="I13" s="66" t="s">
        <v>305</v>
      </c>
      <c r="J13" s="66"/>
      <c r="K13" s="66" t="s">
        <v>394</v>
      </c>
      <c r="L13" s="25" t="s">
        <v>399</v>
      </c>
    </row>
    <row r="14" spans="1:12" ht="88.5" customHeight="1">
      <c r="A14" s="66" t="s">
        <v>299</v>
      </c>
      <c r="B14" s="233" t="s">
        <v>272</v>
      </c>
      <c r="C14" s="224" t="s">
        <v>400</v>
      </c>
      <c r="D14" s="66" t="s">
        <v>7</v>
      </c>
      <c r="E14" s="71" t="s">
        <v>401</v>
      </c>
      <c r="F14" s="71" t="s">
        <v>322</v>
      </c>
      <c r="G14" s="71" t="s">
        <v>402</v>
      </c>
      <c r="H14" s="4" t="s">
        <v>403</v>
      </c>
      <c r="I14" s="71"/>
      <c r="J14" s="71" t="s">
        <v>382</v>
      </c>
      <c r="K14" s="71" t="s">
        <v>363</v>
      </c>
      <c r="L14" s="71" t="s">
        <v>405</v>
      </c>
    </row>
    <row r="15" spans="1:12" ht="83.25" customHeight="1">
      <c r="A15" s="66" t="s">
        <v>299</v>
      </c>
      <c r="B15" s="233"/>
      <c r="C15" s="224"/>
      <c r="D15" s="66" t="s">
        <v>8</v>
      </c>
      <c r="E15" s="71" t="s">
        <v>411</v>
      </c>
      <c r="F15" s="71" t="s">
        <v>410</v>
      </c>
      <c r="G15" s="71" t="s">
        <v>409</v>
      </c>
      <c r="H15" s="4"/>
      <c r="I15" s="71" t="s">
        <v>407</v>
      </c>
      <c r="J15" s="71" t="s">
        <v>382</v>
      </c>
      <c r="K15" s="71" t="s">
        <v>408</v>
      </c>
      <c r="L15" s="71" t="s">
        <v>405</v>
      </c>
    </row>
    <row r="16" spans="1:12" ht="126.75" customHeight="1">
      <c r="A16" s="66" t="s">
        <v>299</v>
      </c>
      <c r="B16" s="233"/>
      <c r="C16" s="224"/>
      <c r="D16" s="66" t="s">
        <v>9</v>
      </c>
      <c r="E16" s="71" t="s">
        <v>412</v>
      </c>
      <c r="F16" s="71" t="s">
        <v>322</v>
      </c>
      <c r="G16" s="71" t="s">
        <v>415</v>
      </c>
      <c r="H16" s="4" t="s">
        <v>413</v>
      </c>
      <c r="I16" s="71" t="s">
        <v>407</v>
      </c>
      <c r="J16" s="71" t="s">
        <v>382</v>
      </c>
      <c r="K16" s="71" t="s">
        <v>408</v>
      </c>
      <c r="L16" s="71" t="s">
        <v>405</v>
      </c>
    </row>
    <row r="17" spans="1:12" ht="214.5">
      <c r="A17" s="66" t="s">
        <v>299</v>
      </c>
      <c r="B17" s="233"/>
      <c r="C17" s="224"/>
      <c r="D17" s="66" t="s">
        <v>109</v>
      </c>
      <c r="E17" s="71" t="s">
        <v>414</v>
      </c>
      <c r="F17" s="71" t="s">
        <v>410</v>
      </c>
      <c r="G17" s="71" t="s">
        <v>417</v>
      </c>
      <c r="H17" s="4" t="s">
        <v>416</v>
      </c>
      <c r="I17" s="71" t="s">
        <v>110</v>
      </c>
      <c r="J17" s="71" t="s">
        <v>382</v>
      </c>
      <c r="K17" s="71" t="s">
        <v>364</v>
      </c>
      <c r="L17" s="71" t="s">
        <v>406</v>
      </c>
    </row>
    <row r="18" spans="1:12" ht="384" customHeight="1">
      <c r="A18" s="66" t="s">
        <v>299</v>
      </c>
      <c r="B18" s="233" t="s">
        <v>273</v>
      </c>
      <c r="C18" s="224" t="s">
        <v>418</v>
      </c>
      <c r="D18" s="66" t="s">
        <v>10</v>
      </c>
      <c r="E18" s="71" t="s">
        <v>419</v>
      </c>
      <c r="F18" s="71" t="s">
        <v>322</v>
      </c>
      <c r="G18" s="71" t="s">
        <v>420</v>
      </c>
      <c r="H18" s="4" t="s">
        <v>336</v>
      </c>
      <c r="I18" s="71" t="s">
        <v>421</v>
      </c>
      <c r="J18" s="71" t="s">
        <v>383</v>
      </c>
      <c r="K18" s="71" t="s">
        <v>364</v>
      </c>
      <c r="L18" s="71" t="s">
        <v>422</v>
      </c>
    </row>
    <row r="19" spans="1:12" ht="231">
      <c r="A19" s="66" t="s">
        <v>299</v>
      </c>
      <c r="B19" s="233"/>
      <c r="C19" s="224"/>
      <c r="D19" s="66" t="s">
        <v>11</v>
      </c>
      <c r="E19" s="71" t="s">
        <v>423</v>
      </c>
      <c r="F19" s="71" t="s">
        <v>322</v>
      </c>
      <c r="G19" s="161" t="s">
        <v>2165</v>
      </c>
      <c r="H19" s="4">
        <v>250000</v>
      </c>
      <c r="I19" s="71"/>
      <c r="J19" s="71" t="s">
        <v>383</v>
      </c>
      <c r="K19" s="71" t="s">
        <v>364</v>
      </c>
      <c r="L19" s="71" t="s">
        <v>422</v>
      </c>
    </row>
    <row r="20" spans="1:12" ht="90" customHeight="1">
      <c r="A20" s="66" t="s">
        <v>299</v>
      </c>
      <c r="B20" s="233"/>
      <c r="C20" s="224"/>
      <c r="D20" s="66" t="s">
        <v>12</v>
      </c>
      <c r="E20" s="71" t="s">
        <v>424</v>
      </c>
      <c r="F20" s="71" t="s">
        <v>425</v>
      </c>
      <c r="G20" s="71" t="s">
        <v>427</v>
      </c>
      <c r="H20" s="4">
        <v>12000</v>
      </c>
      <c r="I20" s="71"/>
      <c r="J20" s="71" t="s">
        <v>383</v>
      </c>
      <c r="K20" s="71" t="s">
        <v>364</v>
      </c>
      <c r="L20" s="71" t="s">
        <v>428</v>
      </c>
    </row>
    <row r="21" spans="1:12" ht="184.5" customHeight="1">
      <c r="A21" s="66" t="s">
        <v>299</v>
      </c>
      <c r="B21" s="66" t="s">
        <v>274</v>
      </c>
      <c r="C21" s="224" t="s">
        <v>429</v>
      </c>
      <c r="D21" s="66" t="s">
        <v>13</v>
      </c>
      <c r="E21" s="71" t="s">
        <v>430</v>
      </c>
      <c r="F21" s="71" t="s">
        <v>431</v>
      </c>
      <c r="G21" s="71" t="s">
        <v>433</v>
      </c>
      <c r="H21" s="11"/>
      <c r="I21" s="71" t="s">
        <v>310</v>
      </c>
      <c r="J21" s="71" t="s">
        <v>384</v>
      </c>
      <c r="K21" s="71" t="s">
        <v>344</v>
      </c>
      <c r="L21" s="71" t="s">
        <v>434</v>
      </c>
    </row>
    <row r="22" spans="1:12" ht="115.5">
      <c r="A22" s="66" t="s">
        <v>299</v>
      </c>
      <c r="B22" s="66"/>
      <c r="C22" s="224"/>
      <c r="D22" s="66" t="s">
        <v>14</v>
      </c>
      <c r="E22" s="71" t="s">
        <v>437</v>
      </c>
      <c r="F22" s="71" t="s">
        <v>435</v>
      </c>
      <c r="G22" s="71" t="s">
        <v>436</v>
      </c>
      <c r="H22" s="4" t="s">
        <v>111</v>
      </c>
      <c r="I22" s="71"/>
      <c r="J22" s="71"/>
      <c r="K22" s="71"/>
      <c r="L22" s="71" t="s">
        <v>340</v>
      </c>
    </row>
    <row r="23" spans="1:12" ht="115.5">
      <c r="A23" s="66" t="s">
        <v>299</v>
      </c>
      <c r="B23" s="66"/>
      <c r="C23" s="224"/>
      <c r="D23" s="66" t="s">
        <v>15</v>
      </c>
      <c r="E23" s="71" t="s">
        <v>438</v>
      </c>
      <c r="F23" s="71" t="s">
        <v>324</v>
      </c>
      <c r="G23" s="71" t="s">
        <v>439</v>
      </c>
      <c r="H23" s="4" t="s">
        <v>112</v>
      </c>
      <c r="I23" s="71" t="s">
        <v>440</v>
      </c>
      <c r="J23" s="71"/>
      <c r="K23" s="71"/>
      <c r="L23" s="71" t="s">
        <v>340</v>
      </c>
    </row>
    <row r="24" spans="1:12" ht="148.5">
      <c r="A24" s="66" t="s">
        <v>304</v>
      </c>
      <c r="B24" s="66"/>
      <c r="C24" s="224"/>
      <c r="D24" s="66" t="s">
        <v>116</v>
      </c>
      <c r="E24" s="12" t="s">
        <v>2166</v>
      </c>
      <c r="F24" s="12" t="s">
        <v>441</v>
      </c>
      <c r="G24" s="13" t="s">
        <v>2168</v>
      </c>
      <c r="H24" s="21">
        <v>20000</v>
      </c>
      <c r="I24" s="12" t="s">
        <v>2167</v>
      </c>
      <c r="J24" s="22"/>
      <c r="K24" s="12"/>
      <c r="L24" s="25" t="s">
        <v>399</v>
      </c>
    </row>
    <row r="25" spans="1:12" ht="148.5">
      <c r="A25" s="66" t="s">
        <v>304</v>
      </c>
      <c r="B25" s="66"/>
      <c r="C25" s="224"/>
      <c r="D25" s="66" t="s">
        <v>117</v>
      </c>
      <c r="E25" s="12" t="s">
        <v>446</v>
      </c>
      <c r="F25" s="12" t="s">
        <v>325</v>
      </c>
      <c r="G25" s="12" t="s">
        <v>447</v>
      </c>
      <c r="H25" s="21">
        <v>18000</v>
      </c>
      <c r="I25" s="12" t="s">
        <v>448</v>
      </c>
      <c r="J25" s="22"/>
      <c r="K25" s="12"/>
      <c r="L25" s="25" t="s">
        <v>399</v>
      </c>
    </row>
    <row r="26" spans="1:12" ht="148.5">
      <c r="A26" s="66" t="s">
        <v>304</v>
      </c>
      <c r="B26" s="66"/>
      <c r="C26" s="224"/>
      <c r="D26" s="66" t="s">
        <v>118</v>
      </c>
      <c r="E26" s="12" t="s">
        <v>445</v>
      </c>
      <c r="F26" s="12" t="s">
        <v>444</v>
      </c>
      <c r="G26" s="12" t="s">
        <v>443</v>
      </c>
      <c r="H26" s="21">
        <v>60000</v>
      </c>
      <c r="I26" s="12" t="s">
        <v>442</v>
      </c>
      <c r="J26" s="22"/>
      <c r="K26" s="12"/>
      <c r="L26" s="25" t="s">
        <v>399</v>
      </c>
    </row>
    <row r="27" spans="1:12" ht="83.25" customHeight="1">
      <c r="A27" s="66" t="s">
        <v>301</v>
      </c>
      <c r="B27" s="233" t="s">
        <v>275</v>
      </c>
      <c r="C27" s="224" t="s">
        <v>449</v>
      </c>
      <c r="D27" s="66" t="s">
        <v>16</v>
      </c>
      <c r="E27" s="71" t="s">
        <v>457</v>
      </c>
      <c r="F27" s="71" t="s">
        <v>450</v>
      </c>
      <c r="G27" s="161" t="s">
        <v>2169</v>
      </c>
      <c r="H27" s="84">
        <v>10000</v>
      </c>
      <c r="I27" s="70" t="s">
        <v>451</v>
      </c>
      <c r="J27" s="70"/>
      <c r="K27" s="70"/>
      <c r="L27" s="70" t="s">
        <v>452</v>
      </c>
    </row>
    <row r="28" spans="1:12" ht="93.75" customHeight="1">
      <c r="A28" s="66" t="s">
        <v>301</v>
      </c>
      <c r="B28" s="233"/>
      <c r="C28" s="224"/>
      <c r="D28" s="66" t="s">
        <v>17</v>
      </c>
      <c r="E28" s="71" t="s">
        <v>459</v>
      </c>
      <c r="F28" s="71" t="s">
        <v>432</v>
      </c>
      <c r="G28" s="71" t="s">
        <v>456</v>
      </c>
      <c r="H28" s="85">
        <v>382000</v>
      </c>
      <c r="I28" s="70" t="s">
        <v>306</v>
      </c>
      <c r="J28" s="70"/>
      <c r="K28" s="70"/>
      <c r="L28" s="70" t="s">
        <v>452</v>
      </c>
    </row>
    <row r="29" spans="1:12" ht="112.5" customHeight="1">
      <c r="A29" s="66" t="s">
        <v>301</v>
      </c>
      <c r="B29" s="233"/>
      <c r="C29" s="224"/>
      <c r="D29" s="66" t="s">
        <v>18</v>
      </c>
      <c r="E29" s="71" t="s">
        <v>455</v>
      </c>
      <c r="F29" s="71" t="s">
        <v>326</v>
      </c>
      <c r="G29" s="71" t="s">
        <v>454</v>
      </c>
      <c r="H29" s="85">
        <v>20000</v>
      </c>
      <c r="I29" s="70" t="s">
        <v>453</v>
      </c>
      <c r="J29" s="70"/>
      <c r="K29" s="70"/>
      <c r="L29" s="70" t="s">
        <v>452</v>
      </c>
    </row>
    <row r="30" spans="1:12" ht="363">
      <c r="A30" s="66" t="s">
        <v>302</v>
      </c>
      <c r="B30" s="66" t="s">
        <v>276</v>
      </c>
      <c r="C30" s="224" t="s">
        <v>458</v>
      </c>
      <c r="D30" s="66" t="s">
        <v>19</v>
      </c>
      <c r="E30" s="66" t="s">
        <v>460</v>
      </c>
      <c r="F30" s="66" t="s">
        <v>322</v>
      </c>
      <c r="G30" s="66" t="s">
        <v>462</v>
      </c>
      <c r="H30" s="2">
        <v>12525000</v>
      </c>
      <c r="I30" s="66" t="s">
        <v>461</v>
      </c>
      <c r="J30" s="66"/>
      <c r="K30" s="66"/>
      <c r="L30" s="66"/>
    </row>
    <row r="31" spans="1:12" ht="123.75" customHeight="1">
      <c r="A31" s="66" t="s">
        <v>302</v>
      </c>
      <c r="B31" s="66"/>
      <c r="C31" s="224"/>
      <c r="D31" s="66" t="s">
        <v>20</v>
      </c>
      <c r="E31" s="66" t="s">
        <v>463</v>
      </c>
      <c r="F31" s="66" t="s">
        <v>322</v>
      </c>
      <c r="G31" s="25" t="s">
        <v>2139</v>
      </c>
      <c r="H31" s="26">
        <v>1800000</v>
      </c>
      <c r="I31" s="66" t="s">
        <v>464</v>
      </c>
      <c r="J31" s="66"/>
      <c r="K31" s="66"/>
      <c r="L31" s="66"/>
    </row>
    <row r="32" spans="1:12" ht="123.75" customHeight="1">
      <c r="A32" s="66" t="s">
        <v>302</v>
      </c>
      <c r="B32" s="66"/>
      <c r="C32" s="224"/>
      <c r="D32" s="66" t="s">
        <v>245</v>
      </c>
      <c r="E32" s="66" t="s">
        <v>465</v>
      </c>
      <c r="F32" s="66" t="s">
        <v>322</v>
      </c>
      <c r="G32" s="66" t="s">
        <v>466</v>
      </c>
      <c r="H32" s="26">
        <v>260418</v>
      </c>
      <c r="I32" s="66" t="s">
        <v>464</v>
      </c>
      <c r="J32" s="66"/>
      <c r="K32" s="66"/>
      <c r="L32" s="66"/>
    </row>
    <row r="33" spans="1:12" ht="180">
      <c r="A33" s="66" t="s">
        <v>303</v>
      </c>
      <c r="B33" s="66" t="s">
        <v>277</v>
      </c>
      <c r="C33" s="65" t="s">
        <v>474</v>
      </c>
      <c r="D33" s="66" t="s">
        <v>21</v>
      </c>
      <c r="E33" s="45" t="s">
        <v>473</v>
      </c>
      <c r="F33" s="44" t="s">
        <v>325</v>
      </c>
      <c r="G33" s="44" t="s">
        <v>472</v>
      </c>
      <c r="H33" s="2">
        <v>33500000</v>
      </c>
      <c r="I33" s="44" t="s">
        <v>467</v>
      </c>
      <c r="J33" s="71" t="s">
        <v>469</v>
      </c>
      <c r="K33" s="66"/>
      <c r="L33" s="44" t="s">
        <v>471</v>
      </c>
    </row>
    <row r="34" spans="1:12" ht="84" customHeight="1">
      <c r="A34" s="66" t="s">
        <v>303</v>
      </c>
      <c r="B34" s="66"/>
      <c r="C34" s="65"/>
      <c r="D34" s="66" t="s">
        <v>22</v>
      </c>
      <c r="E34" s="45" t="s">
        <v>475</v>
      </c>
      <c r="F34" s="45" t="s">
        <v>327</v>
      </c>
      <c r="G34" s="45" t="s">
        <v>476</v>
      </c>
      <c r="H34" s="46">
        <v>328000000</v>
      </c>
      <c r="I34" s="45" t="s">
        <v>133</v>
      </c>
      <c r="J34" s="66"/>
      <c r="K34" s="66"/>
      <c r="L34" s="45" t="s">
        <v>470</v>
      </c>
    </row>
    <row r="35" spans="1:12" ht="115.5">
      <c r="A35" s="66" t="s">
        <v>303</v>
      </c>
      <c r="B35" s="66"/>
      <c r="C35" s="65"/>
      <c r="D35" s="66" t="s">
        <v>23</v>
      </c>
      <c r="E35" s="71" t="s">
        <v>477</v>
      </c>
      <c r="F35" s="71" t="s">
        <v>325</v>
      </c>
      <c r="G35" s="48" t="s">
        <v>480</v>
      </c>
      <c r="H35" s="4">
        <v>30000</v>
      </c>
      <c r="I35" s="71" t="s">
        <v>479</v>
      </c>
      <c r="J35" s="161" t="s">
        <v>469</v>
      </c>
      <c r="K35" s="71" t="s">
        <v>478</v>
      </c>
      <c r="L35" s="45" t="s">
        <v>470</v>
      </c>
    </row>
    <row r="36" spans="1:12">
      <c r="A36" s="224" t="s">
        <v>481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</row>
    <row r="37" spans="1:12" ht="120" customHeight="1">
      <c r="A37" s="25" t="s">
        <v>300</v>
      </c>
      <c r="B37" s="25" t="s">
        <v>278</v>
      </c>
      <c r="C37" s="91" t="s">
        <v>485</v>
      </c>
      <c r="D37" s="25" t="s">
        <v>24</v>
      </c>
      <c r="E37" s="25" t="s">
        <v>486</v>
      </c>
      <c r="F37" s="25" t="s">
        <v>322</v>
      </c>
      <c r="G37" s="163" t="s">
        <v>2170</v>
      </c>
      <c r="H37" s="47" t="s">
        <v>483</v>
      </c>
      <c r="I37" s="25" t="s">
        <v>484</v>
      </c>
      <c r="J37" s="25" t="s">
        <v>482</v>
      </c>
      <c r="K37" s="25"/>
      <c r="L37" s="25"/>
    </row>
    <row r="38" spans="1:12" ht="270" customHeight="1">
      <c r="A38" s="25" t="s">
        <v>300</v>
      </c>
      <c r="B38" s="25"/>
      <c r="C38" s="91"/>
      <c r="D38" s="25" t="s">
        <v>246</v>
      </c>
      <c r="E38" s="25" t="s">
        <v>487</v>
      </c>
      <c r="F38" s="66" t="s">
        <v>322</v>
      </c>
      <c r="G38" s="163" t="s">
        <v>2171</v>
      </c>
      <c r="H38" s="2">
        <v>20000</v>
      </c>
      <c r="I38" s="66" t="s">
        <v>488</v>
      </c>
      <c r="J38" s="66" t="s">
        <v>489</v>
      </c>
      <c r="K38" s="66" t="s">
        <v>490</v>
      </c>
      <c r="L38" s="66" t="s">
        <v>505</v>
      </c>
    </row>
    <row r="39" spans="1:12" ht="115.5">
      <c r="A39" s="168" t="s">
        <v>300</v>
      </c>
      <c r="B39" s="25"/>
      <c r="C39" s="91"/>
      <c r="D39" s="25" t="s">
        <v>247</v>
      </c>
      <c r="E39" s="25" t="s">
        <v>506</v>
      </c>
      <c r="F39" s="66" t="s">
        <v>322</v>
      </c>
      <c r="G39" s="66" t="s">
        <v>507</v>
      </c>
      <c r="H39" s="2" t="s">
        <v>508</v>
      </c>
      <c r="I39" s="66" t="s">
        <v>509</v>
      </c>
      <c r="J39" s="66" t="s">
        <v>510</v>
      </c>
      <c r="K39" s="66"/>
      <c r="L39" s="66"/>
    </row>
    <row r="40" spans="1:12" ht="148.5">
      <c r="A40" s="25" t="s">
        <v>300</v>
      </c>
      <c r="B40" s="25"/>
      <c r="C40" s="91"/>
      <c r="D40" s="25" t="s">
        <v>248</v>
      </c>
      <c r="E40" s="25" t="s">
        <v>511</v>
      </c>
      <c r="F40" s="66" t="s">
        <v>328</v>
      </c>
      <c r="G40" s="165" t="s">
        <v>2172</v>
      </c>
      <c r="H40" s="26">
        <v>20000</v>
      </c>
      <c r="I40" s="66"/>
      <c r="J40" s="66" t="s">
        <v>510</v>
      </c>
      <c r="K40" s="66"/>
      <c r="L40" s="66" t="s">
        <v>512</v>
      </c>
    </row>
    <row r="41" spans="1:12" ht="280.5" customHeight="1">
      <c r="A41" s="25" t="s">
        <v>300</v>
      </c>
      <c r="B41" s="25"/>
      <c r="C41" s="91"/>
      <c r="D41" s="25" t="s">
        <v>249</v>
      </c>
      <c r="E41" s="25" t="s">
        <v>513</v>
      </c>
      <c r="F41" s="66" t="s">
        <v>322</v>
      </c>
      <c r="G41" s="165" t="s">
        <v>2173</v>
      </c>
      <c r="H41" s="2" t="s">
        <v>514</v>
      </c>
      <c r="I41" s="66" t="s">
        <v>515</v>
      </c>
      <c r="J41" s="66" t="s">
        <v>510</v>
      </c>
      <c r="K41" s="66"/>
      <c r="L41" s="66" t="s">
        <v>516</v>
      </c>
    </row>
    <row r="42" spans="1:12" ht="177" customHeight="1">
      <c r="A42" s="25" t="s">
        <v>300</v>
      </c>
      <c r="B42" s="25"/>
      <c r="C42" s="91"/>
      <c r="D42" s="25" t="s">
        <v>128</v>
      </c>
      <c r="E42" s="25" t="s">
        <v>517</v>
      </c>
      <c r="F42" s="66" t="s">
        <v>322</v>
      </c>
      <c r="G42" s="66" t="s">
        <v>519</v>
      </c>
      <c r="H42" s="2" t="s">
        <v>518</v>
      </c>
      <c r="I42" s="66"/>
      <c r="J42" s="66" t="s">
        <v>510</v>
      </c>
      <c r="K42" s="66" t="s">
        <v>491</v>
      </c>
      <c r="L42" s="66"/>
    </row>
    <row r="43" spans="1:12" ht="93.75" customHeight="1">
      <c r="A43" s="66" t="s">
        <v>306</v>
      </c>
      <c r="B43" s="233" t="s">
        <v>279</v>
      </c>
      <c r="C43" s="224" t="s">
        <v>522</v>
      </c>
      <c r="D43" s="66" t="s">
        <v>25</v>
      </c>
      <c r="E43" s="172" t="s">
        <v>2175</v>
      </c>
      <c r="F43" s="25" t="s">
        <v>329</v>
      </c>
      <c r="G43" s="172" t="s">
        <v>2174</v>
      </c>
      <c r="H43" s="26">
        <v>400000</v>
      </c>
      <c r="I43" s="25" t="s">
        <v>136</v>
      </c>
      <c r="J43" s="25" t="s">
        <v>365</v>
      </c>
      <c r="K43" s="25"/>
      <c r="L43" s="25" t="s">
        <v>307</v>
      </c>
    </row>
    <row r="44" spans="1:12" ht="330">
      <c r="A44" s="66" t="s">
        <v>309</v>
      </c>
      <c r="B44" s="233"/>
      <c r="C44" s="224"/>
      <c r="D44" s="66">
        <v>2.3199999999999998</v>
      </c>
      <c r="E44" s="66" t="s">
        <v>523</v>
      </c>
      <c r="F44" s="66" t="s">
        <v>524</v>
      </c>
      <c r="G44" s="66" t="s">
        <v>525</v>
      </c>
      <c r="H44" s="23" t="s">
        <v>259</v>
      </c>
      <c r="I44" s="66" t="s">
        <v>314</v>
      </c>
      <c r="J44" s="66"/>
      <c r="K44" s="66" t="s">
        <v>520</v>
      </c>
      <c r="L44" s="66" t="s">
        <v>521</v>
      </c>
    </row>
    <row r="45" spans="1:12" ht="171.75" customHeight="1">
      <c r="A45" s="66" t="s">
        <v>133</v>
      </c>
      <c r="B45" s="233"/>
      <c r="C45" s="224"/>
      <c r="D45" s="66" t="s">
        <v>26</v>
      </c>
      <c r="E45" s="25" t="s">
        <v>526</v>
      </c>
      <c r="F45" s="25" t="s">
        <v>330</v>
      </c>
      <c r="G45" s="25" t="s">
        <v>529</v>
      </c>
      <c r="H45" s="26">
        <v>122000</v>
      </c>
      <c r="I45" s="25"/>
      <c r="J45" s="25"/>
      <c r="K45" s="25" t="s">
        <v>492</v>
      </c>
      <c r="L45" s="172" t="s">
        <v>527</v>
      </c>
    </row>
    <row r="46" spans="1:12" ht="104.25" customHeight="1">
      <c r="A46" s="66" t="s">
        <v>133</v>
      </c>
      <c r="B46" s="233"/>
      <c r="C46" s="224"/>
      <c r="D46" s="66" t="s">
        <v>195</v>
      </c>
      <c r="E46" s="25" t="s">
        <v>528</v>
      </c>
      <c r="F46" s="25" t="s">
        <v>330</v>
      </c>
      <c r="G46" s="25" t="s">
        <v>530</v>
      </c>
      <c r="H46" s="26">
        <v>29021</v>
      </c>
      <c r="I46" s="25"/>
      <c r="J46" s="25"/>
      <c r="K46" s="25"/>
      <c r="L46" s="172" t="s">
        <v>2176</v>
      </c>
    </row>
    <row r="47" spans="1:12" ht="66">
      <c r="A47" s="66" t="s">
        <v>133</v>
      </c>
      <c r="B47" s="233"/>
      <c r="C47" s="224"/>
      <c r="D47" s="66" t="s">
        <v>196</v>
      </c>
      <c r="E47" s="25" t="s">
        <v>531</v>
      </c>
      <c r="F47" s="25" t="s">
        <v>532</v>
      </c>
      <c r="G47" s="25" t="s">
        <v>533</v>
      </c>
      <c r="H47" s="26" t="s">
        <v>534</v>
      </c>
      <c r="I47" s="25"/>
      <c r="J47" s="25"/>
      <c r="K47" s="25" t="s">
        <v>492</v>
      </c>
      <c r="L47" s="25" t="s">
        <v>535</v>
      </c>
    </row>
    <row r="48" spans="1:12" ht="61.5" customHeight="1">
      <c r="A48" s="66" t="s">
        <v>133</v>
      </c>
      <c r="B48" s="233"/>
      <c r="C48" s="224"/>
      <c r="D48" s="66" t="s">
        <v>197</v>
      </c>
      <c r="E48" s="25" t="s">
        <v>539</v>
      </c>
      <c r="F48" s="25" t="s">
        <v>450</v>
      </c>
      <c r="G48" s="25" t="s">
        <v>538</v>
      </c>
      <c r="H48" s="26" t="s">
        <v>534</v>
      </c>
      <c r="I48" s="25"/>
      <c r="J48" s="25"/>
      <c r="K48" s="25" t="s">
        <v>493</v>
      </c>
      <c r="L48" s="25" t="s">
        <v>535</v>
      </c>
    </row>
    <row r="49" spans="1:12" ht="66">
      <c r="A49" s="66" t="s">
        <v>133</v>
      </c>
      <c r="B49" s="233"/>
      <c r="C49" s="224"/>
      <c r="D49" s="66" t="s">
        <v>260</v>
      </c>
      <c r="E49" s="25" t="s">
        <v>540</v>
      </c>
      <c r="F49" s="25" t="s">
        <v>532</v>
      </c>
      <c r="G49" s="25" t="s">
        <v>541</v>
      </c>
      <c r="H49" s="26">
        <v>180000</v>
      </c>
      <c r="I49" s="25" t="s">
        <v>537</v>
      </c>
      <c r="J49" s="25"/>
      <c r="K49" s="25" t="s">
        <v>492</v>
      </c>
      <c r="L49" s="25" t="s">
        <v>536</v>
      </c>
    </row>
    <row r="50" spans="1:12" ht="255" customHeight="1">
      <c r="A50" s="66" t="s">
        <v>310</v>
      </c>
      <c r="B50" s="233" t="s">
        <v>280</v>
      </c>
      <c r="C50" s="224" t="s">
        <v>542</v>
      </c>
      <c r="D50" s="66" t="s">
        <v>27</v>
      </c>
      <c r="E50" s="66" t="s">
        <v>543</v>
      </c>
      <c r="F50" s="66" t="s">
        <v>329</v>
      </c>
      <c r="G50" s="66" t="s">
        <v>544</v>
      </c>
      <c r="H50" s="4" t="s">
        <v>545</v>
      </c>
      <c r="I50" s="66" t="s">
        <v>546</v>
      </c>
      <c r="J50" s="66" t="s">
        <v>547</v>
      </c>
      <c r="K50" s="66"/>
      <c r="L50" s="66" t="s">
        <v>548</v>
      </c>
    </row>
    <row r="51" spans="1:12" ht="255.75" customHeight="1">
      <c r="A51" s="66" t="s">
        <v>310</v>
      </c>
      <c r="B51" s="233"/>
      <c r="C51" s="224"/>
      <c r="D51" s="66" t="s">
        <v>28</v>
      </c>
      <c r="E51" s="66" t="s">
        <v>549</v>
      </c>
      <c r="F51" s="66" t="s">
        <v>329</v>
      </c>
      <c r="G51" s="66" t="s">
        <v>550</v>
      </c>
      <c r="H51" s="2" t="s">
        <v>534</v>
      </c>
      <c r="I51" s="66" t="s">
        <v>308</v>
      </c>
      <c r="J51" s="66" t="s">
        <v>547</v>
      </c>
      <c r="K51" s="66"/>
      <c r="L51" s="66" t="s">
        <v>548</v>
      </c>
    </row>
    <row r="52" spans="1:12" ht="258" customHeight="1">
      <c r="A52" s="66" t="s">
        <v>310</v>
      </c>
      <c r="B52" s="233"/>
      <c r="C52" s="224"/>
      <c r="D52" s="66" t="s">
        <v>29</v>
      </c>
      <c r="E52" s="71" t="s">
        <v>551</v>
      </c>
      <c r="F52" s="66" t="s">
        <v>329</v>
      </c>
      <c r="G52" s="66" t="s">
        <v>553</v>
      </c>
      <c r="H52" s="4" t="s">
        <v>552</v>
      </c>
      <c r="I52" s="66" t="s">
        <v>546</v>
      </c>
      <c r="J52" s="66" t="s">
        <v>547</v>
      </c>
      <c r="K52" s="66"/>
      <c r="L52" s="66" t="s">
        <v>548</v>
      </c>
    </row>
    <row r="53" spans="1:12" ht="184.5" customHeight="1">
      <c r="A53" s="66" t="s">
        <v>133</v>
      </c>
      <c r="B53" s="233"/>
      <c r="C53" s="224"/>
      <c r="D53" s="66" t="s">
        <v>198</v>
      </c>
      <c r="E53" s="66" t="s">
        <v>557</v>
      </c>
      <c r="F53" s="66" t="s">
        <v>324</v>
      </c>
      <c r="G53" s="66" t="s">
        <v>558</v>
      </c>
      <c r="H53" s="2">
        <v>20000</v>
      </c>
      <c r="I53" s="66" t="s">
        <v>559</v>
      </c>
      <c r="J53" s="19"/>
      <c r="K53" s="66"/>
      <c r="L53" s="66" t="s">
        <v>554</v>
      </c>
    </row>
    <row r="54" spans="1:12" ht="171" customHeight="1">
      <c r="A54" s="66" t="s">
        <v>133</v>
      </c>
      <c r="B54" s="233"/>
      <c r="C54" s="224"/>
      <c r="D54" s="66" t="s">
        <v>199</v>
      </c>
      <c r="E54" s="66" t="s">
        <v>560</v>
      </c>
      <c r="F54" s="66" t="s">
        <v>324</v>
      </c>
      <c r="G54" s="66" t="s">
        <v>561</v>
      </c>
      <c r="H54" s="2" t="s">
        <v>534</v>
      </c>
      <c r="I54" s="66" t="s">
        <v>556</v>
      </c>
      <c r="J54" s="25"/>
      <c r="K54" s="66" t="s">
        <v>494</v>
      </c>
      <c r="L54" s="66" t="s">
        <v>555</v>
      </c>
    </row>
    <row r="55" spans="1:12" ht="370.5" customHeight="1">
      <c r="A55" s="66" t="s">
        <v>133</v>
      </c>
      <c r="B55" s="233"/>
      <c r="C55" s="224"/>
      <c r="D55" s="66" t="s">
        <v>200</v>
      </c>
      <c r="E55" s="66" t="s">
        <v>563</v>
      </c>
      <c r="F55" s="66" t="s">
        <v>324</v>
      </c>
      <c r="G55" s="66" t="s">
        <v>562</v>
      </c>
      <c r="H55" s="2" t="s">
        <v>534</v>
      </c>
      <c r="I55" s="66" t="s">
        <v>565</v>
      </c>
      <c r="J55" s="25"/>
      <c r="K55" s="66"/>
      <c r="L55" s="66" t="s">
        <v>564</v>
      </c>
    </row>
    <row r="56" spans="1:12" ht="377.25" customHeight="1">
      <c r="A56" s="66" t="s">
        <v>133</v>
      </c>
      <c r="B56" s="233"/>
      <c r="C56" s="224"/>
      <c r="D56" s="66" t="s">
        <v>201</v>
      </c>
      <c r="E56" s="66" t="s">
        <v>935</v>
      </c>
      <c r="F56" s="66" t="s">
        <v>324</v>
      </c>
      <c r="G56" s="66" t="s">
        <v>936</v>
      </c>
      <c r="H56" s="2" t="s">
        <v>937</v>
      </c>
      <c r="I56" s="66" t="s">
        <v>938</v>
      </c>
      <c r="J56" s="25"/>
      <c r="K56" s="66"/>
      <c r="L56" s="66" t="s">
        <v>564</v>
      </c>
    </row>
    <row r="57" spans="1:12" ht="99">
      <c r="A57" s="66" t="s">
        <v>203</v>
      </c>
      <c r="B57" s="233"/>
      <c r="C57" s="224"/>
      <c r="D57" s="66" t="s">
        <v>202</v>
      </c>
      <c r="E57" s="66" t="s">
        <v>931</v>
      </c>
      <c r="F57" s="66" t="s">
        <v>324</v>
      </c>
      <c r="G57" s="66" t="s">
        <v>932</v>
      </c>
      <c r="H57" s="2">
        <v>15000</v>
      </c>
      <c r="I57" s="66" t="s">
        <v>933</v>
      </c>
      <c r="J57" s="25"/>
      <c r="K57" s="66"/>
      <c r="L57" s="66" t="s">
        <v>934</v>
      </c>
    </row>
    <row r="58" spans="1:12" ht="99" customHeight="1">
      <c r="A58" s="71" t="s">
        <v>306</v>
      </c>
      <c r="B58" s="238" t="s">
        <v>281</v>
      </c>
      <c r="C58" s="237" t="s">
        <v>725</v>
      </c>
      <c r="D58" s="71" t="s">
        <v>30</v>
      </c>
      <c r="E58" s="71" t="s">
        <v>726</v>
      </c>
      <c r="F58" s="71" t="s">
        <v>326</v>
      </c>
      <c r="G58" s="71" t="s">
        <v>727</v>
      </c>
      <c r="H58" s="4">
        <v>0</v>
      </c>
      <c r="I58" s="71" t="s">
        <v>136</v>
      </c>
      <c r="J58" s="71" t="s">
        <v>366</v>
      </c>
      <c r="K58" s="71"/>
      <c r="L58" s="71"/>
    </row>
    <row r="59" spans="1:12" ht="140.25" customHeight="1">
      <c r="A59" s="71" t="s">
        <v>306</v>
      </c>
      <c r="B59" s="238"/>
      <c r="C59" s="237"/>
      <c r="D59" s="71" t="s">
        <v>31</v>
      </c>
      <c r="E59" s="71" t="s">
        <v>728</v>
      </c>
      <c r="F59" s="71" t="s">
        <v>729</v>
      </c>
      <c r="G59" s="57" t="s">
        <v>2158</v>
      </c>
      <c r="H59" s="4"/>
      <c r="I59" s="71" t="s">
        <v>136</v>
      </c>
      <c r="J59" s="71" t="s">
        <v>730</v>
      </c>
      <c r="K59" s="71"/>
      <c r="L59" s="71" t="s">
        <v>731</v>
      </c>
    </row>
    <row r="60" spans="1:12" ht="181.5">
      <c r="A60" s="64" t="s">
        <v>313</v>
      </c>
      <c r="B60" s="230" t="s">
        <v>282</v>
      </c>
      <c r="C60" s="228" t="s">
        <v>733</v>
      </c>
      <c r="D60" s="64" t="s">
        <v>32</v>
      </c>
      <c r="E60" s="53" t="s">
        <v>734</v>
      </c>
      <c r="F60" s="64" t="s">
        <v>325</v>
      </c>
      <c r="G60" s="53" t="s">
        <v>735</v>
      </c>
      <c r="H60" s="55"/>
      <c r="I60" s="64" t="s">
        <v>313</v>
      </c>
      <c r="J60" s="64"/>
      <c r="K60" s="64"/>
      <c r="L60" s="64" t="s">
        <v>736</v>
      </c>
    </row>
    <row r="61" spans="1:12" ht="99">
      <c r="A61" s="64" t="s">
        <v>313</v>
      </c>
      <c r="B61" s="231"/>
      <c r="C61" s="228"/>
      <c r="D61" s="64" t="s">
        <v>250</v>
      </c>
      <c r="E61" s="53" t="s">
        <v>737</v>
      </c>
      <c r="F61" s="64" t="s">
        <v>325</v>
      </c>
      <c r="G61" s="53" t="s">
        <v>738</v>
      </c>
      <c r="H61" s="55"/>
      <c r="I61" s="64"/>
      <c r="J61" s="64"/>
      <c r="K61" s="64"/>
      <c r="L61" s="64"/>
    </row>
    <row r="62" spans="1:12" ht="138.75" customHeight="1">
      <c r="A62" s="64" t="s">
        <v>313</v>
      </c>
      <c r="B62" s="232"/>
      <c r="C62" s="229"/>
      <c r="D62" s="64" t="s">
        <v>251</v>
      </c>
      <c r="E62" s="53" t="s">
        <v>739</v>
      </c>
      <c r="F62" s="64" t="s">
        <v>325</v>
      </c>
      <c r="G62" s="53" t="s">
        <v>740</v>
      </c>
      <c r="H62" s="55"/>
      <c r="I62" s="64"/>
      <c r="J62" s="64"/>
      <c r="K62" s="64"/>
      <c r="L62" s="64"/>
    </row>
    <row r="63" spans="1:12" ht="148.5" customHeight="1">
      <c r="A63" s="64" t="s">
        <v>311</v>
      </c>
      <c r="B63" s="225" t="s">
        <v>741</v>
      </c>
      <c r="C63" s="226" t="s">
        <v>742</v>
      </c>
      <c r="D63" s="64" t="s">
        <v>33</v>
      </c>
      <c r="E63" s="53" t="s">
        <v>743</v>
      </c>
      <c r="F63" s="53" t="s">
        <v>331</v>
      </c>
      <c r="G63" s="53" t="s">
        <v>744</v>
      </c>
      <c r="H63" s="55">
        <v>203849</v>
      </c>
      <c r="I63" s="64" t="s">
        <v>745</v>
      </c>
      <c r="J63" s="64"/>
      <c r="K63" s="64" t="s">
        <v>746</v>
      </c>
      <c r="L63" s="53" t="s">
        <v>699</v>
      </c>
    </row>
    <row r="64" spans="1:12" ht="71.25" customHeight="1">
      <c r="A64" s="64" t="s">
        <v>313</v>
      </c>
      <c r="B64" s="225"/>
      <c r="C64" s="226"/>
      <c r="D64" s="64" t="s">
        <v>34</v>
      </c>
      <c r="E64" s="53" t="s">
        <v>747</v>
      </c>
      <c r="F64" s="64" t="s">
        <v>333</v>
      </c>
      <c r="G64" s="64" t="s">
        <v>748</v>
      </c>
      <c r="H64" s="55" t="s">
        <v>252</v>
      </c>
      <c r="I64" s="64" t="s">
        <v>749</v>
      </c>
      <c r="J64" s="64"/>
      <c r="K64" s="64"/>
      <c r="L64" s="64" t="s">
        <v>750</v>
      </c>
    </row>
    <row r="65" spans="1:12" ht="75" customHeight="1">
      <c r="A65" s="64" t="s">
        <v>313</v>
      </c>
      <c r="B65" s="225"/>
      <c r="C65" s="226"/>
      <c r="D65" s="64" t="s">
        <v>35</v>
      </c>
      <c r="E65" s="64" t="s">
        <v>751</v>
      </c>
      <c r="F65" s="64" t="s">
        <v>333</v>
      </c>
      <c r="G65" s="53" t="s">
        <v>752</v>
      </c>
      <c r="H65" s="55" t="s">
        <v>253</v>
      </c>
      <c r="I65" s="64" t="s">
        <v>749</v>
      </c>
      <c r="J65" s="64"/>
      <c r="K65" s="64"/>
      <c r="L65" s="64" t="s">
        <v>750</v>
      </c>
    </row>
    <row r="66" spans="1:12" ht="102.75" customHeight="1">
      <c r="A66" s="64" t="s">
        <v>313</v>
      </c>
      <c r="B66" s="225"/>
      <c r="C66" s="226"/>
      <c r="D66" s="64" t="s">
        <v>255</v>
      </c>
      <c r="E66" s="64" t="s">
        <v>753</v>
      </c>
      <c r="F66" s="64" t="s">
        <v>333</v>
      </c>
      <c r="G66" s="53" t="s">
        <v>754</v>
      </c>
      <c r="H66" s="55" t="s">
        <v>254</v>
      </c>
      <c r="I66" s="64" t="s">
        <v>749</v>
      </c>
      <c r="J66" s="64"/>
      <c r="K66" s="64"/>
      <c r="L66" s="64" t="s">
        <v>750</v>
      </c>
    </row>
    <row r="67" spans="1:12" s="22" customFormat="1" ht="16.5" customHeight="1">
      <c r="A67" s="237" t="s">
        <v>755</v>
      </c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</row>
    <row r="68" spans="1:12" ht="103.5" customHeight="1">
      <c r="A68" s="64" t="s">
        <v>133</v>
      </c>
      <c r="B68" s="64" t="s">
        <v>283</v>
      </c>
      <c r="C68" s="226" t="s">
        <v>756</v>
      </c>
      <c r="D68" s="64" t="s">
        <v>36</v>
      </c>
      <c r="E68" s="164" t="s">
        <v>2178</v>
      </c>
      <c r="F68" s="64" t="s">
        <v>757</v>
      </c>
      <c r="G68" s="164" t="s">
        <v>2179</v>
      </c>
      <c r="H68" s="55" t="s">
        <v>758</v>
      </c>
      <c r="I68" s="64"/>
      <c r="J68" s="53"/>
      <c r="K68" s="64"/>
      <c r="L68" s="64" t="s">
        <v>759</v>
      </c>
    </row>
    <row r="69" spans="1:12" ht="57" customHeight="1">
      <c r="A69" s="64" t="s">
        <v>133</v>
      </c>
      <c r="B69" s="64"/>
      <c r="C69" s="226"/>
      <c r="D69" s="64" t="s">
        <v>37</v>
      </c>
      <c r="E69" s="64" t="s">
        <v>760</v>
      </c>
      <c r="F69" s="64" t="s">
        <v>325</v>
      </c>
      <c r="G69" s="64" t="s">
        <v>761</v>
      </c>
      <c r="H69" s="55" t="s">
        <v>758</v>
      </c>
      <c r="I69" s="64" t="s">
        <v>762</v>
      </c>
      <c r="J69" s="53"/>
      <c r="K69" s="64"/>
      <c r="L69" s="64" t="s">
        <v>763</v>
      </c>
    </row>
    <row r="70" spans="1:12" ht="70.5" customHeight="1">
      <c r="A70" s="64" t="s">
        <v>133</v>
      </c>
      <c r="B70" s="64"/>
      <c r="C70" s="226"/>
      <c r="D70" s="64" t="s">
        <v>256</v>
      </c>
      <c r="E70" s="64" t="s">
        <v>764</v>
      </c>
      <c r="F70" s="64" t="s">
        <v>325</v>
      </c>
      <c r="G70" s="64" t="s">
        <v>765</v>
      </c>
      <c r="H70" s="55" t="s">
        <v>758</v>
      </c>
      <c r="I70" s="64"/>
      <c r="J70" s="53"/>
      <c r="K70" s="64"/>
      <c r="L70" s="64" t="s">
        <v>766</v>
      </c>
    </row>
    <row r="71" spans="1:12" ht="66">
      <c r="A71" s="64" t="s">
        <v>133</v>
      </c>
      <c r="B71" s="64"/>
      <c r="C71" s="226"/>
      <c r="D71" s="64" t="s">
        <v>204</v>
      </c>
      <c r="E71" s="64" t="s">
        <v>767</v>
      </c>
      <c r="F71" s="64" t="s">
        <v>325</v>
      </c>
      <c r="G71" s="64" t="s">
        <v>768</v>
      </c>
      <c r="H71" s="55" t="s">
        <v>758</v>
      </c>
      <c r="I71" s="64"/>
      <c r="J71" s="53"/>
      <c r="K71" s="64"/>
      <c r="L71" s="64"/>
    </row>
    <row r="72" spans="1:12" ht="49.5">
      <c r="A72" s="166" t="s">
        <v>133</v>
      </c>
      <c r="B72" s="64"/>
      <c r="C72" s="226"/>
      <c r="D72" s="64" t="s">
        <v>205</v>
      </c>
      <c r="E72" s="64" t="s">
        <v>769</v>
      </c>
      <c r="F72" s="64" t="s">
        <v>321</v>
      </c>
      <c r="G72" s="64" t="s">
        <v>770</v>
      </c>
      <c r="H72" s="55" t="s">
        <v>758</v>
      </c>
      <c r="I72" s="64" t="s">
        <v>771</v>
      </c>
      <c r="J72" s="53"/>
      <c r="K72" s="64"/>
      <c r="L72" s="64" t="s">
        <v>772</v>
      </c>
    </row>
    <row r="73" spans="1:12" ht="99">
      <c r="A73" s="64" t="s">
        <v>133</v>
      </c>
      <c r="B73" s="64"/>
      <c r="C73" s="226"/>
      <c r="D73" s="64" t="s">
        <v>206</v>
      </c>
      <c r="E73" s="64" t="s">
        <v>773</v>
      </c>
      <c r="F73" s="64" t="s">
        <v>325</v>
      </c>
      <c r="G73" s="64" t="s">
        <v>774</v>
      </c>
      <c r="H73" s="55" t="s">
        <v>758</v>
      </c>
      <c r="I73" s="64" t="s">
        <v>775</v>
      </c>
      <c r="J73" s="53"/>
      <c r="K73" s="64"/>
      <c r="L73" s="64" t="s">
        <v>776</v>
      </c>
    </row>
    <row r="74" spans="1:12" ht="86.25" customHeight="1">
      <c r="A74" s="64" t="s">
        <v>133</v>
      </c>
      <c r="B74" s="64"/>
      <c r="C74" s="226"/>
      <c r="D74" s="64" t="s">
        <v>207</v>
      </c>
      <c r="E74" s="64" t="s">
        <v>777</v>
      </c>
      <c r="F74" s="64" t="s">
        <v>325</v>
      </c>
      <c r="G74" s="64" t="s">
        <v>778</v>
      </c>
      <c r="H74" s="55" t="s">
        <v>758</v>
      </c>
      <c r="I74" s="64" t="s">
        <v>779</v>
      </c>
      <c r="J74" s="53"/>
      <c r="K74" s="64"/>
      <c r="L74" s="64" t="s">
        <v>780</v>
      </c>
    </row>
    <row r="75" spans="1:12" ht="186" customHeight="1">
      <c r="A75" s="64" t="s">
        <v>303</v>
      </c>
      <c r="B75" s="64" t="s">
        <v>284</v>
      </c>
      <c r="C75" s="226" t="s">
        <v>781</v>
      </c>
      <c r="D75" s="64" t="s">
        <v>38</v>
      </c>
      <c r="E75" s="64" t="s">
        <v>782</v>
      </c>
      <c r="F75" s="64" t="s">
        <v>325</v>
      </c>
      <c r="G75" s="164" t="s">
        <v>2180</v>
      </c>
      <c r="H75" s="55">
        <v>95000</v>
      </c>
      <c r="I75" s="64" t="s">
        <v>783</v>
      </c>
      <c r="J75" s="64"/>
      <c r="K75" s="64" t="s">
        <v>784</v>
      </c>
      <c r="L75" s="64" t="s">
        <v>785</v>
      </c>
    </row>
    <row r="76" spans="1:12" ht="66">
      <c r="A76" s="64" t="s">
        <v>303</v>
      </c>
      <c r="B76" s="64"/>
      <c r="C76" s="226"/>
      <c r="D76" s="64" t="s">
        <v>39</v>
      </c>
      <c r="E76" s="60" t="s">
        <v>786</v>
      </c>
      <c r="F76" s="64" t="s">
        <v>787</v>
      </c>
      <c r="G76" s="64" t="s">
        <v>788</v>
      </c>
      <c r="H76" s="55">
        <v>197000</v>
      </c>
      <c r="I76" s="64" t="s">
        <v>789</v>
      </c>
      <c r="J76" s="64"/>
      <c r="K76" s="64" t="s">
        <v>790</v>
      </c>
      <c r="L76" s="64" t="s">
        <v>785</v>
      </c>
    </row>
    <row r="77" spans="1:12" ht="264">
      <c r="A77" s="64" t="s">
        <v>133</v>
      </c>
      <c r="B77" s="64"/>
      <c r="C77" s="226"/>
      <c r="D77" s="64" t="s">
        <v>40</v>
      </c>
      <c r="E77" s="164" t="s">
        <v>2182</v>
      </c>
      <c r="F77" s="64" t="s">
        <v>325</v>
      </c>
      <c r="G77" s="64" t="s">
        <v>791</v>
      </c>
      <c r="H77" s="55" t="s">
        <v>792</v>
      </c>
      <c r="I77" s="164" t="s">
        <v>2181</v>
      </c>
      <c r="J77" s="53"/>
      <c r="K77" s="64"/>
      <c r="L77" s="64" t="s">
        <v>793</v>
      </c>
    </row>
    <row r="78" spans="1:12" ht="106.5" customHeight="1">
      <c r="A78" s="64" t="s">
        <v>133</v>
      </c>
      <c r="B78" s="64"/>
      <c r="C78" s="226"/>
      <c r="D78" s="64" t="s">
        <v>208</v>
      </c>
      <c r="E78" s="64" t="s">
        <v>794</v>
      </c>
      <c r="F78" s="64" t="s">
        <v>795</v>
      </c>
      <c r="G78" s="64" t="s">
        <v>796</v>
      </c>
      <c r="H78" s="75" t="s">
        <v>209</v>
      </c>
      <c r="I78" s="64"/>
      <c r="J78" s="53"/>
      <c r="K78" s="64" t="s">
        <v>495</v>
      </c>
      <c r="L78" s="64" t="s">
        <v>797</v>
      </c>
    </row>
    <row r="79" spans="1:12" ht="123.75" customHeight="1">
      <c r="A79" s="64" t="s">
        <v>133</v>
      </c>
      <c r="B79" s="64"/>
      <c r="C79" s="226"/>
      <c r="D79" s="64" t="s">
        <v>210</v>
      </c>
      <c r="E79" s="164" t="s">
        <v>2183</v>
      </c>
      <c r="F79" s="64" t="s">
        <v>325</v>
      </c>
      <c r="G79" s="64" t="s">
        <v>798</v>
      </c>
      <c r="H79" s="55" t="s">
        <v>758</v>
      </c>
      <c r="I79" s="64" t="s">
        <v>799</v>
      </c>
      <c r="J79" s="53"/>
      <c r="K79" s="64" t="s">
        <v>496</v>
      </c>
      <c r="L79" s="64" t="s">
        <v>800</v>
      </c>
    </row>
    <row r="80" spans="1:12" ht="73.5" customHeight="1">
      <c r="A80" s="64" t="s">
        <v>133</v>
      </c>
      <c r="B80" s="64"/>
      <c r="C80" s="226"/>
      <c r="D80" s="64" t="s">
        <v>211</v>
      </c>
      <c r="E80" s="64" t="s">
        <v>801</v>
      </c>
      <c r="F80" s="64" t="s">
        <v>325</v>
      </c>
      <c r="G80" s="64" t="s">
        <v>802</v>
      </c>
      <c r="H80" s="55" t="s">
        <v>758</v>
      </c>
      <c r="I80" s="64" t="s">
        <v>803</v>
      </c>
      <c r="J80" s="53"/>
      <c r="K80" s="164" t="s">
        <v>496</v>
      </c>
      <c r="L80" s="64" t="s">
        <v>800</v>
      </c>
    </row>
    <row r="81" spans="1:34" ht="99">
      <c r="A81" s="64" t="s">
        <v>133</v>
      </c>
      <c r="B81" s="64"/>
      <c r="C81" s="226"/>
      <c r="D81" s="64" t="s">
        <v>212</v>
      </c>
      <c r="E81" s="64" t="s">
        <v>804</v>
      </c>
      <c r="F81" s="64" t="s">
        <v>325</v>
      </c>
      <c r="G81" s="64" t="s">
        <v>805</v>
      </c>
      <c r="H81" s="55" t="s">
        <v>758</v>
      </c>
      <c r="I81" s="64" t="s">
        <v>806</v>
      </c>
      <c r="J81" s="53"/>
      <c r="K81" s="164" t="s">
        <v>722</v>
      </c>
      <c r="L81" s="64" t="s">
        <v>800</v>
      </c>
    </row>
    <row r="82" spans="1:34" ht="66">
      <c r="A82" s="64" t="s">
        <v>133</v>
      </c>
      <c r="B82" s="64"/>
      <c r="C82" s="226"/>
      <c r="D82" s="64" t="s">
        <v>257</v>
      </c>
      <c r="E82" s="64" t="s">
        <v>807</v>
      </c>
      <c r="F82" s="64" t="s">
        <v>332</v>
      </c>
      <c r="G82" s="64" t="s">
        <v>808</v>
      </c>
      <c r="H82" s="64">
        <v>100000</v>
      </c>
      <c r="I82" s="64" t="s">
        <v>809</v>
      </c>
      <c r="J82" s="53"/>
      <c r="K82" s="164" t="s">
        <v>2184</v>
      </c>
      <c r="L82" s="64"/>
    </row>
    <row r="83" spans="1:34" ht="74.25" customHeight="1">
      <c r="A83" s="64" t="s">
        <v>133</v>
      </c>
      <c r="B83" s="64"/>
      <c r="C83" s="226"/>
      <c r="D83" s="64" t="s">
        <v>213</v>
      </c>
      <c r="E83" s="64" t="s">
        <v>810</v>
      </c>
      <c r="F83" s="64" t="s">
        <v>332</v>
      </c>
      <c r="G83" s="64" t="s">
        <v>811</v>
      </c>
      <c r="H83" s="64">
        <v>55337</v>
      </c>
      <c r="I83" s="64" t="s">
        <v>812</v>
      </c>
      <c r="J83" s="53"/>
      <c r="K83" s="164" t="s">
        <v>494</v>
      </c>
      <c r="L83" s="64" t="s">
        <v>813</v>
      </c>
    </row>
    <row r="84" spans="1:34" ht="99" customHeight="1">
      <c r="A84" s="64" t="s">
        <v>120</v>
      </c>
      <c r="B84" s="225" t="s">
        <v>285</v>
      </c>
      <c r="C84" s="226" t="s">
        <v>814</v>
      </c>
      <c r="D84" s="64" t="s">
        <v>41</v>
      </c>
      <c r="E84" s="64" t="s">
        <v>815</v>
      </c>
      <c r="F84" s="64" t="s">
        <v>325</v>
      </c>
      <c r="G84" s="64" t="s">
        <v>816</v>
      </c>
      <c r="H84" s="55">
        <v>1000000</v>
      </c>
      <c r="I84" s="64" t="s">
        <v>817</v>
      </c>
      <c r="J84" s="64" t="s">
        <v>818</v>
      </c>
      <c r="K84" s="64" t="s">
        <v>367</v>
      </c>
      <c r="L84" s="60" t="s">
        <v>819</v>
      </c>
    </row>
    <row r="85" spans="1:34" ht="115.5">
      <c r="A85" s="64" t="s">
        <v>120</v>
      </c>
      <c r="B85" s="225"/>
      <c r="C85" s="226"/>
      <c r="D85" s="64" t="s">
        <v>42</v>
      </c>
      <c r="E85" s="64" t="s">
        <v>820</v>
      </c>
      <c r="F85" s="64" t="s">
        <v>426</v>
      </c>
      <c r="G85" s="64" t="s">
        <v>912</v>
      </c>
      <c r="H85" s="55">
        <v>2000</v>
      </c>
      <c r="I85" s="64" t="s">
        <v>315</v>
      </c>
      <c r="J85" s="64" t="s">
        <v>818</v>
      </c>
      <c r="K85" s="64" t="s">
        <v>368</v>
      </c>
      <c r="L85" s="76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</row>
    <row r="86" spans="1:34" ht="138" customHeight="1">
      <c r="A86" s="64" t="s">
        <v>120</v>
      </c>
      <c r="B86" s="225"/>
      <c r="C86" s="226"/>
      <c r="D86" s="64" t="s">
        <v>43</v>
      </c>
      <c r="E86" s="64" t="s">
        <v>821</v>
      </c>
      <c r="F86" s="64" t="s">
        <v>329</v>
      </c>
      <c r="G86" s="64" t="s">
        <v>822</v>
      </c>
      <c r="H86" s="55" t="s">
        <v>262</v>
      </c>
      <c r="I86" s="64" t="s">
        <v>823</v>
      </c>
      <c r="J86" s="64" t="s">
        <v>818</v>
      </c>
      <c r="K86" s="64" t="s">
        <v>824</v>
      </c>
      <c r="L86" s="76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</row>
    <row r="87" spans="1:34" ht="75.75" customHeight="1">
      <c r="A87" s="64" t="s">
        <v>120</v>
      </c>
      <c r="B87" s="225"/>
      <c r="C87" s="226"/>
      <c r="D87" s="64" t="s">
        <v>119</v>
      </c>
      <c r="E87" s="64" t="s">
        <v>825</v>
      </c>
      <c r="F87" s="64" t="s">
        <v>329</v>
      </c>
      <c r="G87" s="64" t="s">
        <v>826</v>
      </c>
      <c r="H87" s="55">
        <v>500000</v>
      </c>
      <c r="I87" s="64"/>
      <c r="J87" s="64" t="s">
        <v>827</v>
      </c>
      <c r="K87" s="64" t="s">
        <v>497</v>
      </c>
      <c r="L87" s="60" t="s">
        <v>819</v>
      </c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</row>
    <row r="88" spans="1:34" s="22" customFormat="1" ht="99">
      <c r="A88" s="64" t="s">
        <v>120</v>
      </c>
      <c r="B88" s="225" t="s">
        <v>286</v>
      </c>
      <c r="C88" s="226" t="s">
        <v>828</v>
      </c>
      <c r="D88" s="64" t="s">
        <v>44</v>
      </c>
      <c r="E88" s="64" t="s">
        <v>829</v>
      </c>
      <c r="F88" s="64" t="s">
        <v>329</v>
      </c>
      <c r="G88" s="64" t="s">
        <v>830</v>
      </c>
      <c r="H88" s="55">
        <v>45000</v>
      </c>
      <c r="I88" s="64"/>
      <c r="J88" s="64" t="s">
        <v>827</v>
      </c>
      <c r="K88" s="64" t="s">
        <v>369</v>
      </c>
      <c r="L88" s="77"/>
    </row>
    <row r="89" spans="1:34" s="22" customFormat="1" ht="82.5">
      <c r="A89" s="86" t="s">
        <v>120</v>
      </c>
      <c r="B89" s="225"/>
      <c r="C89" s="226"/>
      <c r="D89" s="64" t="s">
        <v>45</v>
      </c>
      <c r="E89" s="64" t="s">
        <v>831</v>
      </c>
      <c r="F89" s="64" t="s">
        <v>329</v>
      </c>
      <c r="G89" s="164" t="s">
        <v>2185</v>
      </c>
      <c r="H89" s="55">
        <v>30000</v>
      </c>
      <c r="I89" s="64"/>
      <c r="J89" s="64" t="s">
        <v>832</v>
      </c>
      <c r="K89" s="64" t="s">
        <v>370</v>
      </c>
      <c r="L89" s="64"/>
    </row>
    <row r="90" spans="1:34" s="22" customFormat="1" ht="85.5" customHeight="1">
      <c r="A90" s="86" t="s">
        <v>120</v>
      </c>
      <c r="B90" s="225"/>
      <c r="C90" s="226"/>
      <c r="D90" s="64" t="s">
        <v>46</v>
      </c>
      <c r="E90" s="71" t="s">
        <v>833</v>
      </c>
      <c r="F90" s="64" t="s">
        <v>329</v>
      </c>
      <c r="G90" s="64" t="s">
        <v>834</v>
      </c>
      <c r="H90" s="55">
        <v>5000</v>
      </c>
      <c r="I90" s="64" t="s">
        <v>835</v>
      </c>
      <c r="J90" s="64" t="s">
        <v>827</v>
      </c>
      <c r="K90" s="64" t="s">
        <v>370</v>
      </c>
      <c r="L90" s="64"/>
    </row>
    <row r="91" spans="1:34" s="22" customFormat="1" ht="68.25" customHeight="1">
      <c r="A91" s="86" t="s">
        <v>120</v>
      </c>
      <c r="B91" s="225"/>
      <c r="C91" s="226"/>
      <c r="D91" s="64" t="s">
        <v>121</v>
      </c>
      <c r="E91" s="164" t="s">
        <v>2187</v>
      </c>
      <c r="F91" s="64" t="s">
        <v>329</v>
      </c>
      <c r="G91" s="164" t="s">
        <v>2186</v>
      </c>
      <c r="H91" s="55">
        <v>5000</v>
      </c>
      <c r="I91" s="64" t="s">
        <v>836</v>
      </c>
      <c r="J91" s="64" t="s">
        <v>837</v>
      </c>
      <c r="K91" s="64" t="s">
        <v>371</v>
      </c>
      <c r="L91" s="64"/>
    </row>
    <row r="92" spans="1:34" s="22" customFormat="1" ht="71.25" customHeight="1">
      <c r="A92" s="86" t="s">
        <v>120</v>
      </c>
      <c r="B92" s="225"/>
      <c r="C92" s="226"/>
      <c r="D92" s="64" t="s">
        <v>122</v>
      </c>
      <c r="E92" s="71" t="s">
        <v>838</v>
      </c>
      <c r="F92" s="64" t="s">
        <v>329</v>
      </c>
      <c r="G92" s="71" t="s">
        <v>839</v>
      </c>
      <c r="H92" s="4">
        <v>10000</v>
      </c>
      <c r="I92" s="71"/>
      <c r="J92" s="64" t="s">
        <v>837</v>
      </c>
      <c r="K92" s="71" t="s">
        <v>840</v>
      </c>
      <c r="L92" s="71"/>
    </row>
    <row r="93" spans="1:34" s="22" customFormat="1" ht="122.25" customHeight="1">
      <c r="A93" s="86" t="s">
        <v>841</v>
      </c>
      <c r="B93" s="225"/>
      <c r="C93" s="226"/>
      <c r="D93" s="64" t="s">
        <v>123</v>
      </c>
      <c r="E93" s="166" t="s">
        <v>2190</v>
      </c>
      <c r="F93" s="71" t="s">
        <v>842</v>
      </c>
      <c r="G93" s="166" t="s">
        <v>2189</v>
      </c>
      <c r="H93" s="87">
        <v>30000</v>
      </c>
      <c r="I93" s="166" t="s">
        <v>2188</v>
      </c>
      <c r="J93" s="71"/>
      <c r="K93" s="18" t="s">
        <v>498</v>
      </c>
      <c r="L93" s="53" t="s">
        <v>843</v>
      </c>
    </row>
    <row r="94" spans="1:34" s="22" customFormat="1" ht="114.75" customHeight="1">
      <c r="A94" s="86" t="s">
        <v>841</v>
      </c>
      <c r="B94" s="225"/>
      <c r="C94" s="226"/>
      <c r="D94" s="64" t="s">
        <v>124</v>
      </c>
      <c r="E94" s="166" t="s">
        <v>2191</v>
      </c>
      <c r="F94" s="71" t="s">
        <v>844</v>
      </c>
      <c r="G94" s="166" t="s">
        <v>2192</v>
      </c>
      <c r="H94" s="87">
        <v>12000</v>
      </c>
      <c r="I94" s="71" t="s">
        <v>845</v>
      </c>
      <c r="J94" s="64"/>
      <c r="K94" s="18" t="s">
        <v>498</v>
      </c>
      <c r="L94" s="53" t="s">
        <v>2193</v>
      </c>
    </row>
    <row r="95" spans="1:34" s="22" customFormat="1" ht="104.25" customHeight="1">
      <c r="A95" s="86" t="s">
        <v>846</v>
      </c>
      <c r="B95" s="225"/>
      <c r="C95" s="226"/>
      <c r="D95" s="64" t="s">
        <v>125</v>
      </c>
      <c r="E95" s="71" t="s">
        <v>847</v>
      </c>
      <c r="F95" s="71" t="s">
        <v>848</v>
      </c>
      <c r="G95" s="71" t="s">
        <v>849</v>
      </c>
      <c r="H95" s="87">
        <v>2000</v>
      </c>
      <c r="I95" s="71" t="s">
        <v>850</v>
      </c>
      <c r="J95" s="64"/>
      <c r="K95" s="18" t="s">
        <v>498</v>
      </c>
      <c r="L95" s="53" t="s">
        <v>2193</v>
      </c>
    </row>
    <row r="96" spans="1:34" s="22" customFormat="1" ht="120" customHeight="1">
      <c r="A96" s="86" t="s">
        <v>120</v>
      </c>
      <c r="B96" s="64" t="s">
        <v>851</v>
      </c>
      <c r="C96" s="226" t="s">
        <v>852</v>
      </c>
      <c r="D96" s="64" t="s">
        <v>47</v>
      </c>
      <c r="E96" s="64" t="s">
        <v>853</v>
      </c>
      <c r="F96" s="64" t="s">
        <v>854</v>
      </c>
      <c r="G96" s="164" t="s">
        <v>2195</v>
      </c>
      <c r="H96" s="55">
        <v>1500</v>
      </c>
      <c r="I96" s="64" t="s">
        <v>855</v>
      </c>
      <c r="J96" s="64" t="s">
        <v>837</v>
      </c>
      <c r="K96" s="164" t="s">
        <v>2194</v>
      </c>
      <c r="L96" s="6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:257" s="22" customFormat="1" ht="152.25" customHeight="1">
      <c r="A97" s="86" t="s">
        <v>120</v>
      </c>
      <c r="B97" s="64"/>
      <c r="C97" s="226"/>
      <c r="D97" s="64" t="s">
        <v>48</v>
      </c>
      <c r="E97" s="64" t="s">
        <v>856</v>
      </c>
      <c r="F97" s="64" t="s">
        <v>857</v>
      </c>
      <c r="G97" s="64" t="s">
        <v>858</v>
      </c>
      <c r="H97" s="55">
        <v>5500</v>
      </c>
      <c r="I97" s="64" t="s">
        <v>859</v>
      </c>
      <c r="J97" s="64" t="s">
        <v>837</v>
      </c>
      <c r="K97" s="64" t="s">
        <v>499</v>
      </c>
      <c r="L97" s="64" t="s">
        <v>860</v>
      </c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:257" s="22" customFormat="1" ht="102.75" customHeight="1">
      <c r="A98" s="86" t="s">
        <v>120</v>
      </c>
      <c r="B98" s="64"/>
      <c r="C98" s="226"/>
      <c r="D98" s="64" t="s">
        <v>49</v>
      </c>
      <c r="E98" s="64" t="s">
        <v>861</v>
      </c>
      <c r="F98" s="64" t="s">
        <v>862</v>
      </c>
      <c r="G98" s="64" t="s">
        <v>863</v>
      </c>
      <c r="H98" s="55">
        <v>5000</v>
      </c>
      <c r="I98" s="64" t="s">
        <v>864</v>
      </c>
      <c r="J98" s="64" t="s">
        <v>865</v>
      </c>
      <c r="K98" s="64" t="s">
        <v>866</v>
      </c>
      <c r="L98" s="6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:257" s="22" customFormat="1" ht="108.75" customHeight="1">
      <c r="A99" s="86" t="s">
        <v>120</v>
      </c>
      <c r="B99" s="64"/>
      <c r="C99" s="63"/>
      <c r="D99" s="64" t="s">
        <v>126</v>
      </c>
      <c r="E99" s="64" t="s">
        <v>867</v>
      </c>
      <c r="F99" s="64" t="s">
        <v>868</v>
      </c>
      <c r="G99" s="64" t="s">
        <v>869</v>
      </c>
      <c r="H99" s="55">
        <v>7500</v>
      </c>
      <c r="I99" s="64" t="s">
        <v>870</v>
      </c>
      <c r="J99" s="64" t="s">
        <v>837</v>
      </c>
      <c r="K99" s="64" t="s">
        <v>871</v>
      </c>
      <c r="L99" s="64" t="s">
        <v>872</v>
      </c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:257" ht="115.5">
      <c r="A100" s="86" t="s">
        <v>316</v>
      </c>
      <c r="B100" s="225" t="s">
        <v>287</v>
      </c>
      <c r="C100" s="226" t="s">
        <v>2196</v>
      </c>
      <c r="D100" s="64" t="s">
        <v>50</v>
      </c>
      <c r="E100" s="166" t="s">
        <v>2197</v>
      </c>
      <c r="F100" s="71" t="s">
        <v>333</v>
      </c>
      <c r="G100" s="57" t="s">
        <v>2198</v>
      </c>
      <c r="H100" s="4" t="s">
        <v>92</v>
      </c>
      <c r="I100" s="71" t="s">
        <v>873</v>
      </c>
      <c r="J100" s="64"/>
      <c r="K100" s="71" t="s">
        <v>874</v>
      </c>
      <c r="L100" s="166" t="s">
        <v>2199</v>
      </c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</row>
    <row r="101" spans="1:257" ht="106.5" customHeight="1">
      <c r="A101" s="86" t="s">
        <v>316</v>
      </c>
      <c r="B101" s="225"/>
      <c r="C101" s="226"/>
      <c r="D101" s="64" t="s">
        <v>51</v>
      </c>
      <c r="E101" s="166" t="s">
        <v>2200</v>
      </c>
      <c r="F101" s="71" t="s">
        <v>333</v>
      </c>
      <c r="G101" s="57" t="s">
        <v>2201</v>
      </c>
      <c r="H101" s="4" t="s">
        <v>93</v>
      </c>
      <c r="I101" s="71" t="s">
        <v>876</v>
      </c>
      <c r="J101" s="64"/>
      <c r="K101" s="71" t="s">
        <v>501</v>
      </c>
      <c r="L101" s="166" t="s">
        <v>2199</v>
      </c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</row>
    <row r="102" spans="1:257" ht="102" customHeight="1">
      <c r="A102" s="86" t="s">
        <v>316</v>
      </c>
      <c r="B102" s="225"/>
      <c r="C102" s="226"/>
      <c r="D102" s="64" t="s">
        <v>52</v>
      </c>
      <c r="E102" s="71" t="s">
        <v>877</v>
      </c>
      <c r="F102" s="71" t="s">
        <v>333</v>
      </c>
      <c r="G102" s="71" t="s">
        <v>878</v>
      </c>
      <c r="H102" s="4" t="s">
        <v>94</v>
      </c>
      <c r="I102" s="71" t="s">
        <v>879</v>
      </c>
      <c r="J102" s="64"/>
      <c r="K102" s="71" t="s">
        <v>500</v>
      </c>
      <c r="L102" s="166" t="s">
        <v>2199</v>
      </c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</row>
    <row r="103" spans="1:257" ht="104.25" customHeight="1">
      <c r="A103" s="86" t="s">
        <v>316</v>
      </c>
      <c r="B103" s="225"/>
      <c r="C103" s="226"/>
      <c r="D103" s="64" t="s">
        <v>95</v>
      </c>
      <c r="E103" s="71" t="s">
        <v>880</v>
      </c>
      <c r="F103" s="71" t="s">
        <v>333</v>
      </c>
      <c r="G103" s="71" t="s">
        <v>881</v>
      </c>
      <c r="H103" s="4" t="s">
        <v>2140</v>
      </c>
      <c r="I103" s="71" t="s">
        <v>879</v>
      </c>
      <c r="J103" s="64"/>
      <c r="K103" s="71" t="s">
        <v>500</v>
      </c>
      <c r="L103" s="71" t="s">
        <v>875</v>
      </c>
    </row>
    <row r="104" spans="1:257" ht="71.25" customHeight="1">
      <c r="A104" s="86" t="s">
        <v>316</v>
      </c>
      <c r="B104" s="225" t="s">
        <v>882</v>
      </c>
      <c r="C104" s="226" t="s">
        <v>2202</v>
      </c>
      <c r="D104" s="64" t="s">
        <v>53</v>
      </c>
      <c r="E104" s="71" t="s">
        <v>883</v>
      </c>
      <c r="F104" s="71" t="s">
        <v>333</v>
      </c>
      <c r="G104" s="71" t="s">
        <v>884</v>
      </c>
      <c r="H104" s="5" t="s">
        <v>96</v>
      </c>
      <c r="I104" s="71" t="s">
        <v>885</v>
      </c>
      <c r="J104" s="64"/>
      <c r="K104" s="71" t="s">
        <v>886</v>
      </c>
      <c r="L104" s="71" t="s">
        <v>887</v>
      </c>
    </row>
    <row r="105" spans="1:257" ht="238.5" customHeight="1">
      <c r="A105" s="86" t="s">
        <v>316</v>
      </c>
      <c r="B105" s="225"/>
      <c r="C105" s="226"/>
      <c r="D105" s="64" t="s">
        <v>54</v>
      </c>
      <c r="E105" s="57" t="s">
        <v>888</v>
      </c>
      <c r="F105" s="71" t="s">
        <v>333</v>
      </c>
      <c r="G105" s="57" t="s">
        <v>889</v>
      </c>
      <c r="H105" s="78" t="s">
        <v>890</v>
      </c>
      <c r="I105" s="57" t="s">
        <v>891</v>
      </c>
      <c r="J105" s="53"/>
      <c r="K105" s="57" t="s">
        <v>502</v>
      </c>
      <c r="L105" s="57" t="s">
        <v>887</v>
      </c>
    </row>
    <row r="106" spans="1:257" ht="170.25" customHeight="1">
      <c r="A106" s="86" t="s">
        <v>892</v>
      </c>
      <c r="B106" s="225" t="s">
        <v>893</v>
      </c>
      <c r="C106" s="226" t="s">
        <v>894</v>
      </c>
      <c r="D106" s="64" t="s">
        <v>55</v>
      </c>
      <c r="E106" s="59" t="s">
        <v>895</v>
      </c>
      <c r="F106" s="71" t="s">
        <v>333</v>
      </c>
      <c r="G106" s="62" t="s">
        <v>896</v>
      </c>
      <c r="H106" s="64" t="s">
        <v>2141</v>
      </c>
      <c r="I106" s="53" t="s">
        <v>897</v>
      </c>
      <c r="J106" s="64" t="s">
        <v>898</v>
      </c>
      <c r="K106" s="60" t="s">
        <v>372</v>
      </c>
      <c r="L106" s="61" t="s">
        <v>913</v>
      </c>
    </row>
    <row r="107" spans="1:257" ht="205.5" customHeight="1">
      <c r="A107" s="86" t="s">
        <v>892</v>
      </c>
      <c r="B107" s="225"/>
      <c r="C107" s="226"/>
      <c r="D107" s="64" t="s">
        <v>56</v>
      </c>
      <c r="E107" s="59" t="s">
        <v>899</v>
      </c>
      <c r="F107" s="71" t="s">
        <v>333</v>
      </c>
      <c r="G107" s="64" t="s">
        <v>900</v>
      </c>
      <c r="H107" s="64" t="s">
        <v>2142</v>
      </c>
      <c r="I107" s="53" t="s">
        <v>901</v>
      </c>
      <c r="J107" s="64" t="s">
        <v>898</v>
      </c>
      <c r="K107" s="64" t="s">
        <v>902</v>
      </c>
      <c r="L107" s="61" t="s">
        <v>913</v>
      </c>
    </row>
    <row r="108" spans="1:257" ht="153" customHeight="1">
      <c r="A108" s="86" t="s">
        <v>892</v>
      </c>
      <c r="B108" s="225"/>
      <c r="C108" s="226"/>
      <c r="D108" s="64" t="s">
        <v>57</v>
      </c>
      <c r="E108" s="64" t="s">
        <v>903</v>
      </c>
      <c r="F108" s="71" t="s">
        <v>333</v>
      </c>
      <c r="G108" s="164" t="s">
        <v>2204</v>
      </c>
      <c r="H108" s="18" t="s">
        <v>2205</v>
      </c>
      <c r="I108" s="18" t="s">
        <v>2203</v>
      </c>
      <c r="J108" s="64" t="s">
        <v>898</v>
      </c>
      <c r="K108" s="64" t="s">
        <v>373</v>
      </c>
      <c r="L108" s="17" t="s">
        <v>914</v>
      </c>
    </row>
    <row r="109" spans="1:257" ht="186" customHeight="1">
      <c r="A109" s="86" t="s">
        <v>892</v>
      </c>
      <c r="B109" s="225"/>
      <c r="C109" s="226"/>
      <c r="D109" s="64" t="s">
        <v>113</v>
      </c>
      <c r="E109" s="18" t="s">
        <v>904</v>
      </c>
      <c r="F109" s="71" t="s">
        <v>333</v>
      </c>
      <c r="G109" s="64" t="s">
        <v>905</v>
      </c>
      <c r="H109" s="64" t="s">
        <v>906</v>
      </c>
      <c r="I109" s="18" t="s">
        <v>907</v>
      </c>
      <c r="J109" s="64" t="s">
        <v>898</v>
      </c>
      <c r="K109" s="64" t="s">
        <v>374</v>
      </c>
      <c r="L109" s="17" t="s">
        <v>915</v>
      </c>
    </row>
    <row r="110" spans="1:257" s="22" customFormat="1" ht="102" customHeight="1">
      <c r="A110" s="86" t="s">
        <v>892</v>
      </c>
      <c r="B110" s="225"/>
      <c r="C110" s="226"/>
      <c r="D110" s="64" t="s">
        <v>114</v>
      </c>
      <c r="E110" s="64" t="s">
        <v>908</v>
      </c>
      <c r="F110" s="71" t="s">
        <v>333</v>
      </c>
      <c r="G110" s="64" t="s">
        <v>909</v>
      </c>
      <c r="H110" s="55" t="s">
        <v>2206</v>
      </c>
      <c r="I110" s="64" t="s">
        <v>910</v>
      </c>
      <c r="J110" s="64" t="s">
        <v>898</v>
      </c>
      <c r="K110" s="164" t="s">
        <v>2207</v>
      </c>
      <c r="L110" s="17" t="s">
        <v>915</v>
      </c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:257" ht="17.25" customHeight="1">
      <c r="A111" s="226" t="s">
        <v>911</v>
      </c>
      <c r="B111" s="226"/>
      <c r="C111" s="226"/>
      <c r="D111" s="226" t="s">
        <v>58</v>
      </c>
      <c r="E111" s="226"/>
      <c r="F111" s="226"/>
      <c r="G111" s="226"/>
      <c r="H111" s="226"/>
      <c r="I111" s="226"/>
      <c r="J111" s="226"/>
      <c r="K111" s="226"/>
      <c r="L111" s="226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7"/>
      <c r="BM111" s="227"/>
      <c r="BN111" s="227"/>
      <c r="BO111" s="227"/>
      <c r="BP111" s="227"/>
      <c r="BQ111" s="227"/>
      <c r="BR111" s="227"/>
      <c r="BS111" s="227"/>
      <c r="BT111" s="227"/>
      <c r="BU111" s="227"/>
      <c r="BV111" s="227"/>
      <c r="BW111" s="227"/>
      <c r="BX111" s="227"/>
      <c r="BY111" s="227"/>
      <c r="BZ111" s="227"/>
      <c r="CA111" s="227"/>
      <c r="CB111" s="227"/>
      <c r="CC111" s="227"/>
      <c r="CD111" s="227"/>
      <c r="CE111" s="227"/>
      <c r="CF111" s="227"/>
      <c r="CG111" s="227"/>
      <c r="CH111" s="227"/>
      <c r="CI111" s="227"/>
      <c r="CJ111" s="227"/>
      <c r="CK111" s="227"/>
      <c r="CL111" s="227"/>
      <c r="CM111" s="227"/>
      <c r="CN111" s="227"/>
      <c r="CO111" s="227"/>
      <c r="CP111" s="227"/>
      <c r="CQ111" s="227"/>
      <c r="CR111" s="227"/>
      <c r="CS111" s="227"/>
      <c r="CT111" s="227"/>
      <c r="CU111" s="227"/>
      <c r="CV111" s="227"/>
      <c r="CW111" s="227"/>
      <c r="CX111" s="227"/>
      <c r="CY111" s="227"/>
      <c r="CZ111" s="227"/>
      <c r="DA111" s="227"/>
      <c r="DB111" s="227"/>
      <c r="DC111" s="227"/>
      <c r="DD111" s="227"/>
      <c r="DE111" s="227"/>
      <c r="DF111" s="227"/>
      <c r="DG111" s="227"/>
      <c r="DH111" s="227"/>
      <c r="DI111" s="227"/>
      <c r="DJ111" s="227"/>
      <c r="DK111" s="227"/>
      <c r="DL111" s="227"/>
      <c r="DM111" s="227"/>
      <c r="DN111" s="227"/>
      <c r="DO111" s="227"/>
      <c r="DP111" s="227"/>
      <c r="DQ111" s="227"/>
      <c r="DR111" s="227"/>
      <c r="DS111" s="227"/>
      <c r="DT111" s="227"/>
      <c r="DU111" s="227"/>
      <c r="DV111" s="227"/>
      <c r="DW111" s="227"/>
      <c r="DX111" s="227"/>
      <c r="DY111" s="227"/>
      <c r="DZ111" s="227"/>
      <c r="EA111" s="227"/>
      <c r="EB111" s="227"/>
      <c r="EC111" s="227"/>
      <c r="ED111" s="227"/>
      <c r="EE111" s="227"/>
      <c r="EF111" s="227"/>
      <c r="EG111" s="227"/>
      <c r="EH111" s="227"/>
      <c r="EI111" s="227"/>
      <c r="EJ111" s="227"/>
      <c r="EK111" s="227"/>
      <c r="EL111" s="227"/>
      <c r="EM111" s="227"/>
      <c r="EN111" s="227"/>
      <c r="EO111" s="227"/>
      <c r="EP111" s="227"/>
      <c r="EQ111" s="227"/>
      <c r="ER111" s="227"/>
      <c r="ES111" s="227"/>
      <c r="ET111" s="227"/>
      <c r="EU111" s="227"/>
      <c r="EV111" s="227"/>
      <c r="EW111" s="227"/>
      <c r="EX111" s="227"/>
      <c r="EY111" s="227"/>
      <c r="EZ111" s="227"/>
      <c r="FA111" s="227"/>
      <c r="FB111" s="227"/>
      <c r="FC111" s="227"/>
      <c r="FD111" s="227"/>
      <c r="FE111" s="227"/>
      <c r="FF111" s="227"/>
      <c r="FG111" s="227"/>
      <c r="FH111" s="227"/>
      <c r="FI111" s="227"/>
      <c r="FJ111" s="227"/>
      <c r="FK111" s="227"/>
      <c r="FL111" s="227"/>
      <c r="FM111" s="227"/>
      <c r="FN111" s="227"/>
      <c r="FO111" s="227"/>
      <c r="FP111" s="227"/>
      <c r="FQ111" s="227"/>
      <c r="FR111" s="227"/>
      <c r="FS111" s="227"/>
      <c r="FT111" s="227"/>
      <c r="FU111" s="227"/>
      <c r="FV111" s="227"/>
      <c r="FW111" s="227"/>
      <c r="FX111" s="227"/>
      <c r="FY111" s="227"/>
      <c r="FZ111" s="227"/>
      <c r="GA111" s="227"/>
      <c r="GB111" s="227"/>
      <c r="GC111" s="227"/>
      <c r="GD111" s="227"/>
      <c r="GE111" s="227"/>
      <c r="GF111" s="227"/>
      <c r="GG111" s="227"/>
      <c r="GH111" s="227"/>
      <c r="GI111" s="227"/>
      <c r="GJ111" s="227"/>
      <c r="GK111" s="227"/>
      <c r="GL111" s="227"/>
      <c r="GM111" s="227"/>
      <c r="GN111" s="227"/>
      <c r="GO111" s="227"/>
      <c r="GP111" s="227"/>
      <c r="GQ111" s="227"/>
      <c r="GR111" s="227"/>
      <c r="GS111" s="227"/>
      <c r="GT111" s="227"/>
      <c r="GU111" s="227"/>
      <c r="GV111" s="227"/>
      <c r="GW111" s="227"/>
      <c r="GX111" s="227"/>
      <c r="GY111" s="227"/>
      <c r="GZ111" s="227"/>
      <c r="HA111" s="227"/>
      <c r="HB111" s="227"/>
      <c r="HC111" s="227"/>
      <c r="HD111" s="227"/>
      <c r="HE111" s="227"/>
      <c r="HF111" s="227"/>
      <c r="HG111" s="227"/>
      <c r="HH111" s="227"/>
      <c r="HI111" s="227"/>
      <c r="HJ111" s="227"/>
      <c r="HK111" s="227"/>
      <c r="HL111" s="227"/>
      <c r="HM111" s="227"/>
      <c r="HN111" s="227"/>
      <c r="HO111" s="227"/>
      <c r="HP111" s="227"/>
      <c r="HQ111" s="227"/>
      <c r="HR111" s="227"/>
      <c r="HS111" s="227"/>
      <c r="HT111" s="227"/>
      <c r="HU111" s="227"/>
      <c r="HV111" s="227"/>
      <c r="HW111" s="227"/>
      <c r="HX111" s="227"/>
      <c r="HY111" s="227"/>
      <c r="HZ111" s="227"/>
      <c r="IA111" s="227"/>
      <c r="IB111" s="227"/>
      <c r="IC111" s="227"/>
      <c r="ID111" s="227"/>
      <c r="IE111" s="227"/>
      <c r="IF111" s="227"/>
      <c r="IG111" s="227"/>
      <c r="IH111" s="227"/>
      <c r="II111" s="227"/>
      <c r="IJ111" s="227"/>
      <c r="IK111" s="227"/>
      <c r="IL111" s="227"/>
      <c r="IM111" s="227"/>
      <c r="IN111" s="227"/>
      <c r="IO111" s="227"/>
      <c r="IP111" s="227"/>
      <c r="IQ111" s="227"/>
      <c r="IR111" s="227"/>
      <c r="IS111" s="227"/>
      <c r="IT111" s="227"/>
      <c r="IU111" s="227"/>
      <c r="IV111" s="227"/>
      <c r="IW111" s="227"/>
    </row>
    <row r="112" spans="1:257" ht="171" customHeight="1">
      <c r="A112" s="64" t="s">
        <v>316</v>
      </c>
      <c r="B112" s="225" t="s">
        <v>288</v>
      </c>
      <c r="C112" s="224" t="s">
        <v>916</v>
      </c>
      <c r="D112" s="66" t="s">
        <v>59</v>
      </c>
      <c r="E112" s="71" t="s">
        <v>917</v>
      </c>
      <c r="F112" s="71" t="s">
        <v>333</v>
      </c>
      <c r="G112" s="71" t="s">
        <v>918</v>
      </c>
      <c r="H112" s="5" t="s">
        <v>919</v>
      </c>
      <c r="I112" s="71" t="s">
        <v>920</v>
      </c>
      <c r="J112" s="71" t="s">
        <v>568</v>
      </c>
      <c r="K112" s="71" t="s">
        <v>503</v>
      </c>
      <c r="L112" s="71" t="s">
        <v>921</v>
      </c>
    </row>
    <row r="113" spans="1:12" ht="319.5" customHeight="1">
      <c r="A113" s="64" t="s">
        <v>316</v>
      </c>
      <c r="B113" s="225"/>
      <c r="C113" s="224"/>
      <c r="D113" s="66" t="s">
        <v>60</v>
      </c>
      <c r="E113" s="166" t="s">
        <v>2210</v>
      </c>
      <c r="F113" s="71" t="s">
        <v>333</v>
      </c>
      <c r="G113" s="166" t="s">
        <v>2211</v>
      </c>
      <c r="H113" s="4" t="s">
        <v>2143</v>
      </c>
      <c r="I113" s="71" t="s">
        <v>922</v>
      </c>
      <c r="J113" s="71" t="s">
        <v>573</v>
      </c>
      <c r="K113" s="71" t="s">
        <v>923</v>
      </c>
      <c r="L113" s="71" t="s">
        <v>924</v>
      </c>
    </row>
    <row r="114" spans="1:12" ht="168.75" customHeight="1">
      <c r="A114" s="166" t="s">
        <v>316</v>
      </c>
      <c r="B114" s="225"/>
      <c r="C114" s="224"/>
      <c r="D114" s="66" t="s">
        <v>58</v>
      </c>
      <c r="E114" s="6" t="s">
        <v>2209</v>
      </c>
      <c r="F114" s="6" t="s">
        <v>925</v>
      </c>
      <c r="G114" s="6" t="s">
        <v>926</v>
      </c>
      <c r="H114" s="7" t="s">
        <v>927</v>
      </c>
      <c r="I114" s="6" t="s">
        <v>928</v>
      </c>
      <c r="J114" s="71" t="s">
        <v>568</v>
      </c>
      <c r="K114" s="71" t="s">
        <v>929</v>
      </c>
      <c r="L114" s="6" t="s">
        <v>930</v>
      </c>
    </row>
    <row r="115" spans="1:12" ht="386.25" customHeight="1">
      <c r="A115" s="64" t="s">
        <v>316</v>
      </c>
      <c r="B115" s="225"/>
      <c r="C115" s="224"/>
      <c r="D115" s="64" t="s">
        <v>97</v>
      </c>
      <c r="E115" s="166" t="s">
        <v>2208</v>
      </c>
      <c r="F115" s="71" t="s">
        <v>566</v>
      </c>
      <c r="G115" s="166" t="s">
        <v>2212</v>
      </c>
      <c r="H115" s="5" t="s">
        <v>2144</v>
      </c>
      <c r="I115" s="71" t="s">
        <v>567</v>
      </c>
      <c r="J115" s="71" t="s">
        <v>568</v>
      </c>
      <c r="K115" s="71" t="s">
        <v>569</v>
      </c>
      <c r="L115" s="71" t="s">
        <v>570</v>
      </c>
    </row>
    <row r="116" spans="1:12" ht="105" customHeight="1">
      <c r="A116" s="64" t="s">
        <v>316</v>
      </c>
      <c r="B116" s="225"/>
      <c r="C116" s="224"/>
      <c r="D116" s="64" t="s">
        <v>98</v>
      </c>
      <c r="E116" s="6" t="s">
        <v>571</v>
      </c>
      <c r="F116" s="71" t="s">
        <v>572</v>
      </c>
      <c r="G116" s="52" t="s">
        <v>2213</v>
      </c>
      <c r="H116" s="8" t="s">
        <v>99</v>
      </c>
      <c r="I116" s="6" t="s">
        <v>2214</v>
      </c>
      <c r="J116" s="71" t="s">
        <v>573</v>
      </c>
      <c r="K116" s="64" t="s">
        <v>574</v>
      </c>
      <c r="L116" s="8" t="s">
        <v>575</v>
      </c>
    </row>
    <row r="117" spans="1:12" ht="87.75" customHeight="1">
      <c r="A117" s="64" t="s">
        <v>316</v>
      </c>
      <c r="B117" s="225"/>
      <c r="C117" s="224"/>
      <c r="D117" s="64" t="s">
        <v>101</v>
      </c>
      <c r="E117" s="6" t="s">
        <v>576</v>
      </c>
      <c r="F117" s="71" t="s">
        <v>572</v>
      </c>
      <c r="G117" s="6" t="s">
        <v>577</v>
      </c>
      <c r="H117" s="8" t="s">
        <v>100</v>
      </c>
      <c r="I117" s="6" t="s">
        <v>2214</v>
      </c>
      <c r="J117" s="71" t="s">
        <v>568</v>
      </c>
      <c r="K117" s="164" t="s">
        <v>574</v>
      </c>
      <c r="L117" s="8" t="s">
        <v>578</v>
      </c>
    </row>
    <row r="118" spans="1:12" ht="103.5" customHeight="1">
      <c r="A118" s="64" t="s">
        <v>316</v>
      </c>
      <c r="B118" s="225"/>
      <c r="C118" s="224"/>
      <c r="D118" s="64" t="s">
        <v>102</v>
      </c>
      <c r="E118" s="6" t="s">
        <v>579</v>
      </c>
      <c r="F118" s="6" t="s">
        <v>580</v>
      </c>
      <c r="G118" s="6" t="s">
        <v>581</v>
      </c>
      <c r="H118" s="8" t="s">
        <v>103</v>
      </c>
      <c r="I118" s="6" t="s">
        <v>2214</v>
      </c>
      <c r="J118" s="71" t="s">
        <v>568</v>
      </c>
      <c r="K118" s="64" t="s">
        <v>582</v>
      </c>
      <c r="L118" s="8" t="s">
        <v>575</v>
      </c>
    </row>
    <row r="119" spans="1:12" s="170" customFormat="1" ht="103.5" customHeight="1">
      <c r="A119" s="19" t="s">
        <v>316</v>
      </c>
      <c r="B119" s="19"/>
      <c r="C119" s="183"/>
      <c r="D119" s="16" t="s">
        <v>261</v>
      </c>
      <c r="E119" s="184" t="s">
        <v>2216</v>
      </c>
      <c r="F119" s="184" t="s">
        <v>2217</v>
      </c>
      <c r="G119" s="184" t="s">
        <v>2219</v>
      </c>
      <c r="H119" s="185"/>
      <c r="I119" s="184"/>
      <c r="J119" s="29" t="s">
        <v>568</v>
      </c>
      <c r="K119" s="19"/>
      <c r="L119" s="185" t="s">
        <v>2218</v>
      </c>
    </row>
    <row r="120" spans="1:12" ht="156" customHeight="1">
      <c r="A120" s="57" t="s">
        <v>309</v>
      </c>
      <c r="B120" s="53"/>
      <c r="C120" s="79"/>
      <c r="D120" s="53" t="s">
        <v>2215</v>
      </c>
      <c r="E120" s="53" t="s">
        <v>583</v>
      </c>
      <c r="F120" s="53" t="s">
        <v>584</v>
      </c>
      <c r="G120" s="53" t="s">
        <v>585</v>
      </c>
      <c r="H120" s="54"/>
      <c r="I120" s="53" t="s">
        <v>586</v>
      </c>
      <c r="J120" s="53" t="s">
        <v>2220</v>
      </c>
      <c r="K120" s="53" t="s">
        <v>345</v>
      </c>
      <c r="L120" s="53"/>
    </row>
    <row r="121" spans="1:12" ht="236.25" customHeight="1">
      <c r="A121" s="64" t="s">
        <v>316</v>
      </c>
      <c r="B121" s="225" t="s">
        <v>289</v>
      </c>
      <c r="C121" s="226" t="s">
        <v>587</v>
      </c>
      <c r="D121" s="64" t="s">
        <v>61</v>
      </c>
      <c r="E121" s="71" t="s">
        <v>588</v>
      </c>
      <c r="F121" s="71" t="s">
        <v>572</v>
      </c>
      <c r="G121" s="166" t="s">
        <v>2221</v>
      </c>
      <c r="H121" s="4" t="s">
        <v>2222</v>
      </c>
      <c r="I121" s="166" t="s">
        <v>2223</v>
      </c>
      <c r="J121" s="71" t="s">
        <v>568</v>
      </c>
      <c r="K121" s="71"/>
      <c r="L121" s="71" t="s">
        <v>589</v>
      </c>
    </row>
    <row r="122" spans="1:12" ht="105.75" customHeight="1">
      <c r="A122" s="64" t="s">
        <v>316</v>
      </c>
      <c r="B122" s="225"/>
      <c r="C122" s="226"/>
      <c r="D122" s="64" t="s">
        <v>62</v>
      </c>
      <c r="E122" s="6" t="s">
        <v>590</v>
      </c>
      <c r="F122" s="6" t="s">
        <v>566</v>
      </c>
      <c r="G122" s="6" t="s">
        <v>591</v>
      </c>
      <c r="H122" s="8" t="s">
        <v>592</v>
      </c>
      <c r="I122" s="6" t="s">
        <v>2224</v>
      </c>
      <c r="J122" s="71" t="s">
        <v>573</v>
      </c>
      <c r="K122" s="71" t="s">
        <v>593</v>
      </c>
      <c r="L122" s="8" t="s">
        <v>594</v>
      </c>
    </row>
    <row r="123" spans="1:12" ht="99">
      <c r="A123" s="64" t="s">
        <v>316</v>
      </c>
      <c r="B123" s="225"/>
      <c r="C123" s="226"/>
      <c r="D123" s="64" t="s">
        <v>104</v>
      </c>
      <c r="E123" s="6" t="s">
        <v>595</v>
      </c>
      <c r="F123" s="6" t="s">
        <v>572</v>
      </c>
      <c r="G123" s="6" t="s">
        <v>596</v>
      </c>
      <c r="H123" s="8" t="s">
        <v>597</v>
      </c>
      <c r="I123" s="6" t="s">
        <v>598</v>
      </c>
      <c r="J123" s="71" t="s">
        <v>573</v>
      </c>
      <c r="K123" s="71" t="s">
        <v>593</v>
      </c>
      <c r="L123" s="8" t="s">
        <v>599</v>
      </c>
    </row>
    <row r="124" spans="1:12" ht="120.75" customHeight="1">
      <c r="A124" s="64" t="s">
        <v>316</v>
      </c>
      <c r="B124" s="225"/>
      <c r="C124" s="226"/>
      <c r="D124" s="64" t="s">
        <v>105</v>
      </c>
      <c r="E124" s="6" t="s">
        <v>2226</v>
      </c>
      <c r="F124" s="6" t="s">
        <v>572</v>
      </c>
      <c r="G124" s="6" t="s">
        <v>600</v>
      </c>
      <c r="H124" s="8" t="s">
        <v>601</v>
      </c>
      <c r="I124" s="6" t="s">
        <v>2225</v>
      </c>
      <c r="J124" s="71" t="s">
        <v>568</v>
      </c>
      <c r="K124" s="71" t="s">
        <v>602</v>
      </c>
      <c r="L124" s="8" t="s">
        <v>603</v>
      </c>
    </row>
    <row r="125" spans="1:12" ht="103.5" customHeight="1">
      <c r="A125" s="64" t="s">
        <v>316</v>
      </c>
      <c r="B125" s="225"/>
      <c r="C125" s="226"/>
      <c r="D125" s="64" t="s">
        <v>106</v>
      </c>
      <c r="E125" s="6" t="s">
        <v>604</v>
      </c>
      <c r="F125" s="6" t="s">
        <v>566</v>
      </c>
      <c r="G125" s="6" t="s">
        <v>605</v>
      </c>
      <c r="H125" s="8" t="s">
        <v>606</v>
      </c>
      <c r="I125" s="6" t="s">
        <v>2214</v>
      </c>
      <c r="J125" s="71" t="s">
        <v>568</v>
      </c>
      <c r="K125" s="71" t="s">
        <v>593</v>
      </c>
      <c r="L125" s="8" t="s">
        <v>575</v>
      </c>
    </row>
    <row r="126" spans="1:12" ht="145.5" customHeight="1">
      <c r="A126" s="64" t="s">
        <v>130</v>
      </c>
      <c r="B126" s="225" t="s">
        <v>290</v>
      </c>
      <c r="C126" s="226" t="s">
        <v>607</v>
      </c>
      <c r="D126" s="64" t="s">
        <v>63</v>
      </c>
      <c r="E126" s="164" t="s">
        <v>2227</v>
      </c>
      <c r="F126" s="64" t="s">
        <v>608</v>
      </c>
      <c r="G126" s="164" t="s">
        <v>2228</v>
      </c>
      <c r="H126" s="55" t="s">
        <v>2229</v>
      </c>
      <c r="I126" s="64" t="s">
        <v>266</v>
      </c>
      <c r="J126" s="64" t="s">
        <v>129</v>
      </c>
      <c r="K126" s="64" t="s">
        <v>609</v>
      </c>
      <c r="L126" s="64" t="s">
        <v>610</v>
      </c>
    </row>
    <row r="127" spans="1:12" ht="132">
      <c r="A127" s="64" t="s">
        <v>130</v>
      </c>
      <c r="B127" s="225"/>
      <c r="C127" s="226"/>
      <c r="D127" s="64" t="s">
        <v>64</v>
      </c>
      <c r="E127" s="64" t="s">
        <v>611</v>
      </c>
      <c r="F127" s="64" t="s">
        <v>608</v>
      </c>
      <c r="G127" s="64" t="s">
        <v>612</v>
      </c>
      <c r="H127" s="56" t="s">
        <v>2147</v>
      </c>
      <c r="I127" s="64" t="s">
        <v>613</v>
      </c>
      <c r="J127" s="64" t="s">
        <v>129</v>
      </c>
      <c r="K127" s="64" t="s">
        <v>614</v>
      </c>
      <c r="L127" s="64" t="s">
        <v>615</v>
      </c>
    </row>
    <row r="128" spans="1:12" ht="214.5">
      <c r="A128" s="64" t="s">
        <v>130</v>
      </c>
      <c r="B128" s="225"/>
      <c r="C128" s="226"/>
      <c r="D128" s="64" t="s">
        <v>65</v>
      </c>
      <c r="E128" s="64" t="s">
        <v>616</v>
      </c>
      <c r="F128" s="64" t="s">
        <v>608</v>
      </c>
      <c r="G128" s="64" t="s">
        <v>2148</v>
      </c>
      <c r="H128" s="55" t="s">
        <v>2230</v>
      </c>
      <c r="I128" s="164" t="s">
        <v>2231</v>
      </c>
      <c r="J128" s="64" t="s">
        <v>129</v>
      </c>
      <c r="K128" s="64" t="s">
        <v>617</v>
      </c>
      <c r="L128" s="64" t="s">
        <v>618</v>
      </c>
    </row>
    <row r="129" spans="1:12" ht="153" customHeight="1">
      <c r="A129" s="64" t="s">
        <v>316</v>
      </c>
      <c r="B129" s="225" t="s">
        <v>291</v>
      </c>
      <c r="C129" s="226" t="s">
        <v>619</v>
      </c>
      <c r="D129" s="64" t="s">
        <v>66</v>
      </c>
      <c r="E129" s="71" t="s">
        <v>620</v>
      </c>
      <c r="F129" s="57" t="s">
        <v>621</v>
      </c>
      <c r="G129" s="57" t="s">
        <v>622</v>
      </c>
      <c r="H129" s="4" t="s">
        <v>2145</v>
      </c>
      <c r="I129" s="71" t="s">
        <v>623</v>
      </c>
      <c r="J129" s="71"/>
      <c r="K129" s="71" t="s">
        <v>624</v>
      </c>
      <c r="L129" s="52" t="s">
        <v>2233</v>
      </c>
    </row>
    <row r="130" spans="1:12" ht="189" customHeight="1">
      <c r="A130" s="64" t="s">
        <v>316</v>
      </c>
      <c r="B130" s="225"/>
      <c r="C130" s="226"/>
      <c r="D130" s="64" t="s">
        <v>67</v>
      </c>
      <c r="E130" s="71" t="s">
        <v>625</v>
      </c>
      <c r="F130" s="57" t="s">
        <v>621</v>
      </c>
      <c r="G130" s="57" t="s">
        <v>626</v>
      </c>
      <c r="H130" s="5" t="s">
        <v>2234</v>
      </c>
      <c r="I130" s="71" t="s">
        <v>627</v>
      </c>
      <c r="J130" s="71"/>
      <c r="K130" s="71" t="s">
        <v>624</v>
      </c>
      <c r="L130" s="52" t="s">
        <v>2235</v>
      </c>
    </row>
    <row r="131" spans="1:12" ht="239.25" customHeight="1">
      <c r="A131" s="64" t="s">
        <v>316</v>
      </c>
      <c r="B131" s="225"/>
      <c r="C131" s="226"/>
      <c r="D131" s="64" t="s">
        <v>68</v>
      </c>
      <c r="E131" s="71" t="s">
        <v>628</v>
      </c>
      <c r="F131" s="57" t="s">
        <v>629</v>
      </c>
      <c r="G131" s="57" t="s">
        <v>630</v>
      </c>
      <c r="H131" s="9" t="s">
        <v>2146</v>
      </c>
      <c r="I131" s="166" t="s">
        <v>2236</v>
      </c>
      <c r="J131" s="71"/>
      <c r="K131" s="71" t="s">
        <v>624</v>
      </c>
      <c r="L131" s="52" t="s">
        <v>631</v>
      </c>
    </row>
    <row r="132" spans="1:12" ht="82.5" customHeight="1">
      <c r="A132" s="64" t="s">
        <v>309</v>
      </c>
      <c r="B132" s="225" t="s">
        <v>292</v>
      </c>
      <c r="C132" s="226" t="s">
        <v>632</v>
      </c>
      <c r="D132" s="64" t="s">
        <v>69</v>
      </c>
      <c r="E132" s="164" t="s">
        <v>2237</v>
      </c>
      <c r="F132" s="64" t="s">
        <v>633</v>
      </c>
      <c r="G132" s="64" t="s">
        <v>634</v>
      </c>
      <c r="H132" s="55">
        <v>3800000</v>
      </c>
      <c r="I132" s="164" t="s">
        <v>2238</v>
      </c>
      <c r="J132" s="64" t="s">
        <v>635</v>
      </c>
      <c r="K132" s="64" t="s">
        <v>636</v>
      </c>
      <c r="L132" s="164" t="s">
        <v>641</v>
      </c>
    </row>
    <row r="133" spans="1:12" ht="66">
      <c r="A133" s="64" t="s">
        <v>309</v>
      </c>
      <c r="B133" s="225"/>
      <c r="C133" s="226"/>
      <c r="D133" s="64" t="s">
        <v>70</v>
      </c>
      <c r="E133" s="64" t="s">
        <v>637</v>
      </c>
      <c r="F133" s="64" t="s">
        <v>638</v>
      </c>
      <c r="G133" s="64" t="s">
        <v>639</v>
      </c>
      <c r="H133" s="55">
        <v>352211</v>
      </c>
      <c r="I133" s="164" t="s">
        <v>2238</v>
      </c>
      <c r="J133" s="64"/>
      <c r="K133" s="64" t="s">
        <v>640</v>
      </c>
      <c r="L133" s="64" t="s">
        <v>641</v>
      </c>
    </row>
    <row r="134" spans="1:12" ht="66">
      <c r="A134" s="64" t="s">
        <v>309</v>
      </c>
      <c r="B134" s="225"/>
      <c r="C134" s="226"/>
      <c r="D134" s="64" t="s">
        <v>71</v>
      </c>
      <c r="E134" s="64" t="s">
        <v>642</v>
      </c>
      <c r="F134" s="64" t="s">
        <v>608</v>
      </c>
      <c r="G134" s="64" t="s">
        <v>643</v>
      </c>
      <c r="H134" s="58">
        <v>9000</v>
      </c>
      <c r="I134" s="164" t="s">
        <v>2239</v>
      </c>
      <c r="J134" s="64" t="s">
        <v>644</v>
      </c>
      <c r="K134" s="60" t="s">
        <v>504</v>
      </c>
      <c r="L134" s="64" t="s">
        <v>645</v>
      </c>
    </row>
    <row r="135" spans="1:12" ht="165">
      <c r="A135" s="64" t="s">
        <v>313</v>
      </c>
      <c r="B135" s="225"/>
      <c r="C135" s="226"/>
      <c r="D135" s="64" t="s">
        <v>138</v>
      </c>
      <c r="E135" s="59" t="s">
        <v>646</v>
      </c>
      <c r="F135" s="53" t="s">
        <v>572</v>
      </c>
      <c r="G135" s="59" t="s">
        <v>647</v>
      </c>
      <c r="H135" s="55"/>
      <c r="I135" s="64" t="s">
        <v>316</v>
      </c>
      <c r="J135" s="64"/>
      <c r="K135" s="64" t="s">
        <v>346</v>
      </c>
      <c r="L135" s="64"/>
    </row>
    <row r="136" spans="1:12" ht="66">
      <c r="A136" s="64" t="s">
        <v>313</v>
      </c>
      <c r="B136" s="225"/>
      <c r="C136" s="226"/>
      <c r="D136" s="64" t="s">
        <v>258</v>
      </c>
      <c r="E136" s="64" t="s">
        <v>648</v>
      </c>
      <c r="F136" s="64" t="s">
        <v>572</v>
      </c>
      <c r="G136" s="64" t="s">
        <v>649</v>
      </c>
      <c r="H136" s="55"/>
      <c r="I136" s="164" t="s">
        <v>2240</v>
      </c>
      <c r="J136" s="64" t="s">
        <v>650</v>
      </c>
      <c r="K136" s="64" t="s">
        <v>651</v>
      </c>
      <c r="L136" s="64" t="s">
        <v>652</v>
      </c>
    </row>
    <row r="137" spans="1:12" ht="119.25" customHeight="1">
      <c r="A137" s="64" t="s">
        <v>317</v>
      </c>
      <c r="B137" s="225" t="s">
        <v>293</v>
      </c>
      <c r="C137" s="226" t="s">
        <v>653</v>
      </c>
      <c r="D137" s="64" t="s">
        <v>72</v>
      </c>
      <c r="E137" s="18" t="s">
        <v>654</v>
      </c>
      <c r="F137" s="64" t="s">
        <v>655</v>
      </c>
      <c r="G137" s="60" t="s">
        <v>656</v>
      </c>
      <c r="H137" s="55" t="s">
        <v>657</v>
      </c>
      <c r="I137" s="164" t="s">
        <v>2241</v>
      </c>
      <c r="J137" s="164" t="s">
        <v>2242</v>
      </c>
      <c r="K137" s="64" t="s">
        <v>658</v>
      </c>
      <c r="L137" s="64" t="s">
        <v>659</v>
      </c>
    </row>
    <row r="138" spans="1:12" ht="117" customHeight="1">
      <c r="A138" s="64" t="s">
        <v>317</v>
      </c>
      <c r="B138" s="225"/>
      <c r="C138" s="226"/>
      <c r="D138" s="64" t="s">
        <v>73</v>
      </c>
      <c r="E138" s="30" t="s">
        <v>660</v>
      </c>
      <c r="F138" s="18" t="s">
        <v>661</v>
      </c>
      <c r="G138" s="18" t="s">
        <v>662</v>
      </c>
      <c r="H138" s="75" t="s">
        <v>663</v>
      </c>
      <c r="I138" s="18" t="s">
        <v>664</v>
      </c>
      <c r="J138" s="164" t="s">
        <v>2242</v>
      </c>
      <c r="K138" s="71" t="s">
        <v>665</v>
      </c>
      <c r="L138" s="18" t="s">
        <v>2243</v>
      </c>
    </row>
    <row r="139" spans="1:12" ht="99">
      <c r="A139" s="64" t="s">
        <v>317</v>
      </c>
      <c r="B139" s="225"/>
      <c r="C139" s="226"/>
      <c r="D139" s="64" t="s">
        <v>74</v>
      </c>
      <c r="E139" s="60" t="s">
        <v>667</v>
      </c>
      <c r="F139" s="3" t="s">
        <v>633</v>
      </c>
      <c r="G139" s="53" t="s">
        <v>2244</v>
      </c>
      <c r="H139" s="55" t="s">
        <v>668</v>
      </c>
      <c r="I139" s="60" t="s">
        <v>669</v>
      </c>
      <c r="J139" s="64"/>
      <c r="K139" s="64" t="s">
        <v>670</v>
      </c>
      <c r="L139" s="18" t="s">
        <v>666</v>
      </c>
    </row>
    <row r="140" spans="1:12" ht="99">
      <c r="A140" s="64" t="s">
        <v>309</v>
      </c>
      <c r="B140" s="64" t="s">
        <v>294</v>
      </c>
      <c r="C140" s="63" t="s">
        <v>671</v>
      </c>
      <c r="D140" s="64" t="s">
        <v>75</v>
      </c>
      <c r="E140" s="64" t="s">
        <v>672</v>
      </c>
      <c r="F140" s="61" t="s">
        <v>673</v>
      </c>
      <c r="G140" s="64" t="s">
        <v>674</v>
      </c>
      <c r="H140" s="55">
        <v>3400000</v>
      </c>
      <c r="I140" s="64" t="s">
        <v>312</v>
      </c>
      <c r="J140" s="64" t="s">
        <v>675</v>
      </c>
      <c r="K140" s="64" t="s">
        <v>676</v>
      </c>
      <c r="L140" s="64" t="s">
        <v>677</v>
      </c>
    </row>
    <row r="141" spans="1:12" ht="16.5" customHeight="1">
      <c r="A141" s="226" t="s">
        <v>678</v>
      </c>
      <c r="B141" s="226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</row>
    <row r="142" spans="1:12" ht="236.25" customHeight="1">
      <c r="A142" s="61" t="s">
        <v>318</v>
      </c>
      <c r="B142" s="186" t="s">
        <v>295</v>
      </c>
      <c r="C142" s="187" t="s">
        <v>679</v>
      </c>
      <c r="D142" s="61" t="s">
        <v>76</v>
      </c>
      <c r="E142" s="188" t="s">
        <v>2246</v>
      </c>
      <c r="F142" s="188"/>
      <c r="G142" s="188" t="s">
        <v>2247</v>
      </c>
      <c r="H142" s="188" t="s">
        <v>2245</v>
      </c>
      <c r="I142" s="188" t="s">
        <v>2248</v>
      </c>
      <c r="J142" s="29"/>
      <c r="K142" s="64"/>
      <c r="L142" s="64"/>
    </row>
    <row r="143" spans="1:12" ht="72" customHeight="1">
      <c r="A143" s="64" t="s">
        <v>311</v>
      </c>
      <c r="B143" s="181"/>
      <c r="C143" s="179"/>
      <c r="D143" s="64" t="s">
        <v>137</v>
      </c>
      <c r="E143" s="53" t="s">
        <v>680</v>
      </c>
      <c r="F143" s="53" t="s">
        <v>681</v>
      </c>
      <c r="G143" s="53" t="s">
        <v>682</v>
      </c>
      <c r="H143" s="80">
        <f>(6*38*2)</f>
        <v>456</v>
      </c>
      <c r="I143" s="53" t="s">
        <v>683</v>
      </c>
      <c r="J143" s="53" t="s">
        <v>468</v>
      </c>
      <c r="K143" s="53"/>
      <c r="L143" s="53"/>
    </row>
    <row r="144" spans="1:12" ht="84" customHeight="1">
      <c r="A144" s="64" t="s">
        <v>142</v>
      </c>
      <c r="B144" s="181"/>
      <c r="C144" s="179"/>
      <c r="D144" s="64" t="s">
        <v>139</v>
      </c>
      <c r="E144" s="64" t="s">
        <v>684</v>
      </c>
      <c r="F144" s="59" t="s">
        <v>2251</v>
      </c>
      <c r="G144" s="59" t="s">
        <v>2250</v>
      </c>
      <c r="H144" s="81" t="s">
        <v>141</v>
      </c>
      <c r="I144" s="82" t="s">
        <v>685</v>
      </c>
      <c r="J144" s="64"/>
      <c r="K144" s="64"/>
      <c r="L144" s="64" t="s">
        <v>686</v>
      </c>
    </row>
    <row r="145" spans="1:12" ht="115.5">
      <c r="A145" s="64" t="s">
        <v>142</v>
      </c>
      <c r="B145" s="182"/>
      <c r="C145" s="180"/>
      <c r="D145" s="64" t="s">
        <v>140</v>
      </c>
      <c r="E145" s="64" t="s">
        <v>687</v>
      </c>
      <c r="F145" s="59" t="s">
        <v>688</v>
      </c>
      <c r="G145" s="64" t="s">
        <v>689</v>
      </c>
      <c r="H145" s="55" t="s">
        <v>534</v>
      </c>
      <c r="I145" s="64" t="s">
        <v>690</v>
      </c>
      <c r="J145" s="64" t="s">
        <v>691</v>
      </c>
      <c r="K145" s="64"/>
      <c r="L145" s="164" t="s">
        <v>2249</v>
      </c>
    </row>
    <row r="146" spans="1:12" s="170" customFormat="1" ht="87.75" customHeight="1">
      <c r="A146" s="61" t="s">
        <v>318</v>
      </c>
      <c r="B146" s="230"/>
      <c r="C146" s="239" t="s">
        <v>692</v>
      </c>
      <c r="D146" s="172" t="s">
        <v>77</v>
      </c>
      <c r="E146" s="29" t="s">
        <v>2259</v>
      </c>
      <c r="F146" s="188" t="s">
        <v>572</v>
      </c>
      <c r="G146" s="188" t="s">
        <v>2260</v>
      </c>
      <c r="H146" s="189" t="s">
        <v>534</v>
      </c>
      <c r="I146" s="188" t="s">
        <v>2261</v>
      </c>
      <c r="J146" s="188"/>
      <c r="K146" s="188"/>
      <c r="L146" s="188" t="s">
        <v>2262</v>
      </c>
    </row>
    <row r="147" spans="1:12" s="170" customFormat="1" ht="87.75" customHeight="1">
      <c r="A147" s="61" t="s">
        <v>318</v>
      </c>
      <c r="B147" s="231"/>
      <c r="C147" s="240"/>
      <c r="D147" s="172" t="s">
        <v>78</v>
      </c>
      <c r="E147" s="29" t="s">
        <v>2252</v>
      </c>
      <c r="F147" s="188" t="s">
        <v>2253</v>
      </c>
      <c r="G147" s="188" t="s">
        <v>2267</v>
      </c>
      <c r="H147" s="189" t="s">
        <v>534</v>
      </c>
      <c r="I147" s="188" t="s">
        <v>2264</v>
      </c>
      <c r="J147" s="188"/>
      <c r="K147" s="188"/>
      <c r="L147" s="188" t="s">
        <v>2262</v>
      </c>
    </row>
    <row r="148" spans="1:12" s="170" customFormat="1" ht="87.75" customHeight="1">
      <c r="A148" s="61" t="s">
        <v>318</v>
      </c>
      <c r="B148" s="231"/>
      <c r="C148" s="240"/>
      <c r="D148" s="19" t="s">
        <v>79</v>
      </c>
      <c r="E148" s="29" t="s">
        <v>2254</v>
      </c>
      <c r="F148" s="188" t="s">
        <v>572</v>
      </c>
      <c r="G148" s="188" t="s">
        <v>2268</v>
      </c>
      <c r="H148" s="189" t="s">
        <v>534</v>
      </c>
      <c r="I148" s="188" t="s">
        <v>2265</v>
      </c>
      <c r="J148" s="188"/>
      <c r="K148" s="188"/>
      <c r="L148" s="188" t="s">
        <v>2263</v>
      </c>
    </row>
    <row r="149" spans="1:12" s="170" customFormat="1" ht="87.75" customHeight="1">
      <c r="A149" s="61" t="s">
        <v>318</v>
      </c>
      <c r="B149" s="232"/>
      <c r="C149" s="241"/>
      <c r="D149" s="19" t="s">
        <v>80</v>
      </c>
      <c r="E149" s="29" t="s">
        <v>2255</v>
      </c>
      <c r="F149" s="188" t="s">
        <v>572</v>
      </c>
      <c r="G149" s="188" t="s">
        <v>2266</v>
      </c>
      <c r="H149" s="189" t="s">
        <v>534</v>
      </c>
      <c r="I149" s="188" t="s">
        <v>2264</v>
      </c>
      <c r="J149" s="188"/>
      <c r="K149" s="188"/>
      <c r="L149" s="188" t="s">
        <v>2263</v>
      </c>
    </row>
    <row r="150" spans="1:12" ht="186" customHeight="1">
      <c r="A150" s="64" t="s">
        <v>311</v>
      </c>
      <c r="B150" s="181"/>
      <c r="C150" s="179"/>
      <c r="D150" s="164" t="s">
        <v>2256</v>
      </c>
      <c r="E150" s="53" t="s">
        <v>693</v>
      </c>
      <c r="F150" s="53" t="s">
        <v>681</v>
      </c>
      <c r="G150" s="53" t="s">
        <v>694</v>
      </c>
      <c r="H150" s="54">
        <v>6400000</v>
      </c>
      <c r="I150" s="53" t="s">
        <v>695</v>
      </c>
      <c r="J150" s="53" t="s">
        <v>468</v>
      </c>
      <c r="K150" s="53"/>
      <c r="L150" s="53"/>
    </row>
    <row r="151" spans="1:12" ht="104.25" customHeight="1">
      <c r="A151" s="64" t="s">
        <v>311</v>
      </c>
      <c r="B151" s="182"/>
      <c r="C151" s="180"/>
      <c r="D151" s="164" t="s">
        <v>2257</v>
      </c>
      <c r="E151" s="64" t="s">
        <v>696</v>
      </c>
      <c r="F151" s="64" t="s">
        <v>681</v>
      </c>
      <c r="G151" s="64" t="s">
        <v>697</v>
      </c>
      <c r="H151" s="54">
        <f>(4*400)</f>
        <v>1600</v>
      </c>
      <c r="I151" s="64" t="s">
        <v>698</v>
      </c>
      <c r="J151" s="164" t="s">
        <v>2258</v>
      </c>
      <c r="K151" s="64"/>
      <c r="L151" s="64" t="s">
        <v>699</v>
      </c>
    </row>
    <row r="152" spans="1:12" s="170" customFormat="1" ht="104.25" customHeight="1">
      <c r="A152" s="172" t="s">
        <v>89</v>
      </c>
      <c r="B152" s="171" t="s">
        <v>296</v>
      </c>
      <c r="C152" s="190" t="s">
        <v>2270</v>
      </c>
      <c r="D152" s="172" t="s">
        <v>81</v>
      </c>
      <c r="E152" s="188" t="s">
        <v>2271</v>
      </c>
      <c r="F152" s="29" t="s">
        <v>572</v>
      </c>
      <c r="G152" s="188" t="s">
        <v>2272</v>
      </c>
      <c r="H152" s="188" t="s">
        <v>2269</v>
      </c>
      <c r="I152" s="188" t="s">
        <v>700</v>
      </c>
      <c r="J152" s="188"/>
      <c r="K152" s="188"/>
      <c r="L152" s="188" t="s">
        <v>2273</v>
      </c>
    </row>
    <row r="153" spans="1:12" ht="74.25" customHeight="1">
      <c r="A153" s="64" t="s">
        <v>318</v>
      </c>
      <c r="B153" s="225" t="s">
        <v>297</v>
      </c>
      <c r="C153" s="226" t="s">
        <v>701</v>
      </c>
      <c r="D153" s="172" t="s">
        <v>82</v>
      </c>
      <c r="E153" s="188" t="s">
        <v>2275</v>
      </c>
      <c r="F153" s="29" t="s">
        <v>572</v>
      </c>
      <c r="G153" s="188" t="s">
        <v>2277</v>
      </c>
      <c r="H153" s="188" t="s">
        <v>2274</v>
      </c>
      <c r="I153" s="188" t="s">
        <v>318</v>
      </c>
      <c r="J153" s="188"/>
      <c r="K153" s="188"/>
      <c r="L153" s="188" t="s">
        <v>2273</v>
      </c>
    </row>
    <row r="154" spans="1:12" s="170" customFormat="1" ht="72" customHeight="1">
      <c r="A154" s="164"/>
      <c r="B154" s="225"/>
      <c r="C154" s="226"/>
      <c r="D154" s="172" t="s">
        <v>83</v>
      </c>
      <c r="E154" s="188" t="s">
        <v>2278</v>
      </c>
      <c r="F154" s="29" t="s">
        <v>572</v>
      </c>
      <c r="G154" s="188" t="s">
        <v>2276</v>
      </c>
      <c r="H154" s="189" t="s">
        <v>534</v>
      </c>
      <c r="I154" s="188" t="s">
        <v>700</v>
      </c>
      <c r="J154" s="188"/>
      <c r="K154" s="188"/>
      <c r="L154" s="188" t="s">
        <v>2273</v>
      </c>
    </row>
    <row r="155" spans="1:12" s="170" customFormat="1" ht="39.75" customHeight="1">
      <c r="A155" s="164"/>
      <c r="B155" s="225"/>
      <c r="C155" s="226"/>
      <c r="D155" s="172" t="s">
        <v>84</v>
      </c>
      <c r="E155" s="29" t="s">
        <v>2279</v>
      </c>
      <c r="F155" s="29" t="s">
        <v>572</v>
      </c>
      <c r="G155" s="29" t="s">
        <v>703</v>
      </c>
      <c r="H155" s="189" t="s">
        <v>534</v>
      </c>
      <c r="I155" s="29" t="s">
        <v>318</v>
      </c>
      <c r="J155" s="192"/>
      <c r="K155" s="192"/>
      <c r="L155" s="188" t="s">
        <v>2273</v>
      </c>
    </row>
    <row r="156" spans="1:12" ht="316.5" customHeight="1">
      <c r="A156" s="64" t="s">
        <v>310</v>
      </c>
      <c r="B156" s="225"/>
      <c r="C156" s="226"/>
      <c r="D156" s="64" t="s">
        <v>90</v>
      </c>
      <c r="E156" s="64" t="s">
        <v>704</v>
      </c>
      <c r="F156" s="64" t="s">
        <v>638</v>
      </c>
      <c r="G156" s="64" t="s">
        <v>702</v>
      </c>
      <c r="H156" s="55" t="s">
        <v>534</v>
      </c>
      <c r="I156" s="64" t="s">
        <v>705</v>
      </c>
      <c r="J156" s="164" t="s">
        <v>2280</v>
      </c>
      <c r="K156" s="64"/>
      <c r="L156" s="164" t="s">
        <v>2281</v>
      </c>
    </row>
    <row r="157" spans="1:12" ht="236.25" customHeight="1">
      <c r="A157" s="164" t="s">
        <v>732</v>
      </c>
      <c r="B157" s="225"/>
      <c r="C157" s="226"/>
      <c r="D157" s="64" t="s">
        <v>91</v>
      </c>
      <c r="E157" s="64" t="s">
        <v>706</v>
      </c>
      <c r="F157" s="76" t="s">
        <v>572</v>
      </c>
      <c r="G157" s="64" t="s">
        <v>707</v>
      </c>
      <c r="H157" s="55" t="s">
        <v>134</v>
      </c>
      <c r="I157" s="64" t="s">
        <v>708</v>
      </c>
      <c r="J157" s="164" t="s">
        <v>2283</v>
      </c>
      <c r="K157" s="64"/>
      <c r="L157" s="164" t="s">
        <v>2282</v>
      </c>
    </row>
    <row r="158" spans="1:12" ht="102.75" customHeight="1">
      <c r="A158" s="64" t="s">
        <v>133</v>
      </c>
      <c r="B158" s="225"/>
      <c r="C158" s="226"/>
      <c r="D158" s="64" t="s">
        <v>131</v>
      </c>
      <c r="E158" s="64" t="s">
        <v>709</v>
      </c>
      <c r="F158" s="64" t="s">
        <v>638</v>
      </c>
      <c r="G158" s="64" t="s">
        <v>702</v>
      </c>
      <c r="H158" s="55" t="s">
        <v>534</v>
      </c>
      <c r="I158" s="64" t="s">
        <v>710</v>
      </c>
      <c r="J158" s="53"/>
      <c r="K158" s="64"/>
      <c r="L158" s="77" t="s">
        <v>215</v>
      </c>
    </row>
    <row r="159" spans="1:12" ht="66">
      <c r="A159" s="64" t="s">
        <v>133</v>
      </c>
      <c r="B159" s="225"/>
      <c r="C159" s="226"/>
      <c r="D159" s="64" t="s">
        <v>135</v>
      </c>
      <c r="E159" s="64" t="s">
        <v>711</v>
      </c>
      <c r="F159" s="64" t="s">
        <v>638</v>
      </c>
      <c r="G159" s="64" t="s">
        <v>712</v>
      </c>
      <c r="H159" s="55" t="s">
        <v>534</v>
      </c>
      <c r="I159" s="64" t="s">
        <v>318</v>
      </c>
      <c r="J159" s="53"/>
      <c r="K159" s="64"/>
      <c r="L159" s="77"/>
    </row>
    <row r="160" spans="1:12" ht="49.5">
      <c r="A160" s="64" t="s">
        <v>133</v>
      </c>
      <c r="B160" s="225"/>
      <c r="C160" s="226"/>
      <c r="D160" s="64" t="s">
        <v>214</v>
      </c>
      <c r="E160" s="64" t="s">
        <v>713</v>
      </c>
      <c r="F160" s="64" t="s">
        <v>638</v>
      </c>
      <c r="G160" s="64" t="s">
        <v>714</v>
      </c>
      <c r="H160" s="55" t="s">
        <v>534</v>
      </c>
      <c r="I160" s="64"/>
      <c r="J160" s="53"/>
      <c r="K160" s="64"/>
      <c r="L160" s="55" t="s">
        <v>715</v>
      </c>
    </row>
    <row r="161" spans="1:12" ht="82.5">
      <c r="A161" s="64" t="s">
        <v>133</v>
      </c>
      <c r="B161" s="225"/>
      <c r="C161" s="226"/>
      <c r="D161" s="64" t="s">
        <v>216</v>
      </c>
      <c r="E161" s="64" t="s">
        <v>716</v>
      </c>
      <c r="F161" s="64" t="s">
        <v>638</v>
      </c>
      <c r="G161" s="64" t="s">
        <v>717</v>
      </c>
      <c r="H161" s="55" t="s">
        <v>534</v>
      </c>
      <c r="I161" s="64"/>
      <c r="J161" s="53"/>
      <c r="K161" s="64"/>
      <c r="L161" s="55" t="s">
        <v>715</v>
      </c>
    </row>
    <row r="162" spans="1:12" ht="87.75" customHeight="1">
      <c r="A162" s="64" t="s">
        <v>313</v>
      </c>
      <c r="B162" s="64"/>
      <c r="C162" s="63"/>
      <c r="D162" s="64" t="s">
        <v>217</v>
      </c>
      <c r="E162" s="53" t="s">
        <v>718</v>
      </c>
      <c r="F162" s="53" t="s">
        <v>638</v>
      </c>
      <c r="G162" s="53" t="s">
        <v>719</v>
      </c>
      <c r="H162" s="55">
        <v>40000</v>
      </c>
      <c r="I162" s="64" t="s">
        <v>720</v>
      </c>
      <c r="J162" s="64" t="s">
        <v>721</v>
      </c>
      <c r="K162" s="64"/>
      <c r="L162" s="164" t="s">
        <v>2284</v>
      </c>
    </row>
    <row r="163" spans="1:12" ht="141" customHeight="1">
      <c r="A163" s="64" t="s">
        <v>318</v>
      </c>
      <c r="B163" s="173" t="s">
        <v>2290</v>
      </c>
      <c r="C163" s="242" t="s">
        <v>2285</v>
      </c>
      <c r="D163" s="164" t="s">
        <v>85</v>
      </c>
      <c r="E163" s="29" t="s">
        <v>723</v>
      </c>
      <c r="F163" s="29" t="s">
        <v>572</v>
      </c>
      <c r="G163" s="29" t="s">
        <v>724</v>
      </c>
      <c r="H163" s="191">
        <v>50000</v>
      </c>
      <c r="I163" s="29" t="s">
        <v>318</v>
      </c>
      <c r="J163" s="64"/>
      <c r="K163" s="64"/>
      <c r="L163" s="188" t="s">
        <v>2273</v>
      </c>
    </row>
    <row r="164" spans="1:12" ht="138.75" customHeight="1">
      <c r="A164" s="64" t="s">
        <v>318</v>
      </c>
      <c r="B164" s="64"/>
      <c r="C164" s="229"/>
      <c r="D164" s="164" t="s">
        <v>86</v>
      </c>
      <c r="E164" s="29" t="s">
        <v>2286</v>
      </c>
      <c r="F164" s="29" t="s">
        <v>572</v>
      </c>
      <c r="G164" s="29" t="s">
        <v>2287</v>
      </c>
      <c r="H164" s="191" t="s">
        <v>534</v>
      </c>
      <c r="I164" s="29" t="s">
        <v>2288</v>
      </c>
      <c r="J164" s="71"/>
      <c r="K164" s="71"/>
      <c r="L164" s="64"/>
    </row>
    <row r="165" spans="1:12" ht="105">
      <c r="A165" s="174" t="s">
        <v>318</v>
      </c>
      <c r="B165" s="206" t="s">
        <v>298</v>
      </c>
      <c r="C165" s="207" t="s">
        <v>2289</v>
      </c>
      <c r="D165" s="64" t="s">
        <v>87</v>
      </c>
      <c r="E165" s="188" t="s">
        <v>2291</v>
      </c>
      <c r="F165" s="29" t="s">
        <v>572</v>
      </c>
      <c r="G165" s="188" t="s">
        <v>2295</v>
      </c>
      <c r="H165" s="188" t="s">
        <v>2274</v>
      </c>
      <c r="I165" s="188" t="s">
        <v>2292</v>
      </c>
      <c r="J165" s="188"/>
      <c r="K165" s="188"/>
      <c r="L165" s="188" t="s">
        <v>2273</v>
      </c>
    </row>
    <row r="166" spans="1:12" ht="135.75" customHeight="1">
      <c r="A166" s="64" t="s">
        <v>318</v>
      </c>
      <c r="B166" s="182"/>
      <c r="C166" s="180"/>
      <c r="D166" s="64" t="s">
        <v>88</v>
      </c>
      <c r="E166" s="29" t="s">
        <v>2296</v>
      </c>
      <c r="F166" s="29" t="s">
        <v>572</v>
      </c>
      <c r="G166" s="188" t="s">
        <v>2297</v>
      </c>
      <c r="H166" s="208" t="s">
        <v>2245</v>
      </c>
      <c r="I166" s="188" t="s">
        <v>2293</v>
      </c>
      <c r="J166" s="188"/>
      <c r="K166" s="188"/>
      <c r="L166" s="188" t="s">
        <v>2294</v>
      </c>
    </row>
  </sheetData>
  <mergeCells count="83">
    <mergeCell ref="B126:B128"/>
    <mergeCell ref="C146:C149"/>
    <mergeCell ref="B146:B149"/>
    <mergeCell ref="C163:C164"/>
    <mergeCell ref="C156:C161"/>
    <mergeCell ref="B156:B161"/>
    <mergeCell ref="C126:C128"/>
    <mergeCell ref="B153:B155"/>
    <mergeCell ref="C153:C155"/>
    <mergeCell ref="B137:B139"/>
    <mergeCell ref="C137:C139"/>
    <mergeCell ref="A141:L141"/>
    <mergeCell ref="B129:B131"/>
    <mergeCell ref="C129:C131"/>
    <mergeCell ref="B132:B136"/>
    <mergeCell ref="C132:C136"/>
    <mergeCell ref="C30:C32"/>
    <mergeCell ref="C58:C59"/>
    <mergeCell ref="B58:B59"/>
    <mergeCell ref="C68:C74"/>
    <mergeCell ref="C84:C87"/>
    <mergeCell ref="B84:B87"/>
    <mergeCell ref="A36:L36"/>
    <mergeCell ref="B43:B49"/>
    <mergeCell ref="C43:C49"/>
    <mergeCell ref="B50:B57"/>
    <mergeCell ref="C75:C83"/>
    <mergeCell ref="B63:B66"/>
    <mergeCell ref="C63:C66"/>
    <mergeCell ref="A67:L67"/>
    <mergeCell ref="A1:L1"/>
    <mergeCell ref="A2:L2"/>
    <mergeCell ref="B3:C3"/>
    <mergeCell ref="D3:E3"/>
    <mergeCell ref="A4:L4"/>
    <mergeCell ref="B5:B7"/>
    <mergeCell ref="C5:C7"/>
    <mergeCell ref="C8:C13"/>
    <mergeCell ref="B27:B29"/>
    <mergeCell ref="C27:C29"/>
    <mergeCell ref="B14:B17"/>
    <mergeCell ref="C14:C17"/>
    <mergeCell ref="B18:B20"/>
    <mergeCell ref="C18:C20"/>
    <mergeCell ref="C21:C26"/>
    <mergeCell ref="B106:B110"/>
    <mergeCell ref="C106:C110"/>
    <mergeCell ref="A111:L111"/>
    <mergeCell ref="AI111:AS111"/>
    <mergeCell ref="C50:C57"/>
    <mergeCell ref="B100:B103"/>
    <mergeCell ref="C100:C103"/>
    <mergeCell ref="C104:C105"/>
    <mergeCell ref="B104:B105"/>
    <mergeCell ref="C96:C98"/>
    <mergeCell ref="C60:C62"/>
    <mergeCell ref="B60:B62"/>
    <mergeCell ref="C88:C95"/>
    <mergeCell ref="B88:B95"/>
    <mergeCell ref="IU111:IW111"/>
    <mergeCell ref="ED111:EN111"/>
    <mergeCell ref="EO111:EY111"/>
    <mergeCell ref="EZ111:FJ111"/>
    <mergeCell ref="FK111:FU111"/>
    <mergeCell ref="FV111:GF111"/>
    <mergeCell ref="GG111:GQ111"/>
    <mergeCell ref="GR111:HB111"/>
    <mergeCell ref="HC111:HM111"/>
    <mergeCell ref="HN111:HX111"/>
    <mergeCell ref="C112:C118"/>
    <mergeCell ref="B121:B125"/>
    <mergeCell ref="C121:C125"/>
    <mergeCell ref="HY111:II111"/>
    <mergeCell ref="IJ111:IT111"/>
    <mergeCell ref="AT111:BD111"/>
    <mergeCell ref="BE111:BO111"/>
    <mergeCell ref="DS111:EC111"/>
    <mergeCell ref="BP111:BZ111"/>
    <mergeCell ref="CA111:CK111"/>
    <mergeCell ref="CL111:CV111"/>
    <mergeCell ref="CW111:DG111"/>
    <mergeCell ref="DH111:DR111"/>
    <mergeCell ref="B112:B118"/>
  </mergeCells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3"/>
  <sheetViews>
    <sheetView zoomScaleNormal="100" workbookViewId="0">
      <selection sqref="A1:L1"/>
    </sheetView>
  </sheetViews>
  <sheetFormatPr defaultRowHeight="16.5"/>
  <cols>
    <col min="1" max="1" width="3.28515625" style="196" customWidth="1"/>
    <col min="2" max="2" width="25.85546875" style="196" customWidth="1"/>
    <col min="3" max="3" width="5" style="196" customWidth="1"/>
    <col min="4" max="4" width="20.7109375" style="196" customWidth="1"/>
    <col min="5" max="5" width="16" style="196" customWidth="1"/>
    <col min="6" max="6" width="48" style="196" customWidth="1"/>
    <col min="7" max="7" width="13.28515625" style="196" customWidth="1"/>
    <col min="8" max="8" width="17.140625" style="196" customWidth="1"/>
    <col min="9" max="9" width="13.140625" style="196" customWidth="1"/>
    <col min="10" max="10" width="22.42578125" style="196" customWidth="1"/>
    <col min="11" max="16384" width="9.140625" style="196"/>
  </cols>
  <sheetData>
    <row r="1" spans="1:17" ht="18.75">
      <c r="A1" s="243" t="s">
        <v>1499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7">
      <c r="A2" s="244" t="s">
        <v>1552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7">
      <c r="A3" s="244" t="s">
        <v>268</v>
      </c>
      <c r="B3" s="244"/>
      <c r="C3" s="247" t="s">
        <v>1553</v>
      </c>
      <c r="D3" s="247"/>
      <c r="E3" s="247"/>
      <c r="F3" s="247"/>
      <c r="G3" s="247"/>
      <c r="H3" s="247"/>
      <c r="I3" s="247"/>
      <c r="J3" s="247"/>
    </row>
    <row r="4" spans="1:17" s="200" customFormat="1" ht="33" customHeight="1">
      <c r="A4" s="254" t="s">
        <v>263</v>
      </c>
      <c r="B4" s="254"/>
      <c r="C4" s="254" t="s">
        <v>1135</v>
      </c>
      <c r="D4" s="254"/>
      <c r="E4" s="202" t="s">
        <v>267</v>
      </c>
      <c r="F4" s="202" t="s">
        <v>264</v>
      </c>
      <c r="G4" s="202" t="s">
        <v>265</v>
      </c>
      <c r="H4" s="202" t="s">
        <v>1500</v>
      </c>
      <c r="I4" s="197" t="s">
        <v>2232</v>
      </c>
      <c r="J4" s="99" t="s">
        <v>1134</v>
      </c>
    </row>
    <row r="5" spans="1:17" s="200" customFormat="1" ht="240.75" customHeight="1">
      <c r="A5" s="202">
        <v>1</v>
      </c>
      <c r="B5" s="19" t="s">
        <v>2439</v>
      </c>
      <c r="C5" s="202">
        <v>1.1000000000000001</v>
      </c>
      <c r="D5" s="19" t="s">
        <v>2438</v>
      </c>
      <c r="E5" s="19" t="s">
        <v>638</v>
      </c>
      <c r="F5" s="19" t="s">
        <v>2437</v>
      </c>
      <c r="G5" s="210">
        <v>133240</v>
      </c>
      <c r="H5" s="19" t="s">
        <v>2436</v>
      </c>
      <c r="I5" s="29" t="s">
        <v>2435</v>
      </c>
      <c r="J5" s="29" t="s">
        <v>1568</v>
      </c>
    </row>
    <row r="6" spans="1:17" s="200" customFormat="1" ht="190.5" customHeight="1">
      <c r="A6" s="202"/>
      <c r="B6" s="19"/>
      <c r="C6" s="202">
        <v>1.2</v>
      </c>
      <c r="D6" s="19" t="s">
        <v>2434</v>
      </c>
      <c r="E6" s="19" t="s">
        <v>638</v>
      </c>
      <c r="F6" s="19" t="s">
        <v>2433</v>
      </c>
      <c r="G6" s="202"/>
      <c r="H6" s="19" t="s">
        <v>2432</v>
      </c>
      <c r="I6" s="197"/>
      <c r="J6" s="99" t="s">
        <v>2431</v>
      </c>
    </row>
    <row r="7" spans="1:17" ht="192" customHeight="1">
      <c r="A7" s="238">
        <v>2</v>
      </c>
      <c r="B7" s="237" t="s">
        <v>1554</v>
      </c>
      <c r="C7" s="196">
        <v>2.1</v>
      </c>
      <c r="D7" s="196" t="s">
        <v>1555</v>
      </c>
      <c r="E7" s="196" t="s">
        <v>638</v>
      </c>
      <c r="F7" s="196" t="s">
        <v>1556</v>
      </c>
      <c r="G7" s="196" t="s">
        <v>160</v>
      </c>
      <c r="H7" s="196" t="s">
        <v>2430</v>
      </c>
      <c r="J7" s="196" t="s">
        <v>2424</v>
      </c>
    </row>
    <row r="8" spans="1:17" ht="409.5">
      <c r="A8" s="238"/>
      <c r="B8" s="237"/>
      <c r="C8" s="196">
        <v>2.2000000000000002</v>
      </c>
      <c r="D8" s="196" t="s">
        <v>2429</v>
      </c>
      <c r="E8" s="196" t="s">
        <v>638</v>
      </c>
      <c r="F8" s="196" t="s">
        <v>1557</v>
      </c>
      <c r="G8" s="196" t="s">
        <v>161</v>
      </c>
      <c r="H8" s="196" t="s">
        <v>2428</v>
      </c>
      <c r="J8" s="196" t="s">
        <v>2424</v>
      </c>
    </row>
    <row r="9" spans="1:17" ht="264">
      <c r="A9" s="196">
        <v>3</v>
      </c>
      <c r="B9" s="193" t="s">
        <v>1558</v>
      </c>
      <c r="C9" s="196">
        <v>3.1</v>
      </c>
      <c r="D9" s="196" t="s">
        <v>1559</v>
      </c>
      <c r="E9" s="196" t="s">
        <v>638</v>
      </c>
      <c r="F9" s="196" t="s">
        <v>1560</v>
      </c>
      <c r="G9" s="196" t="s">
        <v>162</v>
      </c>
      <c r="H9" s="196" t="s">
        <v>1561</v>
      </c>
      <c r="J9" s="196" t="s">
        <v>2427</v>
      </c>
      <c r="Q9" s="112"/>
    </row>
    <row r="10" spans="1:17" ht="189" customHeight="1">
      <c r="A10" s="196">
        <v>4</v>
      </c>
      <c r="B10" s="193" t="s">
        <v>1562</v>
      </c>
      <c r="C10" s="196">
        <v>4.0999999999999996</v>
      </c>
      <c r="D10" s="196" t="s">
        <v>1563</v>
      </c>
      <c r="E10" s="196" t="s">
        <v>329</v>
      </c>
      <c r="F10" s="196" t="s">
        <v>2426</v>
      </c>
      <c r="G10" s="29"/>
      <c r="H10" s="196" t="s">
        <v>2425</v>
      </c>
      <c r="J10" s="196" t="s">
        <v>2424</v>
      </c>
    </row>
    <row r="11" spans="1:17" ht="168" customHeight="1">
      <c r="A11" s="196">
        <v>5</v>
      </c>
      <c r="B11" s="224" t="s">
        <v>1564</v>
      </c>
      <c r="C11" s="194">
        <v>5.0999999999999996</v>
      </c>
      <c r="D11" s="194" t="s">
        <v>1565</v>
      </c>
      <c r="E11" s="194" t="s">
        <v>638</v>
      </c>
      <c r="F11" s="194" t="s">
        <v>1566</v>
      </c>
      <c r="G11" s="23"/>
      <c r="H11" s="194" t="s">
        <v>1567</v>
      </c>
      <c r="I11" s="194"/>
      <c r="J11" s="194" t="s">
        <v>1568</v>
      </c>
    </row>
    <row r="12" spans="1:17" ht="115.5">
      <c r="B12" s="224"/>
      <c r="C12" s="194">
        <v>5.2</v>
      </c>
      <c r="D12" s="194" t="s">
        <v>1569</v>
      </c>
      <c r="E12" s="194"/>
      <c r="F12" s="194" t="s">
        <v>1570</v>
      </c>
      <c r="G12" s="23"/>
      <c r="H12" s="194"/>
      <c r="I12" s="194"/>
      <c r="J12" s="194"/>
    </row>
    <row r="13" spans="1:17" ht="198">
      <c r="B13" s="224"/>
      <c r="C13" s="194">
        <v>5.3</v>
      </c>
      <c r="D13" s="194" t="s">
        <v>2423</v>
      </c>
      <c r="E13" s="194" t="s">
        <v>638</v>
      </c>
      <c r="F13" s="194" t="s">
        <v>1571</v>
      </c>
      <c r="G13" s="2" t="s">
        <v>163</v>
      </c>
      <c r="H13" s="194" t="s">
        <v>1572</v>
      </c>
      <c r="I13" s="194"/>
      <c r="J13" s="194" t="s">
        <v>1568</v>
      </c>
    </row>
  </sheetData>
  <mergeCells count="9">
    <mergeCell ref="A7:A8"/>
    <mergeCell ref="B7:B8"/>
    <mergeCell ref="B11:B13"/>
    <mergeCell ref="A1:J1"/>
    <mergeCell ref="A2:J2"/>
    <mergeCell ref="A3:B3"/>
    <mergeCell ref="C3:J3"/>
    <mergeCell ref="A4:B4"/>
    <mergeCell ref="C4:D4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37"/>
  <sheetViews>
    <sheetView zoomScaleNormal="100" workbookViewId="0">
      <selection sqref="A1:L1"/>
    </sheetView>
  </sheetViews>
  <sheetFormatPr defaultColWidth="9.140625" defaultRowHeight="16.5"/>
  <cols>
    <col min="1" max="1" width="3.28515625" style="196" customWidth="1"/>
    <col min="2" max="2" width="16.42578125" style="196" customWidth="1"/>
    <col min="3" max="3" width="7" style="196" customWidth="1"/>
    <col min="4" max="4" width="24.140625" style="196" customWidth="1"/>
    <col min="5" max="5" width="14.7109375" style="196" customWidth="1"/>
    <col min="6" max="6" width="50" style="196" customWidth="1"/>
    <col min="7" max="7" width="12.42578125" style="146" bestFit="1" customWidth="1"/>
    <col min="8" max="8" width="12.5703125" style="196" customWidth="1"/>
    <col min="9" max="9" width="10.42578125" style="196" customWidth="1"/>
    <col min="10" max="10" width="12.42578125" style="196" customWidth="1"/>
    <col min="11" max="11" width="12.85546875" style="196" customWidth="1"/>
    <col min="12" max="16384" width="9.140625" style="196"/>
  </cols>
  <sheetData>
    <row r="1" spans="1:11" ht="18" customHeight="1">
      <c r="A1" s="234" t="s">
        <v>1573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31.5" hidden="1" customHeight="1">
      <c r="A2" s="257" t="s">
        <v>1230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ht="18.600000000000001" customHeight="1">
      <c r="A3" s="257" t="s">
        <v>268</v>
      </c>
      <c r="B3" s="257"/>
      <c r="C3" s="258" t="s">
        <v>1574</v>
      </c>
      <c r="D3" s="258"/>
      <c r="E3" s="258"/>
      <c r="F3" s="258"/>
      <c r="G3" s="258"/>
      <c r="H3" s="258"/>
      <c r="I3" s="258"/>
      <c r="J3" s="258"/>
      <c r="K3" s="258"/>
    </row>
    <row r="4" spans="1:11" s="200" customFormat="1" ht="75">
      <c r="A4" s="236" t="s">
        <v>263</v>
      </c>
      <c r="B4" s="236"/>
      <c r="C4" s="236" t="s">
        <v>1135</v>
      </c>
      <c r="D4" s="236"/>
      <c r="E4" s="195" t="s">
        <v>267</v>
      </c>
      <c r="F4" s="195" t="s">
        <v>264</v>
      </c>
      <c r="G4" s="195" t="s">
        <v>265</v>
      </c>
      <c r="H4" s="195" t="s">
        <v>1500</v>
      </c>
      <c r="I4" s="199" t="s">
        <v>2609</v>
      </c>
      <c r="J4" s="199" t="s">
        <v>2138</v>
      </c>
      <c r="K4" s="89" t="s">
        <v>1134</v>
      </c>
    </row>
    <row r="5" spans="1:11" s="200" customFormat="1" ht="99">
      <c r="A5" s="202"/>
      <c r="B5" s="194"/>
      <c r="C5" s="19">
        <v>1.1000000000000001</v>
      </c>
      <c r="D5" s="19" t="s">
        <v>3132</v>
      </c>
      <c r="E5" s="19" t="s">
        <v>608</v>
      </c>
      <c r="F5" s="19" t="s">
        <v>3131</v>
      </c>
      <c r="G5" s="220">
        <v>1443814</v>
      </c>
      <c r="H5" s="19" t="s">
        <v>316</v>
      </c>
      <c r="I5" s="29">
        <v>3.15</v>
      </c>
      <c r="J5" s="29"/>
      <c r="K5" s="29" t="s">
        <v>3082</v>
      </c>
    </row>
    <row r="6" spans="1:11" ht="135.75" customHeight="1">
      <c r="A6" s="255"/>
      <c r="B6" s="256" t="s">
        <v>1575</v>
      </c>
      <c r="C6" s="194">
        <v>1.2</v>
      </c>
      <c r="D6" s="194" t="s">
        <v>1576</v>
      </c>
      <c r="E6" s="194" t="s">
        <v>1577</v>
      </c>
      <c r="F6" s="194" t="s">
        <v>3130</v>
      </c>
      <c r="G6" s="144" t="s">
        <v>164</v>
      </c>
      <c r="H6" s="194" t="s">
        <v>1578</v>
      </c>
      <c r="I6" s="194" t="s">
        <v>129</v>
      </c>
      <c r="J6" s="194"/>
      <c r="K6" s="194" t="s">
        <v>3082</v>
      </c>
    </row>
    <row r="7" spans="1:11" ht="66.599999999999994" customHeight="1">
      <c r="A7" s="255"/>
      <c r="B7" s="256"/>
      <c r="C7" s="194">
        <v>1.3</v>
      </c>
      <c r="D7" s="194" t="s">
        <v>1579</v>
      </c>
      <c r="E7" s="194" t="s">
        <v>1577</v>
      </c>
      <c r="F7" s="194" t="s">
        <v>1580</v>
      </c>
      <c r="G7" s="145" t="s">
        <v>165</v>
      </c>
      <c r="H7" s="194"/>
      <c r="I7" s="194" t="s">
        <v>129</v>
      </c>
      <c r="J7" s="194"/>
      <c r="K7" s="194" t="s">
        <v>3082</v>
      </c>
    </row>
    <row r="8" spans="1:11" ht="66.599999999999994" customHeight="1">
      <c r="A8" s="255"/>
      <c r="B8" s="256"/>
      <c r="C8" s="19">
        <v>1.4</v>
      </c>
      <c r="D8" s="19" t="s">
        <v>3129</v>
      </c>
      <c r="E8" s="19" t="s">
        <v>1577</v>
      </c>
      <c r="F8" s="19" t="s">
        <v>3128</v>
      </c>
      <c r="G8" s="219" t="s">
        <v>3127</v>
      </c>
      <c r="H8" s="19"/>
      <c r="I8" s="19" t="s">
        <v>3126</v>
      </c>
      <c r="J8" s="19"/>
      <c r="K8" s="19" t="s">
        <v>3125</v>
      </c>
    </row>
    <row r="9" spans="1:11" ht="66.599999999999994" customHeight="1">
      <c r="A9" s="255"/>
      <c r="B9" s="256"/>
      <c r="C9" s="19">
        <v>1.5</v>
      </c>
      <c r="D9" s="19" t="s">
        <v>3124</v>
      </c>
      <c r="E9" s="19" t="s">
        <v>1725</v>
      </c>
      <c r="F9" s="19" t="s">
        <v>3123</v>
      </c>
      <c r="G9" s="219" t="s">
        <v>3122</v>
      </c>
      <c r="H9" s="19"/>
      <c r="I9" s="19" t="s">
        <v>3121</v>
      </c>
      <c r="J9" s="19"/>
      <c r="K9" s="19"/>
    </row>
    <row r="10" spans="1:11" s="29" customFormat="1" ht="75" customHeight="1">
      <c r="A10" s="255"/>
      <c r="B10" s="256"/>
      <c r="C10" s="194">
        <v>1.6</v>
      </c>
      <c r="D10" s="194" t="s">
        <v>1581</v>
      </c>
      <c r="E10" s="194" t="s">
        <v>1577</v>
      </c>
      <c r="F10" s="194" t="s">
        <v>3120</v>
      </c>
      <c r="G10" s="145" t="s">
        <v>166</v>
      </c>
      <c r="H10" s="194" t="s">
        <v>167</v>
      </c>
      <c r="I10" s="194" t="s">
        <v>129</v>
      </c>
      <c r="J10" s="194"/>
      <c r="K10" s="194" t="s">
        <v>3082</v>
      </c>
    </row>
    <row r="11" spans="1:11" ht="99">
      <c r="A11" s="255"/>
      <c r="B11" s="256"/>
      <c r="C11" s="194">
        <v>1.7</v>
      </c>
      <c r="D11" s="194" t="s">
        <v>1582</v>
      </c>
      <c r="E11" s="194" t="s">
        <v>1577</v>
      </c>
      <c r="F11" s="194" t="s">
        <v>1583</v>
      </c>
      <c r="G11" s="145">
        <v>5000</v>
      </c>
      <c r="H11" s="194" t="s">
        <v>1584</v>
      </c>
      <c r="I11" s="194" t="s">
        <v>168</v>
      </c>
      <c r="J11" s="194"/>
      <c r="K11" s="194"/>
    </row>
    <row r="12" spans="1:11" ht="201" customHeight="1">
      <c r="A12" s="255"/>
      <c r="B12" s="256"/>
      <c r="C12" s="194">
        <v>1.8</v>
      </c>
      <c r="D12" s="194" t="s">
        <v>3119</v>
      </c>
      <c r="E12" s="194" t="s">
        <v>1577</v>
      </c>
      <c r="F12" s="194" t="s">
        <v>3118</v>
      </c>
      <c r="G12" s="145" t="s">
        <v>169</v>
      </c>
      <c r="H12" s="194"/>
      <c r="I12" s="194" t="s">
        <v>129</v>
      </c>
      <c r="J12" s="194"/>
      <c r="K12" s="194" t="s">
        <v>3082</v>
      </c>
    </row>
    <row r="13" spans="1:11" ht="224.25" customHeight="1">
      <c r="A13" s="255"/>
      <c r="B13" s="256"/>
      <c r="C13" s="194">
        <v>1.9</v>
      </c>
      <c r="D13" s="194" t="s">
        <v>3117</v>
      </c>
      <c r="E13" s="194" t="s">
        <v>331</v>
      </c>
      <c r="F13" s="194" t="s">
        <v>3116</v>
      </c>
      <c r="G13" s="145">
        <v>20000</v>
      </c>
      <c r="H13" s="194" t="s">
        <v>1585</v>
      </c>
      <c r="I13" s="194" t="s">
        <v>129</v>
      </c>
      <c r="J13" s="194"/>
      <c r="K13" s="194" t="s">
        <v>3082</v>
      </c>
    </row>
    <row r="14" spans="1:11" ht="182.25" customHeight="1">
      <c r="A14" s="255"/>
      <c r="B14" s="256"/>
      <c r="C14" s="194">
        <v>1.1000000000000001</v>
      </c>
      <c r="D14" s="194" t="s">
        <v>3115</v>
      </c>
      <c r="E14" s="143">
        <v>42887</v>
      </c>
      <c r="F14" s="194" t="s">
        <v>3114</v>
      </c>
      <c r="G14" s="145">
        <v>3750</v>
      </c>
      <c r="H14" s="194" t="s">
        <v>1586</v>
      </c>
      <c r="I14" s="194" t="s">
        <v>129</v>
      </c>
      <c r="J14" s="194"/>
      <c r="K14" s="194" t="s">
        <v>3108</v>
      </c>
    </row>
    <row r="15" spans="1:11" ht="136.9" customHeight="1">
      <c r="A15" s="255"/>
      <c r="B15" s="256"/>
      <c r="C15" s="194">
        <v>1.1100000000000001</v>
      </c>
      <c r="D15" s="194" t="s">
        <v>3113</v>
      </c>
      <c r="E15" s="143">
        <v>42887</v>
      </c>
      <c r="F15" s="194" t="s">
        <v>1587</v>
      </c>
      <c r="G15" s="145">
        <v>4050</v>
      </c>
      <c r="H15" s="194"/>
      <c r="I15" s="194" t="s">
        <v>129</v>
      </c>
      <c r="J15" s="194"/>
      <c r="K15" s="194" t="s">
        <v>3108</v>
      </c>
    </row>
    <row r="16" spans="1:11" ht="120.6" customHeight="1">
      <c r="A16" s="255"/>
      <c r="B16" s="256"/>
      <c r="C16" s="141" t="s">
        <v>3112</v>
      </c>
      <c r="D16" s="194" t="s">
        <v>3111</v>
      </c>
      <c r="E16" s="143">
        <v>42887</v>
      </c>
      <c r="F16" s="194" t="s">
        <v>3110</v>
      </c>
      <c r="G16" s="145">
        <v>3050</v>
      </c>
      <c r="H16" s="194" t="s">
        <v>1588</v>
      </c>
      <c r="I16" s="194" t="s">
        <v>129</v>
      </c>
      <c r="J16" s="194"/>
      <c r="K16" s="194" t="s">
        <v>3108</v>
      </c>
    </row>
    <row r="17" spans="1:18" ht="132">
      <c r="A17" s="233">
        <v>2</v>
      </c>
      <c r="B17" s="233" t="s">
        <v>3109</v>
      </c>
      <c r="C17" s="194">
        <v>2.1</v>
      </c>
      <c r="D17" s="194" t="s">
        <v>1589</v>
      </c>
      <c r="E17" s="143">
        <v>42887</v>
      </c>
      <c r="F17" s="194" t="s">
        <v>1590</v>
      </c>
      <c r="G17" s="145">
        <v>3750</v>
      </c>
      <c r="H17" s="194" t="s">
        <v>310</v>
      </c>
      <c r="I17" s="194" t="s">
        <v>129</v>
      </c>
      <c r="J17" s="194"/>
      <c r="K17" s="194" t="s">
        <v>3108</v>
      </c>
    </row>
    <row r="18" spans="1:18" ht="87.75" customHeight="1">
      <c r="A18" s="255"/>
      <c r="B18" s="255"/>
      <c r="C18" s="194">
        <v>2.2000000000000002</v>
      </c>
      <c r="D18" s="194" t="s">
        <v>1591</v>
      </c>
      <c r="E18" s="194" t="s">
        <v>331</v>
      </c>
      <c r="F18" s="194" t="s">
        <v>3107</v>
      </c>
      <c r="G18" s="145"/>
      <c r="H18" s="194" t="s">
        <v>1592</v>
      </c>
      <c r="I18" s="194" t="s">
        <v>129</v>
      </c>
      <c r="J18" s="194"/>
      <c r="K18" s="194" t="s">
        <v>1593</v>
      </c>
    </row>
    <row r="19" spans="1:18" ht="70.900000000000006" customHeight="1">
      <c r="A19" s="255"/>
      <c r="B19" s="255"/>
      <c r="C19" s="194">
        <v>2.2999999999999998</v>
      </c>
      <c r="D19" s="194" t="s">
        <v>3106</v>
      </c>
      <c r="E19" s="194" t="s">
        <v>331</v>
      </c>
      <c r="F19" s="194" t="s">
        <v>1594</v>
      </c>
      <c r="G19" s="145" t="s">
        <v>170</v>
      </c>
      <c r="H19" s="194" t="s">
        <v>3105</v>
      </c>
      <c r="I19" s="194" t="s">
        <v>129</v>
      </c>
      <c r="J19" s="194"/>
      <c r="K19" s="194" t="s">
        <v>1593</v>
      </c>
    </row>
    <row r="20" spans="1:18" ht="120.75" customHeight="1">
      <c r="A20" s="255"/>
      <c r="B20" s="255"/>
      <c r="C20" s="194">
        <v>2.4</v>
      </c>
      <c r="D20" s="194" t="s">
        <v>3104</v>
      </c>
      <c r="E20" s="194" t="s">
        <v>1577</v>
      </c>
      <c r="F20" s="194" t="s">
        <v>3103</v>
      </c>
      <c r="G20" s="145" t="s">
        <v>171</v>
      </c>
      <c r="H20" s="194"/>
      <c r="I20" s="194" t="s">
        <v>168</v>
      </c>
      <c r="J20" s="194"/>
      <c r="K20" s="194"/>
    </row>
    <row r="21" spans="1:18" ht="99">
      <c r="A21" s="255"/>
      <c r="B21" s="255"/>
      <c r="C21" s="194">
        <v>2.5</v>
      </c>
      <c r="D21" s="194" t="s">
        <v>3102</v>
      </c>
      <c r="E21" s="194" t="s">
        <v>1577</v>
      </c>
      <c r="F21" s="194" t="s">
        <v>3101</v>
      </c>
      <c r="G21" s="145" t="s">
        <v>170</v>
      </c>
      <c r="H21" s="194"/>
      <c r="I21" s="194" t="s">
        <v>168</v>
      </c>
      <c r="J21" s="194"/>
      <c r="K21" s="194"/>
    </row>
    <row r="22" spans="1:18" ht="181.5">
      <c r="A22" s="255"/>
      <c r="B22" s="255"/>
      <c r="C22" s="194">
        <v>2.6</v>
      </c>
      <c r="D22" s="194" t="s">
        <v>3100</v>
      </c>
      <c r="E22" s="194" t="s">
        <v>1577</v>
      </c>
      <c r="F22" s="194" t="s">
        <v>3099</v>
      </c>
      <c r="G22" s="145" t="s">
        <v>170</v>
      </c>
      <c r="H22" s="194"/>
      <c r="I22" s="194" t="s">
        <v>129</v>
      </c>
      <c r="J22" s="194"/>
      <c r="K22" s="194"/>
    </row>
    <row r="23" spans="1:18" ht="133.15" customHeight="1">
      <c r="A23" s="255"/>
      <c r="B23" s="255"/>
      <c r="C23" s="194">
        <v>2.7</v>
      </c>
      <c r="D23" s="194" t="s">
        <v>3098</v>
      </c>
      <c r="E23" s="194" t="s">
        <v>1595</v>
      </c>
      <c r="F23" s="194" t="s">
        <v>3097</v>
      </c>
      <c r="G23" s="145">
        <v>5000</v>
      </c>
      <c r="H23" s="194"/>
      <c r="I23" s="194" t="s">
        <v>129</v>
      </c>
      <c r="J23" s="194"/>
      <c r="K23" s="194" t="s">
        <v>3096</v>
      </c>
    </row>
    <row r="24" spans="1:18" ht="330">
      <c r="A24" s="255"/>
      <c r="B24" s="255"/>
      <c r="C24" s="194">
        <v>2.8</v>
      </c>
      <c r="D24" s="194" t="s">
        <v>1596</v>
      </c>
      <c r="E24" s="194" t="s">
        <v>1597</v>
      </c>
      <c r="F24" s="194" t="s">
        <v>3095</v>
      </c>
      <c r="G24" s="145">
        <v>19450</v>
      </c>
      <c r="H24" s="194"/>
      <c r="I24" s="194" t="s">
        <v>129</v>
      </c>
      <c r="J24" s="194"/>
      <c r="K24" s="194"/>
    </row>
    <row r="25" spans="1:18" ht="363">
      <c r="A25" s="255"/>
      <c r="B25" s="255"/>
      <c r="C25" s="194">
        <v>2.9</v>
      </c>
      <c r="D25" s="194" t="s">
        <v>1598</v>
      </c>
      <c r="E25" s="143">
        <v>42887</v>
      </c>
      <c r="F25" s="194" t="s">
        <v>3094</v>
      </c>
      <c r="G25" s="145">
        <v>42125</v>
      </c>
      <c r="H25" s="194"/>
      <c r="I25" s="194" t="s">
        <v>129</v>
      </c>
      <c r="J25" s="194"/>
      <c r="K25" s="194"/>
    </row>
    <row r="26" spans="1:18" ht="148.5">
      <c r="A26" s="194">
        <v>3</v>
      </c>
      <c r="B26" s="233" t="s">
        <v>1599</v>
      </c>
      <c r="C26" s="194">
        <v>3.1</v>
      </c>
      <c r="D26" s="194" t="s">
        <v>1600</v>
      </c>
      <c r="E26" s="194" t="s">
        <v>331</v>
      </c>
      <c r="F26" s="194" t="s">
        <v>3093</v>
      </c>
      <c r="G26" s="145">
        <v>50000</v>
      </c>
      <c r="H26" s="194"/>
      <c r="I26" s="194"/>
      <c r="J26" s="194"/>
      <c r="K26" s="194" t="s">
        <v>3082</v>
      </c>
    </row>
    <row r="27" spans="1:18" ht="194.45" customHeight="1">
      <c r="A27" s="194"/>
      <c r="B27" s="255"/>
      <c r="C27" s="194">
        <v>3.2</v>
      </c>
      <c r="D27" s="194" t="s">
        <v>1601</v>
      </c>
      <c r="E27" s="194" t="s">
        <v>331</v>
      </c>
      <c r="F27" s="194" t="s">
        <v>3092</v>
      </c>
      <c r="G27" s="145">
        <v>60000</v>
      </c>
      <c r="H27" s="194"/>
      <c r="I27" s="194"/>
      <c r="J27" s="194"/>
      <c r="K27" s="194" t="s">
        <v>3082</v>
      </c>
      <c r="R27" s="112"/>
    </row>
    <row r="28" spans="1:18" ht="147" customHeight="1">
      <c r="A28" s="194"/>
      <c r="B28" s="255"/>
      <c r="C28" s="194">
        <v>3.3</v>
      </c>
      <c r="D28" s="194" t="s">
        <v>3091</v>
      </c>
      <c r="E28" s="194" t="s">
        <v>1602</v>
      </c>
      <c r="F28" s="194" t="s">
        <v>3090</v>
      </c>
      <c r="G28" s="145">
        <v>10000</v>
      </c>
      <c r="H28" s="194" t="s">
        <v>318</v>
      </c>
      <c r="I28" s="194"/>
      <c r="J28" s="194"/>
      <c r="K28" s="194" t="s">
        <v>3082</v>
      </c>
    </row>
    <row r="29" spans="1:18" ht="99">
      <c r="A29" s="194"/>
      <c r="B29" s="255"/>
      <c r="C29" s="194">
        <v>3.4</v>
      </c>
      <c r="D29" s="194" t="s">
        <v>3089</v>
      </c>
      <c r="E29" s="194" t="s">
        <v>1273</v>
      </c>
      <c r="F29" s="194" t="s">
        <v>3088</v>
      </c>
      <c r="G29" s="145">
        <v>5000</v>
      </c>
      <c r="H29" s="194"/>
      <c r="I29" s="194"/>
      <c r="J29" s="194"/>
      <c r="K29" s="194" t="s">
        <v>3082</v>
      </c>
    </row>
    <row r="30" spans="1:18" ht="92.45" customHeight="1">
      <c r="A30" s="194"/>
      <c r="B30" s="255"/>
      <c r="C30" s="194">
        <v>3.5</v>
      </c>
      <c r="D30" s="194" t="s">
        <v>3087</v>
      </c>
      <c r="E30" s="194" t="s">
        <v>331</v>
      </c>
      <c r="F30" s="194" t="s">
        <v>3086</v>
      </c>
      <c r="G30" s="145">
        <v>40000</v>
      </c>
      <c r="H30" s="194"/>
      <c r="I30" s="194"/>
      <c r="J30" s="194"/>
      <c r="K30" s="194" t="s">
        <v>3082</v>
      </c>
    </row>
    <row r="31" spans="1:18" ht="82.5">
      <c r="A31" s="255"/>
      <c r="B31" s="256" t="s">
        <v>3085</v>
      </c>
      <c r="C31" s="194">
        <v>4.0999999999999996</v>
      </c>
      <c r="D31" s="194" t="s">
        <v>1603</v>
      </c>
      <c r="E31" s="194" t="s">
        <v>331</v>
      </c>
      <c r="F31" s="194" t="s">
        <v>1604</v>
      </c>
      <c r="G31" s="145">
        <v>600000</v>
      </c>
      <c r="H31" s="194"/>
      <c r="I31" s="194"/>
      <c r="J31" s="194"/>
      <c r="K31" s="194" t="s">
        <v>3082</v>
      </c>
    </row>
    <row r="32" spans="1:18" ht="82.5">
      <c r="A32" s="255"/>
      <c r="B32" s="256"/>
      <c r="C32" s="194">
        <v>4.2</v>
      </c>
      <c r="D32" s="194" t="s">
        <v>1605</v>
      </c>
      <c r="E32" s="194" t="s">
        <v>1606</v>
      </c>
      <c r="F32" s="194" t="s">
        <v>3084</v>
      </c>
      <c r="G32" s="145">
        <v>400000</v>
      </c>
      <c r="H32" s="194"/>
      <c r="I32" s="194" t="s">
        <v>129</v>
      </c>
      <c r="J32" s="194"/>
      <c r="K32" s="194" t="s">
        <v>3082</v>
      </c>
    </row>
    <row r="33" spans="1:11" ht="82.5">
      <c r="A33" s="255"/>
      <c r="B33" s="256"/>
      <c r="C33" s="194">
        <v>4.3</v>
      </c>
      <c r="D33" s="194" t="s">
        <v>1607</v>
      </c>
      <c r="E33" s="194" t="s">
        <v>331</v>
      </c>
      <c r="F33" s="194" t="s">
        <v>3083</v>
      </c>
      <c r="G33" s="145">
        <v>22088799</v>
      </c>
      <c r="H33" s="194"/>
      <c r="I33" s="194"/>
      <c r="J33" s="194"/>
      <c r="K33" s="194" t="s">
        <v>3082</v>
      </c>
    </row>
    <row r="34" spans="1:11" ht="82.5">
      <c r="A34" s="255"/>
      <c r="B34" s="256"/>
      <c r="C34" s="194">
        <v>4.4000000000000004</v>
      </c>
      <c r="D34" s="194" t="s">
        <v>1608</v>
      </c>
      <c r="E34" s="194" t="s">
        <v>1602</v>
      </c>
      <c r="F34" s="194" t="s">
        <v>1609</v>
      </c>
      <c r="G34" s="145">
        <v>7506247</v>
      </c>
      <c r="H34" s="194"/>
      <c r="I34" s="194" t="s">
        <v>129</v>
      </c>
      <c r="J34" s="194"/>
      <c r="K34" s="194" t="s">
        <v>3082</v>
      </c>
    </row>
    <row r="35" spans="1:11" ht="82.5">
      <c r="A35" s="255"/>
      <c r="B35" s="256"/>
      <c r="C35" s="194">
        <v>4.5</v>
      </c>
      <c r="D35" s="194" t="s">
        <v>1610</v>
      </c>
      <c r="E35" s="194" t="s">
        <v>1602</v>
      </c>
      <c r="F35" s="194" t="s">
        <v>1611</v>
      </c>
      <c r="G35" s="145">
        <v>17401306</v>
      </c>
      <c r="H35" s="194"/>
      <c r="I35" s="194"/>
      <c r="J35" s="194"/>
      <c r="K35" s="194" t="s">
        <v>3082</v>
      </c>
    </row>
    <row r="36" spans="1:11">
      <c r="G36" s="145"/>
    </row>
    <row r="37" spans="1:11">
      <c r="G37" s="145"/>
    </row>
  </sheetData>
  <mergeCells count="13">
    <mergeCell ref="A6:A16"/>
    <mergeCell ref="B6:B16"/>
    <mergeCell ref="A1:K1"/>
    <mergeCell ref="A2:K2"/>
    <mergeCell ref="A3:B3"/>
    <mergeCell ref="C3:K3"/>
    <mergeCell ref="A4:B4"/>
    <mergeCell ref="C4:D4"/>
    <mergeCell ref="A17:A25"/>
    <mergeCell ref="B17:B25"/>
    <mergeCell ref="B26:B30"/>
    <mergeCell ref="A31:A35"/>
    <mergeCell ref="B31:B35"/>
  </mergeCells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8"/>
  <sheetViews>
    <sheetView zoomScaleNormal="100" workbookViewId="0">
      <selection sqref="A1:L1"/>
    </sheetView>
  </sheetViews>
  <sheetFormatPr defaultRowHeight="16.5"/>
  <cols>
    <col min="1" max="1" width="3.28515625" style="196" customWidth="1"/>
    <col min="2" max="2" width="16" style="196" customWidth="1"/>
    <col min="3" max="3" width="5" style="196" customWidth="1"/>
    <col min="4" max="4" width="18.42578125" style="196" customWidth="1"/>
    <col min="5" max="5" width="14.7109375" style="196" customWidth="1"/>
    <col min="6" max="6" width="49" style="196" customWidth="1"/>
    <col min="7" max="7" width="17.140625" style="196" customWidth="1"/>
    <col min="8" max="8" width="19.85546875" style="196" customWidth="1"/>
    <col min="9" max="9" width="14.85546875" style="196" customWidth="1"/>
    <col min="10" max="10" width="18.85546875" style="196" customWidth="1"/>
    <col min="11" max="256" width="9.140625" style="196"/>
    <col min="257" max="257" width="3.28515625" style="196" customWidth="1"/>
    <col min="258" max="258" width="16" style="196" customWidth="1"/>
    <col min="259" max="259" width="5" style="196" customWidth="1"/>
    <col min="260" max="260" width="18.42578125" style="196" customWidth="1"/>
    <col min="261" max="261" width="14.7109375" style="196" customWidth="1"/>
    <col min="262" max="262" width="49" style="196" customWidth="1"/>
    <col min="263" max="263" width="17.140625" style="196" customWidth="1"/>
    <col min="264" max="264" width="28.140625" style="196" customWidth="1"/>
    <col min="265" max="265" width="15" style="196" customWidth="1"/>
    <col min="266" max="266" width="23.5703125" style="196" customWidth="1"/>
    <col min="267" max="512" width="9.140625" style="196"/>
    <col min="513" max="513" width="3.28515625" style="196" customWidth="1"/>
    <col min="514" max="514" width="16" style="196" customWidth="1"/>
    <col min="515" max="515" width="5" style="196" customWidth="1"/>
    <col min="516" max="516" width="18.42578125" style="196" customWidth="1"/>
    <col min="517" max="517" width="14.7109375" style="196" customWidth="1"/>
    <col min="518" max="518" width="49" style="196" customWidth="1"/>
    <col min="519" max="519" width="17.140625" style="196" customWidth="1"/>
    <col min="520" max="520" width="28.140625" style="196" customWidth="1"/>
    <col min="521" max="521" width="15" style="196" customWidth="1"/>
    <col min="522" max="522" width="23.5703125" style="196" customWidth="1"/>
    <col min="523" max="768" width="9.140625" style="196"/>
    <col min="769" max="769" width="3.28515625" style="196" customWidth="1"/>
    <col min="770" max="770" width="16" style="196" customWidth="1"/>
    <col min="771" max="771" width="5" style="196" customWidth="1"/>
    <col min="772" max="772" width="18.42578125" style="196" customWidth="1"/>
    <col min="773" max="773" width="14.7109375" style="196" customWidth="1"/>
    <col min="774" max="774" width="49" style="196" customWidth="1"/>
    <col min="775" max="775" width="17.140625" style="196" customWidth="1"/>
    <col min="776" max="776" width="28.140625" style="196" customWidth="1"/>
    <col min="777" max="777" width="15" style="196" customWidth="1"/>
    <col min="778" max="778" width="23.5703125" style="196" customWidth="1"/>
    <col min="779" max="1024" width="9.140625" style="196"/>
    <col min="1025" max="1025" width="3.28515625" style="196" customWidth="1"/>
    <col min="1026" max="1026" width="16" style="196" customWidth="1"/>
    <col min="1027" max="1027" width="5" style="196" customWidth="1"/>
    <col min="1028" max="1028" width="18.42578125" style="196" customWidth="1"/>
    <col min="1029" max="1029" width="14.7109375" style="196" customWidth="1"/>
    <col min="1030" max="1030" width="49" style="196" customWidth="1"/>
    <col min="1031" max="1031" width="17.140625" style="196" customWidth="1"/>
    <col min="1032" max="1032" width="28.140625" style="196" customWidth="1"/>
    <col min="1033" max="1033" width="15" style="196" customWidth="1"/>
    <col min="1034" max="1034" width="23.5703125" style="196" customWidth="1"/>
    <col min="1035" max="1280" width="9.140625" style="196"/>
    <col min="1281" max="1281" width="3.28515625" style="196" customWidth="1"/>
    <col min="1282" max="1282" width="16" style="196" customWidth="1"/>
    <col min="1283" max="1283" width="5" style="196" customWidth="1"/>
    <col min="1284" max="1284" width="18.42578125" style="196" customWidth="1"/>
    <col min="1285" max="1285" width="14.7109375" style="196" customWidth="1"/>
    <col min="1286" max="1286" width="49" style="196" customWidth="1"/>
    <col min="1287" max="1287" width="17.140625" style="196" customWidth="1"/>
    <col min="1288" max="1288" width="28.140625" style="196" customWidth="1"/>
    <col min="1289" max="1289" width="15" style="196" customWidth="1"/>
    <col min="1290" max="1290" width="23.5703125" style="196" customWidth="1"/>
    <col min="1291" max="1536" width="9.140625" style="196"/>
    <col min="1537" max="1537" width="3.28515625" style="196" customWidth="1"/>
    <col min="1538" max="1538" width="16" style="196" customWidth="1"/>
    <col min="1539" max="1539" width="5" style="196" customWidth="1"/>
    <col min="1540" max="1540" width="18.42578125" style="196" customWidth="1"/>
    <col min="1541" max="1541" width="14.7109375" style="196" customWidth="1"/>
    <col min="1542" max="1542" width="49" style="196" customWidth="1"/>
    <col min="1543" max="1543" width="17.140625" style="196" customWidth="1"/>
    <col min="1544" max="1544" width="28.140625" style="196" customWidth="1"/>
    <col min="1545" max="1545" width="15" style="196" customWidth="1"/>
    <col min="1546" max="1546" width="23.5703125" style="196" customWidth="1"/>
    <col min="1547" max="1792" width="9.140625" style="196"/>
    <col min="1793" max="1793" width="3.28515625" style="196" customWidth="1"/>
    <col min="1794" max="1794" width="16" style="196" customWidth="1"/>
    <col min="1795" max="1795" width="5" style="196" customWidth="1"/>
    <col min="1796" max="1796" width="18.42578125" style="196" customWidth="1"/>
    <col min="1797" max="1797" width="14.7109375" style="196" customWidth="1"/>
    <col min="1798" max="1798" width="49" style="196" customWidth="1"/>
    <col min="1799" max="1799" width="17.140625" style="196" customWidth="1"/>
    <col min="1800" max="1800" width="28.140625" style="196" customWidth="1"/>
    <col min="1801" max="1801" width="15" style="196" customWidth="1"/>
    <col min="1802" max="1802" width="23.5703125" style="196" customWidth="1"/>
    <col min="1803" max="2048" width="9.140625" style="196"/>
    <col min="2049" max="2049" width="3.28515625" style="196" customWidth="1"/>
    <col min="2050" max="2050" width="16" style="196" customWidth="1"/>
    <col min="2051" max="2051" width="5" style="196" customWidth="1"/>
    <col min="2052" max="2052" width="18.42578125" style="196" customWidth="1"/>
    <col min="2053" max="2053" width="14.7109375" style="196" customWidth="1"/>
    <col min="2054" max="2054" width="49" style="196" customWidth="1"/>
    <col min="2055" max="2055" width="17.140625" style="196" customWidth="1"/>
    <col min="2056" max="2056" width="28.140625" style="196" customWidth="1"/>
    <col min="2057" max="2057" width="15" style="196" customWidth="1"/>
    <col min="2058" max="2058" width="23.5703125" style="196" customWidth="1"/>
    <col min="2059" max="2304" width="9.140625" style="196"/>
    <col min="2305" max="2305" width="3.28515625" style="196" customWidth="1"/>
    <col min="2306" max="2306" width="16" style="196" customWidth="1"/>
    <col min="2307" max="2307" width="5" style="196" customWidth="1"/>
    <col min="2308" max="2308" width="18.42578125" style="196" customWidth="1"/>
    <col min="2309" max="2309" width="14.7109375" style="196" customWidth="1"/>
    <col min="2310" max="2310" width="49" style="196" customWidth="1"/>
    <col min="2311" max="2311" width="17.140625" style="196" customWidth="1"/>
    <col min="2312" max="2312" width="28.140625" style="196" customWidth="1"/>
    <col min="2313" max="2313" width="15" style="196" customWidth="1"/>
    <col min="2314" max="2314" width="23.5703125" style="196" customWidth="1"/>
    <col min="2315" max="2560" width="9.140625" style="196"/>
    <col min="2561" max="2561" width="3.28515625" style="196" customWidth="1"/>
    <col min="2562" max="2562" width="16" style="196" customWidth="1"/>
    <col min="2563" max="2563" width="5" style="196" customWidth="1"/>
    <col min="2564" max="2564" width="18.42578125" style="196" customWidth="1"/>
    <col min="2565" max="2565" width="14.7109375" style="196" customWidth="1"/>
    <col min="2566" max="2566" width="49" style="196" customWidth="1"/>
    <col min="2567" max="2567" width="17.140625" style="196" customWidth="1"/>
    <col min="2568" max="2568" width="28.140625" style="196" customWidth="1"/>
    <col min="2569" max="2569" width="15" style="196" customWidth="1"/>
    <col min="2570" max="2570" width="23.5703125" style="196" customWidth="1"/>
    <col min="2571" max="2816" width="9.140625" style="196"/>
    <col min="2817" max="2817" width="3.28515625" style="196" customWidth="1"/>
    <col min="2818" max="2818" width="16" style="196" customWidth="1"/>
    <col min="2819" max="2819" width="5" style="196" customWidth="1"/>
    <col min="2820" max="2820" width="18.42578125" style="196" customWidth="1"/>
    <col min="2821" max="2821" width="14.7109375" style="196" customWidth="1"/>
    <col min="2822" max="2822" width="49" style="196" customWidth="1"/>
    <col min="2823" max="2823" width="17.140625" style="196" customWidth="1"/>
    <col min="2824" max="2824" width="28.140625" style="196" customWidth="1"/>
    <col min="2825" max="2825" width="15" style="196" customWidth="1"/>
    <col min="2826" max="2826" width="23.5703125" style="196" customWidth="1"/>
    <col min="2827" max="3072" width="9.140625" style="196"/>
    <col min="3073" max="3073" width="3.28515625" style="196" customWidth="1"/>
    <col min="3074" max="3074" width="16" style="196" customWidth="1"/>
    <col min="3075" max="3075" width="5" style="196" customWidth="1"/>
    <col min="3076" max="3076" width="18.42578125" style="196" customWidth="1"/>
    <col min="3077" max="3077" width="14.7109375" style="196" customWidth="1"/>
    <col min="3078" max="3078" width="49" style="196" customWidth="1"/>
    <col min="3079" max="3079" width="17.140625" style="196" customWidth="1"/>
    <col min="3080" max="3080" width="28.140625" style="196" customWidth="1"/>
    <col min="3081" max="3081" width="15" style="196" customWidth="1"/>
    <col min="3082" max="3082" width="23.5703125" style="196" customWidth="1"/>
    <col min="3083" max="3328" width="9.140625" style="196"/>
    <col min="3329" max="3329" width="3.28515625" style="196" customWidth="1"/>
    <col min="3330" max="3330" width="16" style="196" customWidth="1"/>
    <col min="3331" max="3331" width="5" style="196" customWidth="1"/>
    <col min="3332" max="3332" width="18.42578125" style="196" customWidth="1"/>
    <col min="3333" max="3333" width="14.7109375" style="196" customWidth="1"/>
    <col min="3334" max="3334" width="49" style="196" customWidth="1"/>
    <col min="3335" max="3335" width="17.140625" style="196" customWidth="1"/>
    <col min="3336" max="3336" width="28.140625" style="196" customWidth="1"/>
    <col min="3337" max="3337" width="15" style="196" customWidth="1"/>
    <col min="3338" max="3338" width="23.5703125" style="196" customWidth="1"/>
    <col min="3339" max="3584" width="9.140625" style="196"/>
    <col min="3585" max="3585" width="3.28515625" style="196" customWidth="1"/>
    <col min="3586" max="3586" width="16" style="196" customWidth="1"/>
    <col min="3587" max="3587" width="5" style="196" customWidth="1"/>
    <col min="3588" max="3588" width="18.42578125" style="196" customWidth="1"/>
    <col min="3589" max="3589" width="14.7109375" style="196" customWidth="1"/>
    <col min="3590" max="3590" width="49" style="196" customWidth="1"/>
    <col min="3591" max="3591" width="17.140625" style="196" customWidth="1"/>
    <col min="3592" max="3592" width="28.140625" style="196" customWidth="1"/>
    <col min="3593" max="3593" width="15" style="196" customWidth="1"/>
    <col min="3594" max="3594" width="23.5703125" style="196" customWidth="1"/>
    <col min="3595" max="3840" width="9.140625" style="196"/>
    <col min="3841" max="3841" width="3.28515625" style="196" customWidth="1"/>
    <col min="3842" max="3842" width="16" style="196" customWidth="1"/>
    <col min="3843" max="3843" width="5" style="196" customWidth="1"/>
    <col min="3844" max="3844" width="18.42578125" style="196" customWidth="1"/>
    <col min="3845" max="3845" width="14.7109375" style="196" customWidth="1"/>
    <col min="3846" max="3846" width="49" style="196" customWidth="1"/>
    <col min="3847" max="3847" width="17.140625" style="196" customWidth="1"/>
    <col min="3848" max="3848" width="28.140625" style="196" customWidth="1"/>
    <col min="3849" max="3849" width="15" style="196" customWidth="1"/>
    <col min="3850" max="3850" width="23.5703125" style="196" customWidth="1"/>
    <col min="3851" max="4096" width="9.140625" style="196"/>
    <col min="4097" max="4097" width="3.28515625" style="196" customWidth="1"/>
    <col min="4098" max="4098" width="16" style="196" customWidth="1"/>
    <col min="4099" max="4099" width="5" style="196" customWidth="1"/>
    <col min="4100" max="4100" width="18.42578125" style="196" customWidth="1"/>
    <col min="4101" max="4101" width="14.7109375" style="196" customWidth="1"/>
    <col min="4102" max="4102" width="49" style="196" customWidth="1"/>
    <col min="4103" max="4103" width="17.140625" style="196" customWidth="1"/>
    <col min="4104" max="4104" width="28.140625" style="196" customWidth="1"/>
    <col min="4105" max="4105" width="15" style="196" customWidth="1"/>
    <col min="4106" max="4106" width="23.5703125" style="196" customWidth="1"/>
    <col min="4107" max="4352" width="9.140625" style="196"/>
    <col min="4353" max="4353" width="3.28515625" style="196" customWidth="1"/>
    <col min="4354" max="4354" width="16" style="196" customWidth="1"/>
    <col min="4355" max="4355" width="5" style="196" customWidth="1"/>
    <col min="4356" max="4356" width="18.42578125" style="196" customWidth="1"/>
    <col min="4357" max="4357" width="14.7109375" style="196" customWidth="1"/>
    <col min="4358" max="4358" width="49" style="196" customWidth="1"/>
    <col min="4359" max="4359" width="17.140625" style="196" customWidth="1"/>
    <col min="4360" max="4360" width="28.140625" style="196" customWidth="1"/>
    <col min="4361" max="4361" width="15" style="196" customWidth="1"/>
    <col min="4362" max="4362" width="23.5703125" style="196" customWidth="1"/>
    <col min="4363" max="4608" width="9.140625" style="196"/>
    <col min="4609" max="4609" width="3.28515625" style="196" customWidth="1"/>
    <col min="4610" max="4610" width="16" style="196" customWidth="1"/>
    <col min="4611" max="4611" width="5" style="196" customWidth="1"/>
    <col min="4612" max="4612" width="18.42578125" style="196" customWidth="1"/>
    <col min="4613" max="4613" width="14.7109375" style="196" customWidth="1"/>
    <col min="4614" max="4614" width="49" style="196" customWidth="1"/>
    <col min="4615" max="4615" width="17.140625" style="196" customWidth="1"/>
    <col min="4616" max="4616" width="28.140625" style="196" customWidth="1"/>
    <col min="4617" max="4617" width="15" style="196" customWidth="1"/>
    <col min="4618" max="4618" width="23.5703125" style="196" customWidth="1"/>
    <col min="4619" max="4864" width="9.140625" style="196"/>
    <col min="4865" max="4865" width="3.28515625" style="196" customWidth="1"/>
    <col min="4866" max="4866" width="16" style="196" customWidth="1"/>
    <col min="4867" max="4867" width="5" style="196" customWidth="1"/>
    <col min="4868" max="4868" width="18.42578125" style="196" customWidth="1"/>
    <col min="4869" max="4869" width="14.7109375" style="196" customWidth="1"/>
    <col min="4870" max="4870" width="49" style="196" customWidth="1"/>
    <col min="4871" max="4871" width="17.140625" style="196" customWidth="1"/>
    <col min="4872" max="4872" width="28.140625" style="196" customWidth="1"/>
    <col min="4873" max="4873" width="15" style="196" customWidth="1"/>
    <col min="4874" max="4874" width="23.5703125" style="196" customWidth="1"/>
    <col min="4875" max="5120" width="9.140625" style="196"/>
    <col min="5121" max="5121" width="3.28515625" style="196" customWidth="1"/>
    <col min="5122" max="5122" width="16" style="196" customWidth="1"/>
    <col min="5123" max="5123" width="5" style="196" customWidth="1"/>
    <col min="5124" max="5124" width="18.42578125" style="196" customWidth="1"/>
    <col min="5125" max="5125" width="14.7109375" style="196" customWidth="1"/>
    <col min="5126" max="5126" width="49" style="196" customWidth="1"/>
    <col min="5127" max="5127" width="17.140625" style="196" customWidth="1"/>
    <col min="5128" max="5128" width="28.140625" style="196" customWidth="1"/>
    <col min="5129" max="5129" width="15" style="196" customWidth="1"/>
    <col min="5130" max="5130" width="23.5703125" style="196" customWidth="1"/>
    <col min="5131" max="5376" width="9.140625" style="196"/>
    <col min="5377" max="5377" width="3.28515625" style="196" customWidth="1"/>
    <col min="5378" max="5378" width="16" style="196" customWidth="1"/>
    <col min="5379" max="5379" width="5" style="196" customWidth="1"/>
    <col min="5380" max="5380" width="18.42578125" style="196" customWidth="1"/>
    <col min="5381" max="5381" width="14.7109375" style="196" customWidth="1"/>
    <col min="5382" max="5382" width="49" style="196" customWidth="1"/>
    <col min="5383" max="5383" width="17.140625" style="196" customWidth="1"/>
    <col min="5384" max="5384" width="28.140625" style="196" customWidth="1"/>
    <col min="5385" max="5385" width="15" style="196" customWidth="1"/>
    <col min="5386" max="5386" width="23.5703125" style="196" customWidth="1"/>
    <col min="5387" max="5632" width="9.140625" style="196"/>
    <col min="5633" max="5633" width="3.28515625" style="196" customWidth="1"/>
    <col min="5634" max="5634" width="16" style="196" customWidth="1"/>
    <col min="5635" max="5635" width="5" style="196" customWidth="1"/>
    <col min="5636" max="5636" width="18.42578125" style="196" customWidth="1"/>
    <col min="5637" max="5637" width="14.7109375" style="196" customWidth="1"/>
    <col min="5638" max="5638" width="49" style="196" customWidth="1"/>
    <col min="5639" max="5639" width="17.140625" style="196" customWidth="1"/>
    <col min="5640" max="5640" width="28.140625" style="196" customWidth="1"/>
    <col min="5641" max="5641" width="15" style="196" customWidth="1"/>
    <col min="5642" max="5642" width="23.5703125" style="196" customWidth="1"/>
    <col min="5643" max="5888" width="9.140625" style="196"/>
    <col min="5889" max="5889" width="3.28515625" style="196" customWidth="1"/>
    <col min="5890" max="5890" width="16" style="196" customWidth="1"/>
    <col min="5891" max="5891" width="5" style="196" customWidth="1"/>
    <col min="5892" max="5892" width="18.42578125" style="196" customWidth="1"/>
    <col min="5893" max="5893" width="14.7109375" style="196" customWidth="1"/>
    <col min="5894" max="5894" width="49" style="196" customWidth="1"/>
    <col min="5895" max="5895" width="17.140625" style="196" customWidth="1"/>
    <col min="5896" max="5896" width="28.140625" style="196" customWidth="1"/>
    <col min="5897" max="5897" width="15" style="196" customWidth="1"/>
    <col min="5898" max="5898" width="23.5703125" style="196" customWidth="1"/>
    <col min="5899" max="6144" width="9.140625" style="196"/>
    <col min="6145" max="6145" width="3.28515625" style="196" customWidth="1"/>
    <col min="6146" max="6146" width="16" style="196" customWidth="1"/>
    <col min="6147" max="6147" width="5" style="196" customWidth="1"/>
    <col min="6148" max="6148" width="18.42578125" style="196" customWidth="1"/>
    <col min="6149" max="6149" width="14.7109375" style="196" customWidth="1"/>
    <col min="6150" max="6150" width="49" style="196" customWidth="1"/>
    <col min="6151" max="6151" width="17.140625" style="196" customWidth="1"/>
    <col min="6152" max="6152" width="28.140625" style="196" customWidth="1"/>
    <col min="6153" max="6153" width="15" style="196" customWidth="1"/>
    <col min="6154" max="6154" width="23.5703125" style="196" customWidth="1"/>
    <col min="6155" max="6400" width="9.140625" style="196"/>
    <col min="6401" max="6401" width="3.28515625" style="196" customWidth="1"/>
    <col min="6402" max="6402" width="16" style="196" customWidth="1"/>
    <col min="6403" max="6403" width="5" style="196" customWidth="1"/>
    <col min="6404" max="6404" width="18.42578125" style="196" customWidth="1"/>
    <col min="6405" max="6405" width="14.7109375" style="196" customWidth="1"/>
    <col min="6406" max="6406" width="49" style="196" customWidth="1"/>
    <col min="6407" max="6407" width="17.140625" style="196" customWidth="1"/>
    <col min="6408" max="6408" width="28.140625" style="196" customWidth="1"/>
    <col min="6409" max="6409" width="15" style="196" customWidth="1"/>
    <col min="6410" max="6410" width="23.5703125" style="196" customWidth="1"/>
    <col min="6411" max="6656" width="9.140625" style="196"/>
    <col min="6657" max="6657" width="3.28515625" style="196" customWidth="1"/>
    <col min="6658" max="6658" width="16" style="196" customWidth="1"/>
    <col min="6659" max="6659" width="5" style="196" customWidth="1"/>
    <col min="6660" max="6660" width="18.42578125" style="196" customWidth="1"/>
    <col min="6661" max="6661" width="14.7109375" style="196" customWidth="1"/>
    <col min="6662" max="6662" width="49" style="196" customWidth="1"/>
    <col min="6663" max="6663" width="17.140625" style="196" customWidth="1"/>
    <col min="6664" max="6664" width="28.140625" style="196" customWidth="1"/>
    <col min="6665" max="6665" width="15" style="196" customWidth="1"/>
    <col min="6666" max="6666" width="23.5703125" style="196" customWidth="1"/>
    <col min="6667" max="6912" width="9.140625" style="196"/>
    <col min="6913" max="6913" width="3.28515625" style="196" customWidth="1"/>
    <col min="6914" max="6914" width="16" style="196" customWidth="1"/>
    <col min="6915" max="6915" width="5" style="196" customWidth="1"/>
    <col min="6916" max="6916" width="18.42578125" style="196" customWidth="1"/>
    <col min="6917" max="6917" width="14.7109375" style="196" customWidth="1"/>
    <col min="6918" max="6918" width="49" style="196" customWidth="1"/>
    <col min="6919" max="6919" width="17.140625" style="196" customWidth="1"/>
    <col min="6920" max="6920" width="28.140625" style="196" customWidth="1"/>
    <col min="6921" max="6921" width="15" style="196" customWidth="1"/>
    <col min="6922" max="6922" width="23.5703125" style="196" customWidth="1"/>
    <col min="6923" max="7168" width="9.140625" style="196"/>
    <col min="7169" max="7169" width="3.28515625" style="196" customWidth="1"/>
    <col min="7170" max="7170" width="16" style="196" customWidth="1"/>
    <col min="7171" max="7171" width="5" style="196" customWidth="1"/>
    <col min="7172" max="7172" width="18.42578125" style="196" customWidth="1"/>
    <col min="7173" max="7173" width="14.7109375" style="196" customWidth="1"/>
    <col min="7174" max="7174" width="49" style="196" customWidth="1"/>
    <col min="7175" max="7175" width="17.140625" style="196" customWidth="1"/>
    <col min="7176" max="7176" width="28.140625" style="196" customWidth="1"/>
    <col min="7177" max="7177" width="15" style="196" customWidth="1"/>
    <col min="7178" max="7178" width="23.5703125" style="196" customWidth="1"/>
    <col min="7179" max="7424" width="9.140625" style="196"/>
    <col min="7425" max="7425" width="3.28515625" style="196" customWidth="1"/>
    <col min="7426" max="7426" width="16" style="196" customWidth="1"/>
    <col min="7427" max="7427" width="5" style="196" customWidth="1"/>
    <col min="7428" max="7428" width="18.42578125" style="196" customWidth="1"/>
    <col min="7429" max="7429" width="14.7109375" style="196" customWidth="1"/>
    <col min="7430" max="7430" width="49" style="196" customWidth="1"/>
    <col min="7431" max="7431" width="17.140625" style="196" customWidth="1"/>
    <col min="7432" max="7432" width="28.140625" style="196" customWidth="1"/>
    <col min="7433" max="7433" width="15" style="196" customWidth="1"/>
    <col min="7434" max="7434" width="23.5703125" style="196" customWidth="1"/>
    <col min="7435" max="7680" width="9.140625" style="196"/>
    <col min="7681" max="7681" width="3.28515625" style="196" customWidth="1"/>
    <col min="7682" max="7682" width="16" style="196" customWidth="1"/>
    <col min="7683" max="7683" width="5" style="196" customWidth="1"/>
    <col min="7684" max="7684" width="18.42578125" style="196" customWidth="1"/>
    <col min="7685" max="7685" width="14.7109375" style="196" customWidth="1"/>
    <col min="7686" max="7686" width="49" style="196" customWidth="1"/>
    <col min="7687" max="7687" width="17.140625" style="196" customWidth="1"/>
    <col min="7688" max="7688" width="28.140625" style="196" customWidth="1"/>
    <col min="7689" max="7689" width="15" style="196" customWidth="1"/>
    <col min="7690" max="7690" width="23.5703125" style="196" customWidth="1"/>
    <col min="7691" max="7936" width="9.140625" style="196"/>
    <col min="7937" max="7937" width="3.28515625" style="196" customWidth="1"/>
    <col min="7938" max="7938" width="16" style="196" customWidth="1"/>
    <col min="7939" max="7939" width="5" style="196" customWidth="1"/>
    <col min="7940" max="7940" width="18.42578125" style="196" customWidth="1"/>
    <col min="7941" max="7941" width="14.7109375" style="196" customWidth="1"/>
    <col min="7942" max="7942" width="49" style="196" customWidth="1"/>
    <col min="7943" max="7943" width="17.140625" style="196" customWidth="1"/>
    <col min="7944" max="7944" width="28.140625" style="196" customWidth="1"/>
    <col min="7945" max="7945" width="15" style="196" customWidth="1"/>
    <col min="7946" max="7946" width="23.5703125" style="196" customWidth="1"/>
    <col min="7947" max="8192" width="9.140625" style="196"/>
    <col min="8193" max="8193" width="3.28515625" style="196" customWidth="1"/>
    <col min="8194" max="8194" width="16" style="196" customWidth="1"/>
    <col min="8195" max="8195" width="5" style="196" customWidth="1"/>
    <col min="8196" max="8196" width="18.42578125" style="196" customWidth="1"/>
    <col min="8197" max="8197" width="14.7109375" style="196" customWidth="1"/>
    <col min="8198" max="8198" width="49" style="196" customWidth="1"/>
    <col min="8199" max="8199" width="17.140625" style="196" customWidth="1"/>
    <col min="8200" max="8200" width="28.140625" style="196" customWidth="1"/>
    <col min="8201" max="8201" width="15" style="196" customWidth="1"/>
    <col min="8202" max="8202" width="23.5703125" style="196" customWidth="1"/>
    <col min="8203" max="8448" width="9.140625" style="196"/>
    <col min="8449" max="8449" width="3.28515625" style="196" customWidth="1"/>
    <col min="8450" max="8450" width="16" style="196" customWidth="1"/>
    <col min="8451" max="8451" width="5" style="196" customWidth="1"/>
    <col min="8452" max="8452" width="18.42578125" style="196" customWidth="1"/>
    <col min="8453" max="8453" width="14.7109375" style="196" customWidth="1"/>
    <col min="8454" max="8454" width="49" style="196" customWidth="1"/>
    <col min="8455" max="8455" width="17.140625" style="196" customWidth="1"/>
    <col min="8456" max="8456" width="28.140625" style="196" customWidth="1"/>
    <col min="8457" max="8457" width="15" style="196" customWidth="1"/>
    <col min="8458" max="8458" width="23.5703125" style="196" customWidth="1"/>
    <col min="8459" max="8704" width="9.140625" style="196"/>
    <col min="8705" max="8705" width="3.28515625" style="196" customWidth="1"/>
    <col min="8706" max="8706" width="16" style="196" customWidth="1"/>
    <col min="8707" max="8707" width="5" style="196" customWidth="1"/>
    <col min="8708" max="8708" width="18.42578125" style="196" customWidth="1"/>
    <col min="8709" max="8709" width="14.7109375" style="196" customWidth="1"/>
    <col min="8710" max="8710" width="49" style="196" customWidth="1"/>
    <col min="8711" max="8711" width="17.140625" style="196" customWidth="1"/>
    <col min="8712" max="8712" width="28.140625" style="196" customWidth="1"/>
    <col min="8713" max="8713" width="15" style="196" customWidth="1"/>
    <col min="8714" max="8714" width="23.5703125" style="196" customWidth="1"/>
    <col min="8715" max="8960" width="9.140625" style="196"/>
    <col min="8961" max="8961" width="3.28515625" style="196" customWidth="1"/>
    <col min="8962" max="8962" width="16" style="196" customWidth="1"/>
    <col min="8963" max="8963" width="5" style="196" customWidth="1"/>
    <col min="8964" max="8964" width="18.42578125" style="196" customWidth="1"/>
    <col min="8965" max="8965" width="14.7109375" style="196" customWidth="1"/>
    <col min="8966" max="8966" width="49" style="196" customWidth="1"/>
    <col min="8967" max="8967" width="17.140625" style="196" customWidth="1"/>
    <col min="8968" max="8968" width="28.140625" style="196" customWidth="1"/>
    <col min="8969" max="8969" width="15" style="196" customWidth="1"/>
    <col min="8970" max="8970" width="23.5703125" style="196" customWidth="1"/>
    <col min="8971" max="9216" width="9.140625" style="196"/>
    <col min="9217" max="9217" width="3.28515625" style="196" customWidth="1"/>
    <col min="9218" max="9218" width="16" style="196" customWidth="1"/>
    <col min="9219" max="9219" width="5" style="196" customWidth="1"/>
    <col min="9220" max="9220" width="18.42578125" style="196" customWidth="1"/>
    <col min="9221" max="9221" width="14.7109375" style="196" customWidth="1"/>
    <col min="9222" max="9222" width="49" style="196" customWidth="1"/>
    <col min="9223" max="9223" width="17.140625" style="196" customWidth="1"/>
    <col min="9224" max="9224" width="28.140625" style="196" customWidth="1"/>
    <col min="9225" max="9225" width="15" style="196" customWidth="1"/>
    <col min="9226" max="9226" width="23.5703125" style="196" customWidth="1"/>
    <col min="9227" max="9472" width="9.140625" style="196"/>
    <col min="9473" max="9473" width="3.28515625" style="196" customWidth="1"/>
    <col min="9474" max="9474" width="16" style="196" customWidth="1"/>
    <col min="9475" max="9475" width="5" style="196" customWidth="1"/>
    <col min="9476" max="9476" width="18.42578125" style="196" customWidth="1"/>
    <col min="9477" max="9477" width="14.7109375" style="196" customWidth="1"/>
    <col min="9478" max="9478" width="49" style="196" customWidth="1"/>
    <col min="9479" max="9479" width="17.140625" style="196" customWidth="1"/>
    <col min="9480" max="9480" width="28.140625" style="196" customWidth="1"/>
    <col min="9481" max="9481" width="15" style="196" customWidth="1"/>
    <col min="9482" max="9482" width="23.5703125" style="196" customWidth="1"/>
    <col min="9483" max="9728" width="9.140625" style="196"/>
    <col min="9729" max="9729" width="3.28515625" style="196" customWidth="1"/>
    <col min="9730" max="9730" width="16" style="196" customWidth="1"/>
    <col min="9731" max="9731" width="5" style="196" customWidth="1"/>
    <col min="9732" max="9732" width="18.42578125" style="196" customWidth="1"/>
    <col min="9733" max="9733" width="14.7109375" style="196" customWidth="1"/>
    <col min="9734" max="9734" width="49" style="196" customWidth="1"/>
    <col min="9735" max="9735" width="17.140625" style="196" customWidth="1"/>
    <col min="9736" max="9736" width="28.140625" style="196" customWidth="1"/>
    <col min="9737" max="9737" width="15" style="196" customWidth="1"/>
    <col min="9738" max="9738" width="23.5703125" style="196" customWidth="1"/>
    <col min="9739" max="9984" width="9.140625" style="196"/>
    <col min="9985" max="9985" width="3.28515625" style="196" customWidth="1"/>
    <col min="9986" max="9986" width="16" style="196" customWidth="1"/>
    <col min="9987" max="9987" width="5" style="196" customWidth="1"/>
    <col min="9988" max="9988" width="18.42578125" style="196" customWidth="1"/>
    <col min="9989" max="9989" width="14.7109375" style="196" customWidth="1"/>
    <col min="9990" max="9990" width="49" style="196" customWidth="1"/>
    <col min="9991" max="9991" width="17.140625" style="196" customWidth="1"/>
    <col min="9992" max="9992" width="28.140625" style="196" customWidth="1"/>
    <col min="9993" max="9993" width="15" style="196" customWidth="1"/>
    <col min="9994" max="9994" width="23.5703125" style="196" customWidth="1"/>
    <col min="9995" max="10240" width="9.140625" style="196"/>
    <col min="10241" max="10241" width="3.28515625" style="196" customWidth="1"/>
    <col min="10242" max="10242" width="16" style="196" customWidth="1"/>
    <col min="10243" max="10243" width="5" style="196" customWidth="1"/>
    <col min="10244" max="10244" width="18.42578125" style="196" customWidth="1"/>
    <col min="10245" max="10245" width="14.7109375" style="196" customWidth="1"/>
    <col min="10246" max="10246" width="49" style="196" customWidth="1"/>
    <col min="10247" max="10247" width="17.140625" style="196" customWidth="1"/>
    <col min="10248" max="10248" width="28.140625" style="196" customWidth="1"/>
    <col min="10249" max="10249" width="15" style="196" customWidth="1"/>
    <col min="10250" max="10250" width="23.5703125" style="196" customWidth="1"/>
    <col min="10251" max="10496" width="9.140625" style="196"/>
    <col min="10497" max="10497" width="3.28515625" style="196" customWidth="1"/>
    <col min="10498" max="10498" width="16" style="196" customWidth="1"/>
    <col min="10499" max="10499" width="5" style="196" customWidth="1"/>
    <col min="10500" max="10500" width="18.42578125" style="196" customWidth="1"/>
    <col min="10501" max="10501" width="14.7109375" style="196" customWidth="1"/>
    <col min="10502" max="10502" width="49" style="196" customWidth="1"/>
    <col min="10503" max="10503" width="17.140625" style="196" customWidth="1"/>
    <col min="10504" max="10504" width="28.140625" style="196" customWidth="1"/>
    <col min="10505" max="10505" width="15" style="196" customWidth="1"/>
    <col min="10506" max="10506" width="23.5703125" style="196" customWidth="1"/>
    <col min="10507" max="10752" width="9.140625" style="196"/>
    <col min="10753" max="10753" width="3.28515625" style="196" customWidth="1"/>
    <col min="10754" max="10754" width="16" style="196" customWidth="1"/>
    <col min="10755" max="10755" width="5" style="196" customWidth="1"/>
    <col min="10756" max="10756" width="18.42578125" style="196" customWidth="1"/>
    <col min="10757" max="10757" width="14.7109375" style="196" customWidth="1"/>
    <col min="10758" max="10758" width="49" style="196" customWidth="1"/>
    <col min="10759" max="10759" width="17.140625" style="196" customWidth="1"/>
    <col min="10760" max="10760" width="28.140625" style="196" customWidth="1"/>
    <col min="10761" max="10761" width="15" style="196" customWidth="1"/>
    <col min="10762" max="10762" width="23.5703125" style="196" customWidth="1"/>
    <col min="10763" max="11008" width="9.140625" style="196"/>
    <col min="11009" max="11009" width="3.28515625" style="196" customWidth="1"/>
    <col min="11010" max="11010" width="16" style="196" customWidth="1"/>
    <col min="11011" max="11011" width="5" style="196" customWidth="1"/>
    <col min="11012" max="11012" width="18.42578125" style="196" customWidth="1"/>
    <col min="11013" max="11013" width="14.7109375" style="196" customWidth="1"/>
    <col min="11014" max="11014" width="49" style="196" customWidth="1"/>
    <col min="11015" max="11015" width="17.140625" style="196" customWidth="1"/>
    <col min="11016" max="11016" width="28.140625" style="196" customWidth="1"/>
    <col min="11017" max="11017" width="15" style="196" customWidth="1"/>
    <col min="11018" max="11018" width="23.5703125" style="196" customWidth="1"/>
    <col min="11019" max="11264" width="9.140625" style="196"/>
    <col min="11265" max="11265" width="3.28515625" style="196" customWidth="1"/>
    <col min="11266" max="11266" width="16" style="196" customWidth="1"/>
    <col min="11267" max="11267" width="5" style="196" customWidth="1"/>
    <col min="11268" max="11268" width="18.42578125" style="196" customWidth="1"/>
    <col min="11269" max="11269" width="14.7109375" style="196" customWidth="1"/>
    <col min="11270" max="11270" width="49" style="196" customWidth="1"/>
    <col min="11271" max="11271" width="17.140625" style="196" customWidth="1"/>
    <col min="11272" max="11272" width="28.140625" style="196" customWidth="1"/>
    <col min="11273" max="11273" width="15" style="196" customWidth="1"/>
    <col min="11274" max="11274" width="23.5703125" style="196" customWidth="1"/>
    <col min="11275" max="11520" width="9.140625" style="196"/>
    <col min="11521" max="11521" width="3.28515625" style="196" customWidth="1"/>
    <col min="11522" max="11522" width="16" style="196" customWidth="1"/>
    <col min="11523" max="11523" width="5" style="196" customWidth="1"/>
    <col min="11524" max="11524" width="18.42578125" style="196" customWidth="1"/>
    <col min="11525" max="11525" width="14.7109375" style="196" customWidth="1"/>
    <col min="11526" max="11526" width="49" style="196" customWidth="1"/>
    <col min="11527" max="11527" width="17.140625" style="196" customWidth="1"/>
    <col min="11528" max="11528" width="28.140625" style="196" customWidth="1"/>
    <col min="11529" max="11529" width="15" style="196" customWidth="1"/>
    <col min="11530" max="11530" width="23.5703125" style="196" customWidth="1"/>
    <col min="11531" max="11776" width="9.140625" style="196"/>
    <col min="11777" max="11777" width="3.28515625" style="196" customWidth="1"/>
    <col min="11778" max="11778" width="16" style="196" customWidth="1"/>
    <col min="11779" max="11779" width="5" style="196" customWidth="1"/>
    <col min="11780" max="11780" width="18.42578125" style="196" customWidth="1"/>
    <col min="11781" max="11781" width="14.7109375" style="196" customWidth="1"/>
    <col min="11782" max="11782" width="49" style="196" customWidth="1"/>
    <col min="11783" max="11783" width="17.140625" style="196" customWidth="1"/>
    <col min="11784" max="11784" width="28.140625" style="196" customWidth="1"/>
    <col min="11785" max="11785" width="15" style="196" customWidth="1"/>
    <col min="11786" max="11786" width="23.5703125" style="196" customWidth="1"/>
    <col min="11787" max="12032" width="9.140625" style="196"/>
    <col min="12033" max="12033" width="3.28515625" style="196" customWidth="1"/>
    <col min="12034" max="12034" width="16" style="196" customWidth="1"/>
    <col min="12035" max="12035" width="5" style="196" customWidth="1"/>
    <col min="12036" max="12036" width="18.42578125" style="196" customWidth="1"/>
    <col min="12037" max="12037" width="14.7109375" style="196" customWidth="1"/>
    <col min="12038" max="12038" width="49" style="196" customWidth="1"/>
    <col min="12039" max="12039" width="17.140625" style="196" customWidth="1"/>
    <col min="12040" max="12040" width="28.140625" style="196" customWidth="1"/>
    <col min="12041" max="12041" width="15" style="196" customWidth="1"/>
    <col min="12042" max="12042" width="23.5703125" style="196" customWidth="1"/>
    <col min="12043" max="12288" width="9.140625" style="196"/>
    <col min="12289" max="12289" width="3.28515625" style="196" customWidth="1"/>
    <col min="12290" max="12290" width="16" style="196" customWidth="1"/>
    <col min="12291" max="12291" width="5" style="196" customWidth="1"/>
    <col min="12292" max="12292" width="18.42578125" style="196" customWidth="1"/>
    <col min="12293" max="12293" width="14.7109375" style="196" customWidth="1"/>
    <col min="12294" max="12294" width="49" style="196" customWidth="1"/>
    <col min="12295" max="12295" width="17.140625" style="196" customWidth="1"/>
    <col min="12296" max="12296" width="28.140625" style="196" customWidth="1"/>
    <col min="12297" max="12297" width="15" style="196" customWidth="1"/>
    <col min="12298" max="12298" width="23.5703125" style="196" customWidth="1"/>
    <col min="12299" max="12544" width="9.140625" style="196"/>
    <col min="12545" max="12545" width="3.28515625" style="196" customWidth="1"/>
    <col min="12546" max="12546" width="16" style="196" customWidth="1"/>
    <col min="12547" max="12547" width="5" style="196" customWidth="1"/>
    <col min="12548" max="12548" width="18.42578125" style="196" customWidth="1"/>
    <col min="12549" max="12549" width="14.7109375" style="196" customWidth="1"/>
    <col min="12550" max="12550" width="49" style="196" customWidth="1"/>
    <col min="12551" max="12551" width="17.140625" style="196" customWidth="1"/>
    <col min="12552" max="12552" width="28.140625" style="196" customWidth="1"/>
    <col min="12553" max="12553" width="15" style="196" customWidth="1"/>
    <col min="12554" max="12554" width="23.5703125" style="196" customWidth="1"/>
    <col min="12555" max="12800" width="9.140625" style="196"/>
    <col min="12801" max="12801" width="3.28515625" style="196" customWidth="1"/>
    <col min="12802" max="12802" width="16" style="196" customWidth="1"/>
    <col min="12803" max="12803" width="5" style="196" customWidth="1"/>
    <col min="12804" max="12804" width="18.42578125" style="196" customWidth="1"/>
    <col min="12805" max="12805" width="14.7109375" style="196" customWidth="1"/>
    <col min="12806" max="12806" width="49" style="196" customWidth="1"/>
    <col min="12807" max="12807" width="17.140625" style="196" customWidth="1"/>
    <col min="12808" max="12808" width="28.140625" style="196" customWidth="1"/>
    <col min="12809" max="12809" width="15" style="196" customWidth="1"/>
    <col min="12810" max="12810" width="23.5703125" style="196" customWidth="1"/>
    <col min="12811" max="13056" width="9.140625" style="196"/>
    <col min="13057" max="13057" width="3.28515625" style="196" customWidth="1"/>
    <col min="13058" max="13058" width="16" style="196" customWidth="1"/>
    <col min="13059" max="13059" width="5" style="196" customWidth="1"/>
    <col min="13060" max="13060" width="18.42578125" style="196" customWidth="1"/>
    <col min="13061" max="13061" width="14.7109375" style="196" customWidth="1"/>
    <col min="13062" max="13062" width="49" style="196" customWidth="1"/>
    <col min="13063" max="13063" width="17.140625" style="196" customWidth="1"/>
    <col min="13064" max="13064" width="28.140625" style="196" customWidth="1"/>
    <col min="13065" max="13065" width="15" style="196" customWidth="1"/>
    <col min="13066" max="13066" width="23.5703125" style="196" customWidth="1"/>
    <col min="13067" max="13312" width="9.140625" style="196"/>
    <col min="13313" max="13313" width="3.28515625" style="196" customWidth="1"/>
    <col min="13314" max="13314" width="16" style="196" customWidth="1"/>
    <col min="13315" max="13315" width="5" style="196" customWidth="1"/>
    <col min="13316" max="13316" width="18.42578125" style="196" customWidth="1"/>
    <col min="13317" max="13317" width="14.7109375" style="196" customWidth="1"/>
    <col min="13318" max="13318" width="49" style="196" customWidth="1"/>
    <col min="13319" max="13319" width="17.140625" style="196" customWidth="1"/>
    <col min="13320" max="13320" width="28.140625" style="196" customWidth="1"/>
    <col min="13321" max="13321" width="15" style="196" customWidth="1"/>
    <col min="13322" max="13322" width="23.5703125" style="196" customWidth="1"/>
    <col min="13323" max="13568" width="9.140625" style="196"/>
    <col min="13569" max="13569" width="3.28515625" style="196" customWidth="1"/>
    <col min="13570" max="13570" width="16" style="196" customWidth="1"/>
    <col min="13571" max="13571" width="5" style="196" customWidth="1"/>
    <col min="13572" max="13572" width="18.42578125" style="196" customWidth="1"/>
    <col min="13573" max="13573" width="14.7109375" style="196" customWidth="1"/>
    <col min="13574" max="13574" width="49" style="196" customWidth="1"/>
    <col min="13575" max="13575" width="17.140625" style="196" customWidth="1"/>
    <col min="13576" max="13576" width="28.140625" style="196" customWidth="1"/>
    <col min="13577" max="13577" width="15" style="196" customWidth="1"/>
    <col min="13578" max="13578" width="23.5703125" style="196" customWidth="1"/>
    <col min="13579" max="13824" width="9.140625" style="196"/>
    <col min="13825" max="13825" width="3.28515625" style="196" customWidth="1"/>
    <col min="13826" max="13826" width="16" style="196" customWidth="1"/>
    <col min="13827" max="13827" width="5" style="196" customWidth="1"/>
    <col min="13828" max="13828" width="18.42578125" style="196" customWidth="1"/>
    <col min="13829" max="13829" width="14.7109375" style="196" customWidth="1"/>
    <col min="13830" max="13830" width="49" style="196" customWidth="1"/>
    <col min="13831" max="13831" width="17.140625" style="196" customWidth="1"/>
    <col min="13832" max="13832" width="28.140625" style="196" customWidth="1"/>
    <col min="13833" max="13833" width="15" style="196" customWidth="1"/>
    <col min="13834" max="13834" width="23.5703125" style="196" customWidth="1"/>
    <col min="13835" max="14080" width="9.140625" style="196"/>
    <col min="14081" max="14081" width="3.28515625" style="196" customWidth="1"/>
    <col min="14082" max="14082" width="16" style="196" customWidth="1"/>
    <col min="14083" max="14083" width="5" style="196" customWidth="1"/>
    <col min="14084" max="14084" width="18.42578125" style="196" customWidth="1"/>
    <col min="14085" max="14085" width="14.7109375" style="196" customWidth="1"/>
    <col min="14086" max="14086" width="49" style="196" customWidth="1"/>
    <col min="14087" max="14087" width="17.140625" style="196" customWidth="1"/>
    <col min="14088" max="14088" width="28.140625" style="196" customWidth="1"/>
    <col min="14089" max="14089" width="15" style="196" customWidth="1"/>
    <col min="14090" max="14090" width="23.5703125" style="196" customWidth="1"/>
    <col min="14091" max="14336" width="9.140625" style="196"/>
    <col min="14337" max="14337" width="3.28515625" style="196" customWidth="1"/>
    <col min="14338" max="14338" width="16" style="196" customWidth="1"/>
    <col min="14339" max="14339" width="5" style="196" customWidth="1"/>
    <col min="14340" max="14340" width="18.42578125" style="196" customWidth="1"/>
    <col min="14341" max="14341" width="14.7109375" style="196" customWidth="1"/>
    <col min="14342" max="14342" width="49" style="196" customWidth="1"/>
    <col min="14343" max="14343" width="17.140625" style="196" customWidth="1"/>
    <col min="14344" max="14344" width="28.140625" style="196" customWidth="1"/>
    <col min="14345" max="14345" width="15" style="196" customWidth="1"/>
    <col min="14346" max="14346" width="23.5703125" style="196" customWidth="1"/>
    <col min="14347" max="14592" width="9.140625" style="196"/>
    <col min="14593" max="14593" width="3.28515625" style="196" customWidth="1"/>
    <col min="14594" max="14594" width="16" style="196" customWidth="1"/>
    <col min="14595" max="14595" width="5" style="196" customWidth="1"/>
    <col min="14596" max="14596" width="18.42578125" style="196" customWidth="1"/>
    <col min="14597" max="14597" width="14.7109375" style="196" customWidth="1"/>
    <col min="14598" max="14598" width="49" style="196" customWidth="1"/>
    <col min="14599" max="14599" width="17.140625" style="196" customWidth="1"/>
    <col min="14600" max="14600" width="28.140625" style="196" customWidth="1"/>
    <col min="14601" max="14601" width="15" style="196" customWidth="1"/>
    <col min="14602" max="14602" width="23.5703125" style="196" customWidth="1"/>
    <col min="14603" max="14848" width="9.140625" style="196"/>
    <col min="14849" max="14849" width="3.28515625" style="196" customWidth="1"/>
    <col min="14850" max="14850" width="16" style="196" customWidth="1"/>
    <col min="14851" max="14851" width="5" style="196" customWidth="1"/>
    <col min="14852" max="14852" width="18.42578125" style="196" customWidth="1"/>
    <col min="14853" max="14853" width="14.7109375" style="196" customWidth="1"/>
    <col min="14854" max="14854" width="49" style="196" customWidth="1"/>
    <col min="14855" max="14855" width="17.140625" style="196" customWidth="1"/>
    <col min="14856" max="14856" width="28.140625" style="196" customWidth="1"/>
    <col min="14857" max="14857" width="15" style="196" customWidth="1"/>
    <col min="14858" max="14858" width="23.5703125" style="196" customWidth="1"/>
    <col min="14859" max="15104" width="9.140625" style="196"/>
    <col min="15105" max="15105" width="3.28515625" style="196" customWidth="1"/>
    <col min="15106" max="15106" width="16" style="196" customWidth="1"/>
    <col min="15107" max="15107" width="5" style="196" customWidth="1"/>
    <col min="15108" max="15108" width="18.42578125" style="196" customWidth="1"/>
    <col min="15109" max="15109" width="14.7109375" style="196" customWidth="1"/>
    <col min="15110" max="15110" width="49" style="196" customWidth="1"/>
    <col min="15111" max="15111" width="17.140625" style="196" customWidth="1"/>
    <col min="15112" max="15112" width="28.140625" style="196" customWidth="1"/>
    <col min="15113" max="15113" width="15" style="196" customWidth="1"/>
    <col min="15114" max="15114" width="23.5703125" style="196" customWidth="1"/>
    <col min="15115" max="15360" width="9.140625" style="196"/>
    <col min="15361" max="15361" width="3.28515625" style="196" customWidth="1"/>
    <col min="15362" max="15362" width="16" style="196" customWidth="1"/>
    <col min="15363" max="15363" width="5" style="196" customWidth="1"/>
    <col min="15364" max="15364" width="18.42578125" style="196" customWidth="1"/>
    <col min="15365" max="15365" width="14.7109375" style="196" customWidth="1"/>
    <col min="15366" max="15366" width="49" style="196" customWidth="1"/>
    <col min="15367" max="15367" width="17.140625" style="196" customWidth="1"/>
    <col min="15368" max="15368" width="28.140625" style="196" customWidth="1"/>
    <col min="15369" max="15369" width="15" style="196" customWidth="1"/>
    <col min="15370" max="15370" width="23.5703125" style="196" customWidth="1"/>
    <col min="15371" max="15616" width="9.140625" style="196"/>
    <col min="15617" max="15617" width="3.28515625" style="196" customWidth="1"/>
    <col min="15618" max="15618" width="16" style="196" customWidth="1"/>
    <col min="15619" max="15619" width="5" style="196" customWidth="1"/>
    <col min="15620" max="15620" width="18.42578125" style="196" customWidth="1"/>
    <col min="15621" max="15621" width="14.7109375" style="196" customWidth="1"/>
    <col min="15622" max="15622" width="49" style="196" customWidth="1"/>
    <col min="15623" max="15623" width="17.140625" style="196" customWidth="1"/>
    <col min="15624" max="15624" width="28.140625" style="196" customWidth="1"/>
    <col min="15625" max="15625" width="15" style="196" customWidth="1"/>
    <col min="15626" max="15626" width="23.5703125" style="196" customWidth="1"/>
    <col min="15627" max="15872" width="9.140625" style="196"/>
    <col min="15873" max="15873" width="3.28515625" style="196" customWidth="1"/>
    <col min="15874" max="15874" width="16" style="196" customWidth="1"/>
    <col min="15875" max="15875" width="5" style="196" customWidth="1"/>
    <col min="15876" max="15876" width="18.42578125" style="196" customWidth="1"/>
    <col min="15877" max="15877" width="14.7109375" style="196" customWidth="1"/>
    <col min="15878" max="15878" width="49" style="196" customWidth="1"/>
    <col min="15879" max="15879" width="17.140625" style="196" customWidth="1"/>
    <col min="15880" max="15880" width="28.140625" style="196" customWidth="1"/>
    <col min="15881" max="15881" width="15" style="196" customWidth="1"/>
    <col min="15882" max="15882" width="23.5703125" style="196" customWidth="1"/>
    <col min="15883" max="16128" width="9.140625" style="196"/>
    <col min="16129" max="16129" width="3.28515625" style="196" customWidth="1"/>
    <col min="16130" max="16130" width="16" style="196" customWidth="1"/>
    <col min="16131" max="16131" width="5" style="196" customWidth="1"/>
    <col min="16132" max="16132" width="18.42578125" style="196" customWidth="1"/>
    <col min="16133" max="16133" width="14.7109375" style="196" customWidth="1"/>
    <col min="16134" max="16134" width="49" style="196" customWidth="1"/>
    <col min="16135" max="16135" width="17.140625" style="196" customWidth="1"/>
    <col min="16136" max="16136" width="28.140625" style="196" customWidth="1"/>
    <col min="16137" max="16137" width="15" style="196" customWidth="1"/>
    <col min="16138" max="16138" width="23.5703125" style="196" customWidth="1"/>
    <col min="16139" max="16384" width="9.140625" style="196"/>
  </cols>
  <sheetData>
    <row r="1" spans="1:17" ht="18.75">
      <c r="A1" s="243" t="s">
        <v>1229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7">
      <c r="A2" s="244" t="s">
        <v>1173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7">
      <c r="A3" s="244" t="s">
        <v>268</v>
      </c>
      <c r="B3" s="244"/>
      <c r="C3" s="247" t="s">
        <v>1612</v>
      </c>
      <c r="D3" s="247"/>
      <c r="E3" s="247"/>
      <c r="F3" s="247"/>
      <c r="G3" s="247"/>
      <c r="H3" s="247"/>
      <c r="I3" s="247"/>
      <c r="J3" s="247"/>
    </row>
    <row r="4" spans="1:17" s="193" customFormat="1" ht="60">
      <c r="A4" s="248" t="s">
        <v>263</v>
      </c>
      <c r="B4" s="248"/>
      <c r="C4" s="248" t="s">
        <v>1135</v>
      </c>
      <c r="D4" s="248"/>
      <c r="E4" s="199" t="s">
        <v>267</v>
      </c>
      <c r="F4" s="199" t="s">
        <v>264</v>
      </c>
      <c r="G4" s="199" t="s">
        <v>265</v>
      </c>
      <c r="H4" s="199" t="s">
        <v>266</v>
      </c>
      <c r="I4" s="199" t="s">
        <v>2232</v>
      </c>
      <c r="J4" s="89" t="s">
        <v>1134</v>
      </c>
    </row>
    <row r="5" spans="1:17" ht="82.5">
      <c r="A5" s="238">
        <v>1</v>
      </c>
      <c r="B5" s="238" t="s">
        <v>2914</v>
      </c>
      <c r="C5" s="196">
        <v>1.1000000000000001</v>
      </c>
      <c r="D5" s="194" t="s">
        <v>1613</v>
      </c>
      <c r="E5" s="196" t="s">
        <v>1614</v>
      </c>
      <c r="F5" s="194" t="s">
        <v>2913</v>
      </c>
      <c r="G5" s="49" t="s">
        <v>141</v>
      </c>
      <c r="H5" s="147" t="s">
        <v>1615</v>
      </c>
      <c r="J5" s="196" t="s">
        <v>686</v>
      </c>
    </row>
    <row r="6" spans="1:17" ht="115.5">
      <c r="A6" s="238"/>
      <c r="B6" s="238"/>
      <c r="C6" s="196">
        <v>1.2</v>
      </c>
      <c r="D6" s="196" t="s">
        <v>1616</v>
      </c>
      <c r="E6" s="196" t="s">
        <v>1617</v>
      </c>
      <c r="F6" s="196" t="s">
        <v>3133</v>
      </c>
      <c r="G6" s="49" t="s">
        <v>1618</v>
      </c>
      <c r="H6" s="147" t="s">
        <v>1619</v>
      </c>
      <c r="I6" s="196" t="s">
        <v>1620</v>
      </c>
      <c r="J6" s="196" t="s">
        <v>686</v>
      </c>
    </row>
    <row r="7" spans="1:17" ht="214.5">
      <c r="A7" s="238"/>
      <c r="B7" s="238"/>
      <c r="C7" s="196">
        <v>1.3</v>
      </c>
      <c r="D7" s="196" t="s">
        <v>2912</v>
      </c>
      <c r="E7" s="196" t="s">
        <v>1621</v>
      </c>
      <c r="F7" s="196" t="s">
        <v>2911</v>
      </c>
      <c r="G7" s="49" t="s">
        <v>172</v>
      </c>
      <c r="H7" s="147" t="s">
        <v>1622</v>
      </c>
      <c r="I7" s="194"/>
      <c r="J7" s="196" t="s">
        <v>686</v>
      </c>
    </row>
    <row r="8" spans="1:17" ht="214.5">
      <c r="A8" s="196">
        <v>2</v>
      </c>
      <c r="B8" s="196" t="s">
        <v>1623</v>
      </c>
      <c r="C8" s="196">
        <v>2.1</v>
      </c>
      <c r="D8" s="18" t="s">
        <v>1624</v>
      </c>
      <c r="E8" s="196" t="s">
        <v>1625</v>
      </c>
      <c r="F8" s="196" t="s">
        <v>2910</v>
      </c>
      <c r="G8" s="196" t="s">
        <v>173</v>
      </c>
      <c r="H8" s="196" t="s">
        <v>318</v>
      </c>
      <c r="I8" s="194"/>
      <c r="J8" s="194"/>
    </row>
    <row r="9" spans="1:17" ht="313.5">
      <c r="A9" s="238">
        <v>3</v>
      </c>
      <c r="B9" s="238" t="s">
        <v>2909</v>
      </c>
      <c r="C9" s="196">
        <v>3.1</v>
      </c>
      <c r="D9" s="196" t="s">
        <v>2908</v>
      </c>
      <c r="E9" s="196" t="s">
        <v>1626</v>
      </c>
      <c r="F9" s="196" t="s">
        <v>2907</v>
      </c>
      <c r="G9" s="196" t="s">
        <v>1627</v>
      </c>
      <c r="H9" s="196" t="s">
        <v>1628</v>
      </c>
      <c r="I9" s="196" t="s">
        <v>1629</v>
      </c>
      <c r="J9" s="194"/>
      <c r="Q9" s="112"/>
    </row>
    <row r="10" spans="1:17" ht="99">
      <c r="A10" s="238"/>
      <c r="B10" s="238"/>
      <c r="C10" s="196">
        <v>3.2</v>
      </c>
      <c r="D10" s="196" t="s">
        <v>1630</v>
      </c>
      <c r="E10" s="196" t="s">
        <v>1631</v>
      </c>
      <c r="F10" s="196" t="s">
        <v>2906</v>
      </c>
      <c r="G10" s="196" t="s">
        <v>174</v>
      </c>
      <c r="H10" s="196" t="s">
        <v>2905</v>
      </c>
      <c r="I10" s="194" t="s">
        <v>1620</v>
      </c>
      <c r="J10" s="196" t="s">
        <v>1632</v>
      </c>
    </row>
    <row r="11" spans="1:17" ht="115.5">
      <c r="A11" s="238"/>
      <c r="B11" s="238"/>
      <c r="C11" s="29">
        <v>3.3</v>
      </c>
      <c r="D11" s="29" t="s">
        <v>2904</v>
      </c>
      <c r="E11" s="29" t="s">
        <v>2903</v>
      </c>
      <c r="F11" s="29" t="s">
        <v>2902</v>
      </c>
      <c r="G11" s="29" t="s">
        <v>2901</v>
      </c>
      <c r="H11" s="147"/>
      <c r="I11" s="194"/>
    </row>
    <row r="12" spans="1:17" ht="214.5">
      <c r="C12" s="29">
        <v>3.4</v>
      </c>
      <c r="D12" s="29" t="s">
        <v>2900</v>
      </c>
      <c r="E12" s="29" t="s">
        <v>2899</v>
      </c>
      <c r="F12" s="29" t="s">
        <v>2898</v>
      </c>
      <c r="G12" s="29" t="s">
        <v>2897</v>
      </c>
      <c r="H12" s="29" t="s">
        <v>2896</v>
      </c>
      <c r="I12" s="19" t="s">
        <v>2895</v>
      </c>
      <c r="J12" s="194"/>
    </row>
    <row r="13" spans="1:17" ht="99">
      <c r="C13" s="196">
        <v>3.5</v>
      </c>
      <c r="D13" s="196" t="s">
        <v>2894</v>
      </c>
      <c r="E13" s="196" t="s">
        <v>2893</v>
      </c>
      <c r="F13" s="196" t="s">
        <v>2892</v>
      </c>
      <c r="G13" s="196" t="s">
        <v>534</v>
      </c>
      <c r="H13" s="196" t="s">
        <v>1633</v>
      </c>
      <c r="I13" s="194" t="s">
        <v>1634</v>
      </c>
      <c r="J13" s="194" t="s">
        <v>2891</v>
      </c>
    </row>
    <row r="14" spans="1:17" ht="132">
      <c r="A14" s="238">
        <v>4</v>
      </c>
      <c r="B14" s="238" t="s">
        <v>1635</v>
      </c>
      <c r="C14" s="196">
        <v>4.0999999999999996</v>
      </c>
      <c r="D14" s="196" t="s">
        <v>1636</v>
      </c>
      <c r="E14" s="196" t="s">
        <v>1637</v>
      </c>
      <c r="F14" s="196" t="s">
        <v>2890</v>
      </c>
      <c r="G14" s="196" t="s">
        <v>534</v>
      </c>
      <c r="H14" s="194" t="s">
        <v>1633</v>
      </c>
      <c r="I14" s="194" t="s">
        <v>1638</v>
      </c>
      <c r="J14" s="196" t="s">
        <v>1639</v>
      </c>
    </row>
    <row r="15" spans="1:17" ht="49.5">
      <c r="A15" s="238"/>
      <c r="B15" s="238"/>
      <c r="C15" s="196">
        <v>4.2</v>
      </c>
      <c r="D15" s="196" t="s">
        <v>1640</v>
      </c>
      <c r="E15" s="196" t="s">
        <v>1637</v>
      </c>
      <c r="F15" s="196" t="s">
        <v>2889</v>
      </c>
      <c r="G15" s="196" t="s">
        <v>534</v>
      </c>
    </row>
    <row r="16" spans="1:17" ht="132">
      <c r="A16" s="238">
        <v>5</v>
      </c>
      <c r="B16" s="238" t="s">
        <v>2888</v>
      </c>
      <c r="C16" s="196">
        <v>5.0999999999999996</v>
      </c>
      <c r="D16" s="196" t="s">
        <v>2887</v>
      </c>
      <c r="E16" s="196" t="s">
        <v>1641</v>
      </c>
      <c r="F16" s="196" t="s">
        <v>2886</v>
      </c>
      <c r="G16" s="196" t="s">
        <v>534</v>
      </c>
    </row>
    <row r="17" spans="1:7" s="194" customFormat="1" ht="66">
      <c r="A17" s="238"/>
      <c r="B17" s="238"/>
      <c r="C17" s="194">
        <v>5.2</v>
      </c>
      <c r="D17" s="194" t="s">
        <v>2885</v>
      </c>
      <c r="E17" s="194" t="s">
        <v>1642</v>
      </c>
      <c r="F17" s="194" t="s">
        <v>2884</v>
      </c>
      <c r="G17" s="194" t="s">
        <v>937</v>
      </c>
    </row>
    <row r="18" spans="1:7" ht="99">
      <c r="C18" s="29">
        <v>5.3</v>
      </c>
      <c r="D18" s="29" t="s">
        <v>2883</v>
      </c>
      <c r="E18" s="29" t="s">
        <v>1637</v>
      </c>
      <c r="F18" s="29" t="s">
        <v>2882</v>
      </c>
      <c r="G18" s="29" t="s">
        <v>2881</v>
      </c>
    </row>
  </sheetData>
  <mergeCells count="14">
    <mergeCell ref="A16:A17"/>
    <mergeCell ref="B16:B17"/>
    <mergeCell ref="A5:A7"/>
    <mergeCell ref="B5:B7"/>
    <mergeCell ref="A9:A11"/>
    <mergeCell ref="B9:B11"/>
    <mergeCell ref="A14:A15"/>
    <mergeCell ref="B14:B15"/>
    <mergeCell ref="A1:J1"/>
    <mergeCell ref="A2:J2"/>
    <mergeCell ref="A3:B3"/>
    <mergeCell ref="C3:J3"/>
    <mergeCell ref="A4:B4"/>
    <mergeCell ref="C4:D4"/>
  </mergeCells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14"/>
  <sheetViews>
    <sheetView zoomScaleNormal="100" workbookViewId="0">
      <selection sqref="A1:L1"/>
    </sheetView>
  </sheetViews>
  <sheetFormatPr defaultRowHeight="16.5"/>
  <cols>
    <col min="1" max="1" width="3.28515625" style="83" customWidth="1"/>
    <col min="2" max="2" width="17.85546875" style="83" customWidth="1"/>
    <col min="3" max="3" width="5" style="83" customWidth="1"/>
    <col min="4" max="4" width="21.7109375" style="83" customWidth="1"/>
    <col min="5" max="5" width="14.7109375" style="83" customWidth="1"/>
    <col min="6" max="6" width="38.42578125" style="83" customWidth="1"/>
    <col min="7" max="7" width="20.42578125" style="83" customWidth="1"/>
    <col min="8" max="8" width="14.28515625" style="83" customWidth="1"/>
    <col min="9" max="9" width="15" style="83" customWidth="1"/>
    <col min="10" max="10" width="23.5703125" style="83" customWidth="1"/>
    <col min="11" max="256" width="9.140625" style="83"/>
    <col min="257" max="257" width="3.28515625" style="83" customWidth="1"/>
    <col min="258" max="258" width="17.85546875" style="83" customWidth="1"/>
    <col min="259" max="259" width="5" style="83" customWidth="1"/>
    <col min="260" max="260" width="21.7109375" style="83" customWidth="1"/>
    <col min="261" max="261" width="14.7109375" style="83" customWidth="1"/>
    <col min="262" max="262" width="38.42578125" style="83" customWidth="1"/>
    <col min="263" max="263" width="20.42578125" style="83" customWidth="1"/>
    <col min="264" max="264" width="14.28515625" style="83" customWidth="1"/>
    <col min="265" max="265" width="15" style="83" customWidth="1"/>
    <col min="266" max="266" width="23.5703125" style="83" customWidth="1"/>
    <col min="267" max="512" width="9.140625" style="83"/>
    <col min="513" max="513" width="3.28515625" style="83" customWidth="1"/>
    <col min="514" max="514" width="17.85546875" style="83" customWidth="1"/>
    <col min="515" max="515" width="5" style="83" customWidth="1"/>
    <col min="516" max="516" width="21.7109375" style="83" customWidth="1"/>
    <col min="517" max="517" width="14.7109375" style="83" customWidth="1"/>
    <col min="518" max="518" width="38.42578125" style="83" customWidth="1"/>
    <col min="519" max="519" width="20.42578125" style="83" customWidth="1"/>
    <col min="520" max="520" width="14.28515625" style="83" customWidth="1"/>
    <col min="521" max="521" width="15" style="83" customWidth="1"/>
    <col min="522" max="522" width="23.5703125" style="83" customWidth="1"/>
    <col min="523" max="768" width="9.140625" style="83"/>
    <col min="769" max="769" width="3.28515625" style="83" customWidth="1"/>
    <col min="770" max="770" width="17.85546875" style="83" customWidth="1"/>
    <col min="771" max="771" width="5" style="83" customWidth="1"/>
    <col min="772" max="772" width="21.7109375" style="83" customWidth="1"/>
    <col min="773" max="773" width="14.7109375" style="83" customWidth="1"/>
    <col min="774" max="774" width="38.42578125" style="83" customWidth="1"/>
    <col min="775" max="775" width="20.42578125" style="83" customWidth="1"/>
    <col min="776" max="776" width="14.28515625" style="83" customWidth="1"/>
    <col min="777" max="777" width="15" style="83" customWidth="1"/>
    <col min="778" max="778" width="23.5703125" style="83" customWidth="1"/>
    <col min="779" max="1024" width="9.140625" style="83"/>
    <col min="1025" max="1025" width="3.28515625" style="83" customWidth="1"/>
    <col min="1026" max="1026" width="17.85546875" style="83" customWidth="1"/>
    <col min="1027" max="1027" width="5" style="83" customWidth="1"/>
    <col min="1028" max="1028" width="21.7109375" style="83" customWidth="1"/>
    <col min="1029" max="1029" width="14.7109375" style="83" customWidth="1"/>
    <col min="1030" max="1030" width="38.42578125" style="83" customWidth="1"/>
    <col min="1031" max="1031" width="20.42578125" style="83" customWidth="1"/>
    <col min="1032" max="1032" width="14.28515625" style="83" customWidth="1"/>
    <col min="1033" max="1033" width="15" style="83" customWidth="1"/>
    <col min="1034" max="1034" width="23.5703125" style="83" customWidth="1"/>
    <col min="1035" max="1280" width="9.140625" style="83"/>
    <col min="1281" max="1281" width="3.28515625" style="83" customWidth="1"/>
    <col min="1282" max="1282" width="17.85546875" style="83" customWidth="1"/>
    <col min="1283" max="1283" width="5" style="83" customWidth="1"/>
    <col min="1284" max="1284" width="21.7109375" style="83" customWidth="1"/>
    <col min="1285" max="1285" width="14.7109375" style="83" customWidth="1"/>
    <col min="1286" max="1286" width="38.42578125" style="83" customWidth="1"/>
    <col min="1287" max="1287" width="20.42578125" style="83" customWidth="1"/>
    <col min="1288" max="1288" width="14.28515625" style="83" customWidth="1"/>
    <col min="1289" max="1289" width="15" style="83" customWidth="1"/>
    <col min="1290" max="1290" width="23.5703125" style="83" customWidth="1"/>
    <col min="1291" max="1536" width="9.140625" style="83"/>
    <col min="1537" max="1537" width="3.28515625" style="83" customWidth="1"/>
    <col min="1538" max="1538" width="17.85546875" style="83" customWidth="1"/>
    <col min="1539" max="1539" width="5" style="83" customWidth="1"/>
    <col min="1540" max="1540" width="21.7109375" style="83" customWidth="1"/>
    <col min="1541" max="1541" width="14.7109375" style="83" customWidth="1"/>
    <col min="1542" max="1542" width="38.42578125" style="83" customWidth="1"/>
    <col min="1543" max="1543" width="20.42578125" style="83" customWidth="1"/>
    <col min="1544" max="1544" width="14.28515625" style="83" customWidth="1"/>
    <col min="1545" max="1545" width="15" style="83" customWidth="1"/>
    <col min="1546" max="1546" width="23.5703125" style="83" customWidth="1"/>
    <col min="1547" max="1792" width="9.140625" style="83"/>
    <col min="1793" max="1793" width="3.28515625" style="83" customWidth="1"/>
    <col min="1794" max="1794" width="17.85546875" style="83" customWidth="1"/>
    <col min="1795" max="1795" width="5" style="83" customWidth="1"/>
    <col min="1796" max="1796" width="21.7109375" style="83" customWidth="1"/>
    <col min="1797" max="1797" width="14.7109375" style="83" customWidth="1"/>
    <col min="1798" max="1798" width="38.42578125" style="83" customWidth="1"/>
    <col min="1799" max="1799" width="20.42578125" style="83" customWidth="1"/>
    <col min="1800" max="1800" width="14.28515625" style="83" customWidth="1"/>
    <col min="1801" max="1801" width="15" style="83" customWidth="1"/>
    <col min="1802" max="1802" width="23.5703125" style="83" customWidth="1"/>
    <col min="1803" max="2048" width="9.140625" style="83"/>
    <col min="2049" max="2049" width="3.28515625" style="83" customWidth="1"/>
    <col min="2050" max="2050" width="17.85546875" style="83" customWidth="1"/>
    <col min="2051" max="2051" width="5" style="83" customWidth="1"/>
    <col min="2052" max="2052" width="21.7109375" style="83" customWidth="1"/>
    <col min="2053" max="2053" width="14.7109375" style="83" customWidth="1"/>
    <col min="2054" max="2054" width="38.42578125" style="83" customWidth="1"/>
    <col min="2055" max="2055" width="20.42578125" style="83" customWidth="1"/>
    <col min="2056" max="2056" width="14.28515625" style="83" customWidth="1"/>
    <col min="2057" max="2057" width="15" style="83" customWidth="1"/>
    <col min="2058" max="2058" width="23.5703125" style="83" customWidth="1"/>
    <col min="2059" max="2304" width="9.140625" style="83"/>
    <col min="2305" max="2305" width="3.28515625" style="83" customWidth="1"/>
    <col min="2306" max="2306" width="17.85546875" style="83" customWidth="1"/>
    <col min="2307" max="2307" width="5" style="83" customWidth="1"/>
    <col min="2308" max="2308" width="21.7109375" style="83" customWidth="1"/>
    <col min="2309" max="2309" width="14.7109375" style="83" customWidth="1"/>
    <col min="2310" max="2310" width="38.42578125" style="83" customWidth="1"/>
    <col min="2311" max="2311" width="20.42578125" style="83" customWidth="1"/>
    <col min="2312" max="2312" width="14.28515625" style="83" customWidth="1"/>
    <col min="2313" max="2313" width="15" style="83" customWidth="1"/>
    <col min="2314" max="2314" width="23.5703125" style="83" customWidth="1"/>
    <col min="2315" max="2560" width="9.140625" style="83"/>
    <col min="2561" max="2561" width="3.28515625" style="83" customWidth="1"/>
    <col min="2562" max="2562" width="17.85546875" style="83" customWidth="1"/>
    <col min="2563" max="2563" width="5" style="83" customWidth="1"/>
    <col min="2564" max="2564" width="21.7109375" style="83" customWidth="1"/>
    <col min="2565" max="2565" width="14.7109375" style="83" customWidth="1"/>
    <col min="2566" max="2566" width="38.42578125" style="83" customWidth="1"/>
    <col min="2567" max="2567" width="20.42578125" style="83" customWidth="1"/>
    <col min="2568" max="2568" width="14.28515625" style="83" customWidth="1"/>
    <col min="2569" max="2569" width="15" style="83" customWidth="1"/>
    <col min="2570" max="2570" width="23.5703125" style="83" customWidth="1"/>
    <col min="2571" max="2816" width="9.140625" style="83"/>
    <col min="2817" max="2817" width="3.28515625" style="83" customWidth="1"/>
    <col min="2818" max="2818" width="17.85546875" style="83" customWidth="1"/>
    <col min="2819" max="2819" width="5" style="83" customWidth="1"/>
    <col min="2820" max="2820" width="21.7109375" style="83" customWidth="1"/>
    <col min="2821" max="2821" width="14.7109375" style="83" customWidth="1"/>
    <col min="2822" max="2822" width="38.42578125" style="83" customWidth="1"/>
    <col min="2823" max="2823" width="20.42578125" style="83" customWidth="1"/>
    <col min="2824" max="2824" width="14.28515625" style="83" customWidth="1"/>
    <col min="2825" max="2825" width="15" style="83" customWidth="1"/>
    <col min="2826" max="2826" width="23.5703125" style="83" customWidth="1"/>
    <col min="2827" max="3072" width="9.140625" style="83"/>
    <col min="3073" max="3073" width="3.28515625" style="83" customWidth="1"/>
    <col min="3074" max="3074" width="17.85546875" style="83" customWidth="1"/>
    <col min="3075" max="3075" width="5" style="83" customWidth="1"/>
    <col min="3076" max="3076" width="21.7109375" style="83" customWidth="1"/>
    <col min="3077" max="3077" width="14.7109375" style="83" customWidth="1"/>
    <col min="3078" max="3078" width="38.42578125" style="83" customWidth="1"/>
    <col min="3079" max="3079" width="20.42578125" style="83" customWidth="1"/>
    <col min="3080" max="3080" width="14.28515625" style="83" customWidth="1"/>
    <col min="3081" max="3081" width="15" style="83" customWidth="1"/>
    <col min="3082" max="3082" width="23.5703125" style="83" customWidth="1"/>
    <col min="3083" max="3328" width="9.140625" style="83"/>
    <col min="3329" max="3329" width="3.28515625" style="83" customWidth="1"/>
    <col min="3330" max="3330" width="17.85546875" style="83" customWidth="1"/>
    <col min="3331" max="3331" width="5" style="83" customWidth="1"/>
    <col min="3332" max="3332" width="21.7109375" style="83" customWidth="1"/>
    <col min="3333" max="3333" width="14.7109375" style="83" customWidth="1"/>
    <col min="3334" max="3334" width="38.42578125" style="83" customWidth="1"/>
    <col min="3335" max="3335" width="20.42578125" style="83" customWidth="1"/>
    <col min="3336" max="3336" width="14.28515625" style="83" customWidth="1"/>
    <col min="3337" max="3337" width="15" style="83" customWidth="1"/>
    <col min="3338" max="3338" width="23.5703125" style="83" customWidth="1"/>
    <col min="3339" max="3584" width="9.140625" style="83"/>
    <col min="3585" max="3585" width="3.28515625" style="83" customWidth="1"/>
    <col min="3586" max="3586" width="17.85546875" style="83" customWidth="1"/>
    <col min="3587" max="3587" width="5" style="83" customWidth="1"/>
    <col min="3588" max="3588" width="21.7109375" style="83" customWidth="1"/>
    <col min="3589" max="3589" width="14.7109375" style="83" customWidth="1"/>
    <col min="3590" max="3590" width="38.42578125" style="83" customWidth="1"/>
    <col min="3591" max="3591" width="20.42578125" style="83" customWidth="1"/>
    <col min="3592" max="3592" width="14.28515625" style="83" customWidth="1"/>
    <col min="3593" max="3593" width="15" style="83" customWidth="1"/>
    <col min="3594" max="3594" width="23.5703125" style="83" customWidth="1"/>
    <col min="3595" max="3840" width="9.140625" style="83"/>
    <col min="3841" max="3841" width="3.28515625" style="83" customWidth="1"/>
    <col min="3842" max="3842" width="17.85546875" style="83" customWidth="1"/>
    <col min="3843" max="3843" width="5" style="83" customWidth="1"/>
    <col min="3844" max="3844" width="21.7109375" style="83" customWidth="1"/>
    <col min="3845" max="3845" width="14.7109375" style="83" customWidth="1"/>
    <col min="3846" max="3846" width="38.42578125" style="83" customWidth="1"/>
    <col min="3847" max="3847" width="20.42578125" style="83" customWidth="1"/>
    <col min="3848" max="3848" width="14.28515625" style="83" customWidth="1"/>
    <col min="3849" max="3849" width="15" style="83" customWidth="1"/>
    <col min="3850" max="3850" width="23.5703125" style="83" customWidth="1"/>
    <col min="3851" max="4096" width="9.140625" style="83"/>
    <col min="4097" max="4097" width="3.28515625" style="83" customWidth="1"/>
    <col min="4098" max="4098" width="17.85546875" style="83" customWidth="1"/>
    <col min="4099" max="4099" width="5" style="83" customWidth="1"/>
    <col min="4100" max="4100" width="21.7109375" style="83" customWidth="1"/>
    <col min="4101" max="4101" width="14.7109375" style="83" customWidth="1"/>
    <col min="4102" max="4102" width="38.42578125" style="83" customWidth="1"/>
    <col min="4103" max="4103" width="20.42578125" style="83" customWidth="1"/>
    <col min="4104" max="4104" width="14.28515625" style="83" customWidth="1"/>
    <col min="4105" max="4105" width="15" style="83" customWidth="1"/>
    <col min="4106" max="4106" width="23.5703125" style="83" customWidth="1"/>
    <col min="4107" max="4352" width="9.140625" style="83"/>
    <col min="4353" max="4353" width="3.28515625" style="83" customWidth="1"/>
    <col min="4354" max="4354" width="17.85546875" style="83" customWidth="1"/>
    <col min="4355" max="4355" width="5" style="83" customWidth="1"/>
    <col min="4356" max="4356" width="21.7109375" style="83" customWidth="1"/>
    <col min="4357" max="4357" width="14.7109375" style="83" customWidth="1"/>
    <col min="4358" max="4358" width="38.42578125" style="83" customWidth="1"/>
    <col min="4359" max="4359" width="20.42578125" style="83" customWidth="1"/>
    <col min="4360" max="4360" width="14.28515625" style="83" customWidth="1"/>
    <col min="4361" max="4361" width="15" style="83" customWidth="1"/>
    <col min="4362" max="4362" width="23.5703125" style="83" customWidth="1"/>
    <col min="4363" max="4608" width="9.140625" style="83"/>
    <col min="4609" max="4609" width="3.28515625" style="83" customWidth="1"/>
    <col min="4610" max="4610" width="17.85546875" style="83" customWidth="1"/>
    <col min="4611" max="4611" width="5" style="83" customWidth="1"/>
    <col min="4612" max="4612" width="21.7109375" style="83" customWidth="1"/>
    <col min="4613" max="4613" width="14.7109375" style="83" customWidth="1"/>
    <col min="4614" max="4614" width="38.42578125" style="83" customWidth="1"/>
    <col min="4615" max="4615" width="20.42578125" style="83" customWidth="1"/>
    <col min="4616" max="4616" width="14.28515625" style="83" customWidth="1"/>
    <col min="4617" max="4617" width="15" style="83" customWidth="1"/>
    <col min="4618" max="4618" width="23.5703125" style="83" customWidth="1"/>
    <col min="4619" max="4864" width="9.140625" style="83"/>
    <col min="4865" max="4865" width="3.28515625" style="83" customWidth="1"/>
    <col min="4866" max="4866" width="17.85546875" style="83" customWidth="1"/>
    <col min="4867" max="4867" width="5" style="83" customWidth="1"/>
    <col min="4868" max="4868" width="21.7109375" style="83" customWidth="1"/>
    <col min="4869" max="4869" width="14.7109375" style="83" customWidth="1"/>
    <col min="4870" max="4870" width="38.42578125" style="83" customWidth="1"/>
    <col min="4871" max="4871" width="20.42578125" style="83" customWidth="1"/>
    <col min="4872" max="4872" width="14.28515625" style="83" customWidth="1"/>
    <col min="4873" max="4873" width="15" style="83" customWidth="1"/>
    <col min="4874" max="4874" width="23.5703125" style="83" customWidth="1"/>
    <col min="4875" max="5120" width="9.140625" style="83"/>
    <col min="5121" max="5121" width="3.28515625" style="83" customWidth="1"/>
    <col min="5122" max="5122" width="17.85546875" style="83" customWidth="1"/>
    <col min="5123" max="5123" width="5" style="83" customWidth="1"/>
    <col min="5124" max="5124" width="21.7109375" style="83" customWidth="1"/>
    <col min="5125" max="5125" width="14.7109375" style="83" customWidth="1"/>
    <col min="5126" max="5126" width="38.42578125" style="83" customWidth="1"/>
    <col min="5127" max="5127" width="20.42578125" style="83" customWidth="1"/>
    <col min="5128" max="5128" width="14.28515625" style="83" customWidth="1"/>
    <col min="5129" max="5129" width="15" style="83" customWidth="1"/>
    <col min="5130" max="5130" width="23.5703125" style="83" customWidth="1"/>
    <col min="5131" max="5376" width="9.140625" style="83"/>
    <col min="5377" max="5377" width="3.28515625" style="83" customWidth="1"/>
    <col min="5378" max="5378" width="17.85546875" style="83" customWidth="1"/>
    <col min="5379" max="5379" width="5" style="83" customWidth="1"/>
    <col min="5380" max="5380" width="21.7109375" style="83" customWidth="1"/>
    <col min="5381" max="5381" width="14.7109375" style="83" customWidth="1"/>
    <col min="5382" max="5382" width="38.42578125" style="83" customWidth="1"/>
    <col min="5383" max="5383" width="20.42578125" style="83" customWidth="1"/>
    <col min="5384" max="5384" width="14.28515625" style="83" customWidth="1"/>
    <col min="5385" max="5385" width="15" style="83" customWidth="1"/>
    <col min="5386" max="5386" width="23.5703125" style="83" customWidth="1"/>
    <col min="5387" max="5632" width="9.140625" style="83"/>
    <col min="5633" max="5633" width="3.28515625" style="83" customWidth="1"/>
    <col min="5634" max="5634" width="17.85546875" style="83" customWidth="1"/>
    <col min="5635" max="5635" width="5" style="83" customWidth="1"/>
    <col min="5636" max="5636" width="21.7109375" style="83" customWidth="1"/>
    <col min="5637" max="5637" width="14.7109375" style="83" customWidth="1"/>
    <col min="5638" max="5638" width="38.42578125" style="83" customWidth="1"/>
    <col min="5639" max="5639" width="20.42578125" style="83" customWidth="1"/>
    <col min="5640" max="5640" width="14.28515625" style="83" customWidth="1"/>
    <col min="5641" max="5641" width="15" style="83" customWidth="1"/>
    <col min="5642" max="5642" width="23.5703125" style="83" customWidth="1"/>
    <col min="5643" max="5888" width="9.140625" style="83"/>
    <col min="5889" max="5889" width="3.28515625" style="83" customWidth="1"/>
    <col min="5890" max="5890" width="17.85546875" style="83" customWidth="1"/>
    <col min="5891" max="5891" width="5" style="83" customWidth="1"/>
    <col min="5892" max="5892" width="21.7109375" style="83" customWidth="1"/>
    <col min="5893" max="5893" width="14.7109375" style="83" customWidth="1"/>
    <col min="5894" max="5894" width="38.42578125" style="83" customWidth="1"/>
    <col min="5895" max="5895" width="20.42578125" style="83" customWidth="1"/>
    <col min="5896" max="5896" width="14.28515625" style="83" customWidth="1"/>
    <col min="5897" max="5897" width="15" style="83" customWidth="1"/>
    <col min="5898" max="5898" width="23.5703125" style="83" customWidth="1"/>
    <col min="5899" max="6144" width="9.140625" style="83"/>
    <col min="6145" max="6145" width="3.28515625" style="83" customWidth="1"/>
    <col min="6146" max="6146" width="17.85546875" style="83" customWidth="1"/>
    <col min="6147" max="6147" width="5" style="83" customWidth="1"/>
    <col min="6148" max="6148" width="21.7109375" style="83" customWidth="1"/>
    <col min="6149" max="6149" width="14.7109375" style="83" customWidth="1"/>
    <col min="6150" max="6150" width="38.42578125" style="83" customWidth="1"/>
    <col min="6151" max="6151" width="20.42578125" style="83" customWidth="1"/>
    <col min="6152" max="6152" width="14.28515625" style="83" customWidth="1"/>
    <col min="6153" max="6153" width="15" style="83" customWidth="1"/>
    <col min="6154" max="6154" width="23.5703125" style="83" customWidth="1"/>
    <col min="6155" max="6400" width="9.140625" style="83"/>
    <col min="6401" max="6401" width="3.28515625" style="83" customWidth="1"/>
    <col min="6402" max="6402" width="17.85546875" style="83" customWidth="1"/>
    <col min="6403" max="6403" width="5" style="83" customWidth="1"/>
    <col min="6404" max="6404" width="21.7109375" style="83" customWidth="1"/>
    <col min="6405" max="6405" width="14.7109375" style="83" customWidth="1"/>
    <col min="6406" max="6406" width="38.42578125" style="83" customWidth="1"/>
    <col min="6407" max="6407" width="20.42578125" style="83" customWidth="1"/>
    <col min="6408" max="6408" width="14.28515625" style="83" customWidth="1"/>
    <col min="6409" max="6409" width="15" style="83" customWidth="1"/>
    <col min="6410" max="6410" width="23.5703125" style="83" customWidth="1"/>
    <col min="6411" max="6656" width="9.140625" style="83"/>
    <col min="6657" max="6657" width="3.28515625" style="83" customWidth="1"/>
    <col min="6658" max="6658" width="17.85546875" style="83" customWidth="1"/>
    <col min="6659" max="6659" width="5" style="83" customWidth="1"/>
    <col min="6660" max="6660" width="21.7109375" style="83" customWidth="1"/>
    <col min="6661" max="6661" width="14.7109375" style="83" customWidth="1"/>
    <col min="6662" max="6662" width="38.42578125" style="83" customWidth="1"/>
    <col min="6663" max="6663" width="20.42578125" style="83" customWidth="1"/>
    <col min="6664" max="6664" width="14.28515625" style="83" customWidth="1"/>
    <col min="6665" max="6665" width="15" style="83" customWidth="1"/>
    <col min="6666" max="6666" width="23.5703125" style="83" customWidth="1"/>
    <col min="6667" max="6912" width="9.140625" style="83"/>
    <col min="6913" max="6913" width="3.28515625" style="83" customWidth="1"/>
    <col min="6914" max="6914" width="17.85546875" style="83" customWidth="1"/>
    <col min="6915" max="6915" width="5" style="83" customWidth="1"/>
    <col min="6916" max="6916" width="21.7109375" style="83" customWidth="1"/>
    <col min="6917" max="6917" width="14.7109375" style="83" customWidth="1"/>
    <col min="6918" max="6918" width="38.42578125" style="83" customWidth="1"/>
    <col min="6919" max="6919" width="20.42578125" style="83" customWidth="1"/>
    <col min="6920" max="6920" width="14.28515625" style="83" customWidth="1"/>
    <col min="6921" max="6921" width="15" style="83" customWidth="1"/>
    <col min="6922" max="6922" width="23.5703125" style="83" customWidth="1"/>
    <col min="6923" max="7168" width="9.140625" style="83"/>
    <col min="7169" max="7169" width="3.28515625" style="83" customWidth="1"/>
    <col min="7170" max="7170" width="17.85546875" style="83" customWidth="1"/>
    <col min="7171" max="7171" width="5" style="83" customWidth="1"/>
    <col min="7172" max="7172" width="21.7109375" style="83" customWidth="1"/>
    <col min="7173" max="7173" width="14.7109375" style="83" customWidth="1"/>
    <col min="7174" max="7174" width="38.42578125" style="83" customWidth="1"/>
    <col min="7175" max="7175" width="20.42578125" style="83" customWidth="1"/>
    <col min="7176" max="7176" width="14.28515625" style="83" customWidth="1"/>
    <col min="7177" max="7177" width="15" style="83" customWidth="1"/>
    <col min="7178" max="7178" width="23.5703125" style="83" customWidth="1"/>
    <col min="7179" max="7424" width="9.140625" style="83"/>
    <col min="7425" max="7425" width="3.28515625" style="83" customWidth="1"/>
    <col min="7426" max="7426" width="17.85546875" style="83" customWidth="1"/>
    <col min="7427" max="7427" width="5" style="83" customWidth="1"/>
    <col min="7428" max="7428" width="21.7109375" style="83" customWidth="1"/>
    <col min="7429" max="7429" width="14.7109375" style="83" customWidth="1"/>
    <col min="7430" max="7430" width="38.42578125" style="83" customWidth="1"/>
    <col min="7431" max="7431" width="20.42578125" style="83" customWidth="1"/>
    <col min="7432" max="7432" width="14.28515625" style="83" customWidth="1"/>
    <col min="7433" max="7433" width="15" style="83" customWidth="1"/>
    <col min="7434" max="7434" width="23.5703125" style="83" customWidth="1"/>
    <col min="7435" max="7680" width="9.140625" style="83"/>
    <col min="7681" max="7681" width="3.28515625" style="83" customWidth="1"/>
    <col min="7682" max="7682" width="17.85546875" style="83" customWidth="1"/>
    <col min="7683" max="7683" width="5" style="83" customWidth="1"/>
    <col min="7684" max="7684" width="21.7109375" style="83" customWidth="1"/>
    <col min="7685" max="7685" width="14.7109375" style="83" customWidth="1"/>
    <col min="7686" max="7686" width="38.42578125" style="83" customWidth="1"/>
    <col min="7687" max="7687" width="20.42578125" style="83" customWidth="1"/>
    <col min="7688" max="7688" width="14.28515625" style="83" customWidth="1"/>
    <col min="7689" max="7689" width="15" style="83" customWidth="1"/>
    <col min="7690" max="7690" width="23.5703125" style="83" customWidth="1"/>
    <col min="7691" max="7936" width="9.140625" style="83"/>
    <col min="7937" max="7937" width="3.28515625" style="83" customWidth="1"/>
    <col min="7938" max="7938" width="17.85546875" style="83" customWidth="1"/>
    <col min="7939" max="7939" width="5" style="83" customWidth="1"/>
    <col min="7940" max="7940" width="21.7109375" style="83" customWidth="1"/>
    <col min="7941" max="7941" width="14.7109375" style="83" customWidth="1"/>
    <col min="7942" max="7942" width="38.42578125" style="83" customWidth="1"/>
    <col min="7943" max="7943" width="20.42578125" style="83" customWidth="1"/>
    <col min="7944" max="7944" width="14.28515625" style="83" customWidth="1"/>
    <col min="7945" max="7945" width="15" style="83" customWidth="1"/>
    <col min="7946" max="7946" width="23.5703125" style="83" customWidth="1"/>
    <col min="7947" max="8192" width="9.140625" style="83"/>
    <col min="8193" max="8193" width="3.28515625" style="83" customWidth="1"/>
    <col min="8194" max="8194" width="17.85546875" style="83" customWidth="1"/>
    <col min="8195" max="8195" width="5" style="83" customWidth="1"/>
    <col min="8196" max="8196" width="21.7109375" style="83" customWidth="1"/>
    <col min="8197" max="8197" width="14.7109375" style="83" customWidth="1"/>
    <col min="8198" max="8198" width="38.42578125" style="83" customWidth="1"/>
    <col min="8199" max="8199" width="20.42578125" style="83" customWidth="1"/>
    <col min="8200" max="8200" width="14.28515625" style="83" customWidth="1"/>
    <col min="8201" max="8201" width="15" style="83" customWidth="1"/>
    <col min="8202" max="8202" width="23.5703125" style="83" customWidth="1"/>
    <col min="8203" max="8448" width="9.140625" style="83"/>
    <col min="8449" max="8449" width="3.28515625" style="83" customWidth="1"/>
    <col min="8450" max="8450" width="17.85546875" style="83" customWidth="1"/>
    <col min="8451" max="8451" width="5" style="83" customWidth="1"/>
    <col min="8452" max="8452" width="21.7109375" style="83" customWidth="1"/>
    <col min="8453" max="8453" width="14.7109375" style="83" customWidth="1"/>
    <col min="8454" max="8454" width="38.42578125" style="83" customWidth="1"/>
    <col min="8455" max="8455" width="20.42578125" style="83" customWidth="1"/>
    <col min="8456" max="8456" width="14.28515625" style="83" customWidth="1"/>
    <col min="8457" max="8457" width="15" style="83" customWidth="1"/>
    <col min="8458" max="8458" width="23.5703125" style="83" customWidth="1"/>
    <col min="8459" max="8704" width="9.140625" style="83"/>
    <col min="8705" max="8705" width="3.28515625" style="83" customWidth="1"/>
    <col min="8706" max="8706" width="17.85546875" style="83" customWidth="1"/>
    <col min="8707" max="8707" width="5" style="83" customWidth="1"/>
    <col min="8708" max="8708" width="21.7109375" style="83" customWidth="1"/>
    <col min="8709" max="8709" width="14.7109375" style="83" customWidth="1"/>
    <col min="8710" max="8710" width="38.42578125" style="83" customWidth="1"/>
    <col min="8711" max="8711" width="20.42578125" style="83" customWidth="1"/>
    <col min="8712" max="8712" width="14.28515625" style="83" customWidth="1"/>
    <col min="8713" max="8713" width="15" style="83" customWidth="1"/>
    <col min="8714" max="8714" width="23.5703125" style="83" customWidth="1"/>
    <col min="8715" max="8960" width="9.140625" style="83"/>
    <col min="8961" max="8961" width="3.28515625" style="83" customWidth="1"/>
    <col min="8962" max="8962" width="17.85546875" style="83" customWidth="1"/>
    <col min="8963" max="8963" width="5" style="83" customWidth="1"/>
    <col min="8964" max="8964" width="21.7109375" style="83" customWidth="1"/>
    <col min="8965" max="8965" width="14.7109375" style="83" customWidth="1"/>
    <col min="8966" max="8966" width="38.42578125" style="83" customWidth="1"/>
    <col min="8967" max="8967" width="20.42578125" style="83" customWidth="1"/>
    <col min="8968" max="8968" width="14.28515625" style="83" customWidth="1"/>
    <col min="8969" max="8969" width="15" style="83" customWidth="1"/>
    <col min="8970" max="8970" width="23.5703125" style="83" customWidth="1"/>
    <col min="8971" max="9216" width="9.140625" style="83"/>
    <col min="9217" max="9217" width="3.28515625" style="83" customWidth="1"/>
    <col min="9218" max="9218" width="17.85546875" style="83" customWidth="1"/>
    <col min="9219" max="9219" width="5" style="83" customWidth="1"/>
    <col min="9220" max="9220" width="21.7109375" style="83" customWidth="1"/>
    <col min="9221" max="9221" width="14.7109375" style="83" customWidth="1"/>
    <col min="9222" max="9222" width="38.42578125" style="83" customWidth="1"/>
    <col min="9223" max="9223" width="20.42578125" style="83" customWidth="1"/>
    <col min="9224" max="9224" width="14.28515625" style="83" customWidth="1"/>
    <col min="9225" max="9225" width="15" style="83" customWidth="1"/>
    <col min="9226" max="9226" width="23.5703125" style="83" customWidth="1"/>
    <col min="9227" max="9472" width="9.140625" style="83"/>
    <col min="9473" max="9473" width="3.28515625" style="83" customWidth="1"/>
    <col min="9474" max="9474" width="17.85546875" style="83" customWidth="1"/>
    <col min="9475" max="9475" width="5" style="83" customWidth="1"/>
    <col min="9476" max="9476" width="21.7109375" style="83" customWidth="1"/>
    <col min="9477" max="9477" width="14.7109375" style="83" customWidth="1"/>
    <col min="9478" max="9478" width="38.42578125" style="83" customWidth="1"/>
    <col min="9479" max="9479" width="20.42578125" style="83" customWidth="1"/>
    <col min="9480" max="9480" width="14.28515625" style="83" customWidth="1"/>
    <col min="9481" max="9481" width="15" style="83" customWidth="1"/>
    <col min="9482" max="9482" width="23.5703125" style="83" customWidth="1"/>
    <col min="9483" max="9728" width="9.140625" style="83"/>
    <col min="9729" max="9729" width="3.28515625" style="83" customWidth="1"/>
    <col min="9730" max="9730" width="17.85546875" style="83" customWidth="1"/>
    <col min="9731" max="9731" width="5" style="83" customWidth="1"/>
    <col min="9732" max="9732" width="21.7109375" style="83" customWidth="1"/>
    <col min="9733" max="9733" width="14.7109375" style="83" customWidth="1"/>
    <col min="9734" max="9734" width="38.42578125" style="83" customWidth="1"/>
    <col min="9735" max="9735" width="20.42578125" style="83" customWidth="1"/>
    <col min="9736" max="9736" width="14.28515625" style="83" customWidth="1"/>
    <col min="9737" max="9737" width="15" style="83" customWidth="1"/>
    <col min="9738" max="9738" width="23.5703125" style="83" customWidth="1"/>
    <col min="9739" max="9984" width="9.140625" style="83"/>
    <col min="9985" max="9985" width="3.28515625" style="83" customWidth="1"/>
    <col min="9986" max="9986" width="17.85546875" style="83" customWidth="1"/>
    <col min="9987" max="9987" width="5" style="83" customWidth="1"/>
    <col min="9988" max="9988" width="21.7109375" style="83" customWidth="1"/>
    <col min="9989" max="9989" width="14.7109375" style="83" customWidth="1"/>
    <col min="9990" max="9990" width="38.42578125" style="83" customWidth="1"/>
    <col min="9991" max="9991" width="20.42578125" style="83" customWidth="1"/>
    <col min="9992" max="9992" width="14.28515625" style="83" customWidth="1"/>
    <col min="9993" max="9993" width="15" style="83" customWidth="1"/>
    <col min="9994" max="9994" width="23.5703125" style="83" customWidth="1"/>
    <col min="9995" max="10240" width="9.140625" style="83"/>
    <col min="10241" max="10241" width="3.28515625" style="83" customWidth="1"/>
    <col min="10242" max="10242" width="17.85546875" style="83" customWidth="1"/>
    <col min="10243" max="10243" width="5" style="83" customWidth="1"/>
    <col min="10244" max="10244" width="21.7109375" style="83" customWidth="1"/>
    <col min="10245" max="10245" width="14.7109375" style="83" customWidth="1"/>
    <col min="10246" max="10246" width="38.42578125" style="83" customWidth="1"/>
    <col min="10247" max="10247" width="20.42578125" style="83" customWidth="1"/>
    <col min="10248" max="10248" width="14.28515625" style="83" customWidth="1"/>
    <col min="10249" max="10249" width="15" style="83" customWidth="1"/>
    <col min="10250" max="10250" width="23.5703125" style="83" customWidth="1"/>
    <col min="10251" max="10496" width="9.140625" style="83"/>
    <col min="10497" max="10497" width="3.28515625" style="83" customWidth="1"/>
    <col min="10498" max="10498" width="17.85546875" style="83" customWidth="1"/>
    <col min="10499" max="10499" width="5" style="83" customWidth="1"/>
    <col min="10500" max="10500" width="21.7109375" style="83" customWidth="1"/>
    <col min="10501" max="10501" width="14.7109375" style="83" customWidth="1"/>
    <col min="10502" max="10502" width="38.42578125" style="83" customWidth="1"/>
    <col min="10503" max="10503" width="20.42578125" style="83" customWidth="1"/>
    <col min="10504" max="10504" width="14.28515625" style="83" customWidth="1"/>
    <col min="10505" max="10505" width="15" style="83" customWidth="1"/>
    <col min="10506" max="10506" width="23.5703125" style="83" customWidth="1"/>
    <col min="10507" max="10752" width="9.140625" style="83"/>
    <col min="10753" max="10753" width="3.28515625" style="83" customWidth="1"/>
    <col min="10754" max="10754" width="17.85546875" style="83" customWidth="1"/>
    <col min="10755" max="10755" width="5" style="83" customWidth="1"/>
    <col min="10756" max="10756" width="21.7109375" style="83" customWidth="1"/>
    <col min="10757" max="10757" width="14.7109375" style="83" customWidth="1"/>
    <col min="10758" max="10758" width="38.42578125" style="83" customWidth="1"/>
    <col min="10759" max="10759" width="20.42578125" style="83" customWidth="1"/>
    <col min="10760" max="10760" width="14.28515625" style="83" customWidth="1"/>
    <col min="10761" max="10761" width="15" style="83" customWidth="1"/>
    <col min="10762" max="10762" width="23.5703125" style="83" customWidth="1"/>
    <col min="10763" max="11008" width="9.140625" style="83"/>
    <col min="11009" max="11009" width="3.28515625" style="83" customWidth="1"/>
    <col min="11010" max="11010" width="17.85546875" style="83" customWidth="1"/>
    <col min="11011" max="11011" width="5" style="83" customWidth="1"/>
    <col min="11012" max="11012" width="21.7109375" style="83" customWidth="1"/>
    <col min="11013" max="11013" width="14.7109375" style="83" customWidth="1"/>
    <col min="11014" max="11014" width="38.42578125" style="83" customWidth="1"/>
    <col min="11015" max="11015" width="20.42578125" style="83" customWidth="1"/>
    <col min="11016" max="11016" width="14.28515625" style="83" customWidth="1"/>
    <col min="11017" max="11017" width="15" style="83" customWidth="1"/>
    <col min="11018" max="11018" width="23.5703125" style="83" customWidth="1"/>
    <col min="11019" max="11264" width="9.140625" style="83"/>
    <col min="11265" max="11265" width="3.28515625" style="83" customWidth="1"/>
    <col min="11266" max="11266" width="17.85546875" style="83" customWidth="1"/>
    <col min="11267" max="11267" width="5" style="83" customWidth="1"/>
    <col min="11268" max="11268" width="21.7109375" style="83" customWidth="1"/>
    <col min="11269" max="11269" width="14.7109375" style="83" customWidth="1"/>
    <col min="11270" max="11270" width="38.42578125" style="83" customWidth="1"/>
    <col min="11271" max="11271" width="20.42578125" style="83" customWidth="1"/>
    <col min="11272" max="11272" width="14.28515625" style="83" customWidth="1"/>
    <col min="11273" max="11273" width="15" style="83" customWidth="1"/>
    <col min="11274" max="11274" width="23.5703125" style="83" customWidth="1"/>
    <col min="11275" max="11520" width="9.140625" style="83"/>
    <col min="11521" max="11521" width="3.28515625" style="83" customWidth="1"/>
    <col min="11522" max="11522" width="17.85546875" style="83" customWidth="1"/>
    <col min="11523" max="11523" width="5" style="83" customWidth="1"/>
    <col min="11524" max="11524" width="21.7109375" style="83" customWidth="1"/>
    <col min="11525" max="11525" width="14.7109375" style="83" customWidth="1"/>
    <col min="11526" max="11526" width="38.42578125" style="83" customWidth="1"/>
    <col min="11527" max="11527" width="20.42578125" style="83" customWidth="1"/>
    <col min="11528" max="11528" width="14.28515625" style="83" customWidth="1"/>
    <col min="11529" max="11529" width="15" style="83" customWidth="1"/>
    <col min="11530" max="11530" width="23.5703125" style="83" customWidth="1"/>
    <col min="11531" max="11776" width="9.140625" style="83"/>
    <col min="11777" max="11777" width="3.28515625" style="83" customWidth="1"/>
    <col min="11778" max="11778" width="17.85546875" style="83" customWidth="1"/>
    <col min="11779" max="11779" width="5" style="83" customWidth="1"/>
    <col min="11780" max="11780" width="21.7109375" style="83" customWidth="1"/>
    <col min="11781" max="11781" width="14.7109375" style="83" customWidth="1"/>
    <col min="11782" max="11782" width="38.42578125" style="83" customWidth="1"/>
    <col min="11783" max="11783" width="20.42578125" style="83" customWidth="1"/>
    <col min="11784" max="11784" width="14.28515625" style="83" customWidth="1"/>
    <col min="11785" max="11785" width="15" style="83" customWidth="1"/>
    <col min="11786" max="11786" width="23.5703125" style="83" customWidth="1"/>
    <col min="11787" max="12032" width="9.140625" style="83"/>
    <col min="12033" max="12033" width="3.28515625" style="83" customWidth="1"/>
    <col min="12034" max="12034" width="17.85546875" style="83" customWidth="1"/>
    <col min="12035" max="12035" width="5" style="83" customWidth="1"/>
    <col min="12036" max="12036" width="21.7109375" style="83" customWidth="1"/>
    <col min="12037" max="12037" width="14.7109375" style="83" customWidth="1"/>
    <col min="12038" max="12038" width="38.42578125" style="83" customWidth="1"/>
    <col min="12039" max="12039" width="20.42578125" style="83" customWidth="1"/>
    <col min="12040" max="12040" width="14.28515625" style="83" customWidth="1"/>
    <col min="12041" max="12041" width="15" style="83" customWidth="1"/>
    <col min="12042" max="12042" width="23.5703125" style="83" customWidth="1"/>
    <col min="12043" max="12288" width="9.140625" style="83"/>
    <col min="12289" max="12289" width="3.28515625" style="83" customWidth="1"/>
    <col min="12290" max="12290" width="17.85546875" style="83" customWidth="1"/>
    <col min="12291" max="12291" width="5" style="83" customWidth="1"/>
    <col min="12292" max="12292" width="21.7109375" style="83" customWidth="1"/>
    <col min="12293" max="12293" width="14.7109375" style="83" customWidth="1"/>
    <col min="12294" max="12294" width="38.42578125" style="83" customWidth="1"/>
    <col min="12295" max="12295" width="20.42578125" style="83" customWidth="1"/>
    <col min="12296" max="12296" width="14.28515625" style="83" customWidth="1"/>
    <col min="12297" max="12297" width="15" style="83" customWidth="1"/>
    <col min="12298" max="12298" width="23.5703125" style="83" customWidth="1"/>
    <col min="12299" max="12544" width="9.140625" style="83"/>
    <col min="12545" max="12545" width="3.28515625" style="83" customWidth="1"/>
    <col min="12546" max="12546" width="17.85546875" style="83" customWidth="1"/>
    <col min="12547" max="12547" width="5" style="83" customWidth="1"/>
    <col min="12548" max="12548" width="21.7109375" style="83" customWidth="1"/>
    <col min="12549" max="12549" width="14.7109375" style="83" customWidth="1"/>
    <col min="12550" max="12550" width="38.42578125" style="83" customWidth="1"/>
    <col min="12551" max="12551" width="20.42578125" style="83" customWidth="1"/>
    <col min="12552" max="12552" width="14.28515625" style="83" customWidth="1"/>
    <col min="12553" max="12553" width="15" style="83" customWidth="1"/>
    <col min="12554" max="12554" width="23.5703125" style="83" customWidth="1"/>
    <col min="12555" max="12800" width="9.140625" style="83"/>
    <col min="12801" max="12801" width="3.28515625" style="83" customWidth="1"/>
    <col min="12802" max="12802" width="17.85546875" style="83" customWidth="1"/>
    <col min="12803" max="12803" width="5" style="83" customWidth="1"/>
    <col min="12804" max="12804" width="21.7109375" style="83" customWidth="1"/>
    <col min="12805" max="12805" width="14.7109375" style="83" customWidth="1"/>
    <col min="12806" max="12806" width="38.42578125" style="83" customWidth="1"/>
    <col min="12807" max="12807" width="20.42578125" style="83" customWidth="1"/>
    <col min="12808" max="12808" width="14.28515625" style="83" customWidth="1"/>
    <col min="12809" max="12809" width="15" style="83" customWidth="1"/>
    <col min="12810" max="12810" width="23.5703125" style="83" customWidth="1"/>
    <col min="12811" max="13056" width="9.140625" style="83"/>
    <col min="13057" max="13057" width="3.28515625" style="83" customWidth="1"/>
    <col min="13058" max="13058" width="17.85546875" style="83" customWidth="1"/>
    <col min="13059" max="13059" width="5" style="83" customWidth="1"/>
    <col min="13060" max="13060" width="21.7109375" style="83" customWidth="1"/>
    <col min="13061" max="13061" width="14.7109375" style="83" customWidth="1"/>
    <col min="13062" max="13062" width="38.42578125" style="83" customWidth="1"/>
    <col min="13063" max="13063" width="20.42578125" style="83" customWidth="1"/>
    <col min="13064" max="13064" width="14.28515625" style="83" customWidth="1"/>
    <col min="13065" max="13065" width="15" style="83" customWidth="1"/>
    <col min="13066" max="13066" width="23.5703125" style="83" customWidth="1"/>
    <col min="13067" max="13312" width="9.140625" style="83"/>
    <col min="13313" max="13313" width="3.28515625" style="83" customWidth="1"/>
    <col min="13314" max="13314" width="17.85546875" style="83" customWidth="1"/>
    <col min="13315" max="13315" width="5" style="83" customWidth="1"/>
    <col min="13316" max="13316" width="21.7109375" style="83" customWidth="1"/>
    <col min="13317" max="13317" width="14.7109375" style="83" customWidth="1"/>
    <col min="13318" max="13318" width="38.42578125" style="83" customWidth="1"/>
    <col min="13319" max="13319" width="20.42578125" style="83" customWidth="1"/>
    <col min="13320" max="13320" width="14.28515625" style="83" customWidth="1"/>
    <col min="13321" max="13321" width="15" style="83" customWidth="1"/>
    <col min="13322" max="13322" width="23.5703125" style="83" customWidth="1"/>
    <col min="13323" max="13568" width="9.140625" style="83"/>
    <col min="13569" max="13569" width="3.28515625" style="83" customWidth="1"/>
    <col min="13570" max="13570" width="17.85546875" style="83" customWidth="1"/>
    <col min="13571" max="13571" width="5" style="83" customWidth="1"/>
    <col min="13572" max="13572" width="21.7109375" style="83" customWidth="1"/>
    <col min="13573" max="13573" width="14.7109375" style="83" customWidth="1"/>
    <col min="13574" max="13574" width="38.42578125" style="83" customWidth="1"/>
    <col min="13575" max="13575" width="20.42578125" style="83" customWidth="1"/>
    <col min="13576" max="13576" width="14.28515625" style="83" customWidth="1"/>
    <col min="13577" max="13577" width="15" style="83" customWidth="1"/>
    <col min="13578" max="13578" width="23.5703125" style="83" customWidth="1"/>
    <col min="13579" max="13824" width="9.140625" style="83"/>
    <col min="13825" max="13825" width="3.28515625" style="83" customWidth="1"/>
    <col min="13826" max="13826" width="17.85546875" style="83" customWidth="1"/>
    <col min="13827" max="13827" width="5" style="83" customWidth="1"/>
    <col min="13828" max="13828" width="21.7109375" style="83" customWidth="1"/>
    <col min="13829" max="13829" width="14.7109375" style="83" customWidth="1"/>
    <col min="13830" max="13830" width="38.42578125" style="83" customWidth="1"/>
    <col min="13831" max="13831" width="20.42578125" style="83" customWidth="1"/>
    <col min="13832" max="13832" width="14.28515625" style="83" customWidth="1"/>
    <col min="13833" max="13833" width="15" style="83" customWidth="1"/>
    <col min="13834" max="13834" width="23.5703125" style="83" customWidth="1"/>
    <col min="13835" max="14080" width="9.140625" style="83"/>
    <col min="14081" max="14081" width="3.28515625" style="83" customWidth="1"/>
    <col min="14082" max="14082" width="17.85546875" style="83" customWidth="1"/>
    <col min="14083" max="14083" width="5" style="83" customWidth="1"/>
    <col min="14084" max="14084" width="21.7109375" style="83" customWidth="1"/>
    <col min="14085" max="14085" width="14.7109375" style="83" customWidth="1"/>
    <col min="14086" max="14086" width="38.42578125" style="83" customWidth="1"/>
    <col min="14087" max="14087" width="20.42578125" style="83" customWidth="1"/>
    <col min="14088" max="14088" width="14.28515625" style="83" customWidth="1"/>
    <col min="14089" max="14089" width="15" style="83" customWidth="1"/>
    <col min="14090" max="14090" width="23.5703125" style="83" customWidth="1"/>
    <col min="14091" max="14336" width="9.140625" style="83"/>
    <col min="14337" max="14337" width="3.28515625" style="83" customWidth="1"/>
    <col min="14338" max="14338" width="17.85546875" style="83" customWidth="1"/>
    <col min="14339" max="14339" width="5" style="83" customWidth="1"/>
    <col min="14340" max="14340" width="21.7109375" style="83" customWidth="1"/>
    <col min="14341" max="14341" width="14.7109375" style="83" customWidth="1"/>
    <col min="14342" max="14342" width="38.42578125" style="83" customWidth="1"/>
    <col min="14343" max="14343" width="20.42578125" style="83" customWidth="1"/>
    <col min="14344" max="14344" width="14.28515625" style="83" customWidth="1"/>
    <col min="14345" max="14345" width="15" style="83" customWidth="1"/>
    <col min="14346" max="14346" width="23.5703125" style="83" customWidth="1"/>
    <col min="14347" max="14592" width="9.140625" style="83"/>
    <col min="14593" max="14593" width="3.28515625" style="83" customWidth="1"/>
    <col min="14594" max="14594" width="17.85546875" style="83" customWidth="1"/>
    <col min="14595" max="14595" width="5" style="83" customWidth="1"/>
    <col min="14596" max="14596" width="21.7109375" style="83" customWidth="1"/>
    <col min="14597" max="14597" width="14.7109375" style="83" customWidth="1"/>
    <col min="14598" max="14598" width="38.42578125" style="83" customWidth="1"/>
    <col min="14599" max="14599" width="20.42578125" style="83" customWidth="1"/>
    <col min="14600" max="14600" width="14.28515625" style="83" customWidth="1"/>
    <col min="14601" max="14601" width="15" style="83" customWidth="1"/>
    <col min="14602" max="14602" width="23.5703125" style="83" customWidth="1"/>
    <col min="14603" max="14848" width="9.140625" style="83"/>
    <col min="14849" max="14849" width="3.28515625" style="83" customWidth="1"/>
    <col min="14850" max="14850" width="17.85546875" style="83" customWidth="1"/>
    <col min="14851" max="14851" width="5" style="83" customWidth="1"/>
    <col min="14852" max="14852" width="21.7109375" style="83" customWidth="1"/>
    <col min="14853" max="14853" width="14.7109375" style="83" customWidth="1"/>
    <col min="14854" max="14854" width="38.42578125" style="83" customWidth="1"/>
    <col min="14855" max="14855" width="20.42578125" style="83" customWidth="1"/>
    <col min="14856" max="14856" width="14.28515625" style="83" customWidth="1"/>
    <col min="14857" max="14857" width="15" style="83" customWidth="1"/>
    <col min="14858" max="14858" width="23.5703125" style="83" customWidth="1"/>
    <col min="14859" max="15104" width="9.140625" style="83"/>
    <col min="15105" max="15105" width="3.28515625" style="83" customWidth="1"/>
    <col min="15106" max="15106" width="17.85546875" style="83" customWidth="1"/>
    <col min="15107" max="15107" width="5" style="83" customWidth="1"/>
    <col min="15108" max="15108" width="21.7109375" style="83" customWidth="1"/>
    <col min="15109" max="15109" width="14.7109375" style="83" customWidth="1"/>
    <col min="15110" max="15110" width="38.42578125" style="83" customWidth="1"/>
    <col min="15111" max="15111" width="20.42578125" style="83" customWidth="1"/>
    <col min="15112" max="15112" width="14.28515625" style="83" customWidth="1"/>
    <col min="15113" max="15113" width="15" style="83" customWidth="1"/>
    <col min="15114" max="15114" width="23.5703125" style="83" customWidth="1"/>
    <col min="15115" max="15360" width="9.140625" style="83"/>
    <col min="15361" max="15361" width="3.28515625" style="83" customWidth="1"/>
    <col min="15362" max="15362" width="17.85546875" style="83" customWidth="1"/>
    <col min="15363" max="15363" width="5" style="83" customWidth="1"/>
    <col min="15364" max="15364" width="21.7109375" style="83" customWidth="1"/>
    <col min="15365" max="15365" width="14.7109375" style="83" customWidth="1"/>
    <col min="15366" max="15366" width="38.42578125" style="83" customWidth="1"/>
    <col min="15367" max="15367" width="20.42578125" style="83" customWidth="1"/>
    <col min="15368" max="15368" width="14.28515625" style="83" customWidth="1"/>
    <col min="15369" max="15369" width="15" style="83" customWidth="1"/>
    <col min="15370" max="15370" width="23.5703125" style="83" customWidth="1"/>
    <col min="15371" max="15616" width="9.140625" style="83"/>
    <col min="15617" max="15617" width="3.28515625" style="83" customWidth="1"/>
    <col min="15618" max="15618" width="17.85546875" style="83" customWidth="1"/>
    <col min="15619" max="15619" width="5" style="83" customWidth="1"/>
    <col min="15620" max="15620" width="21.7109375" style="83" customWidth="1"/>
    <col min="15621" max="15621" width="14.7109375" style="83" customWidth="1"/>
    <col min="15622" max="15622" width="38.42578125" style="83" customWidth="1"/>
    <col min="15623" max="15623" width="20.42578125" style="83" customWidth="1"/>
    <col min="15624" max="15624" width="14.28515625" style="83" customWidth="1"/>
    <col min="15625" max="15625" width="15" style="83" customWidth="1"/>
    <col min="15626" max="15626" width="23.5703125" style="83" customWidth="1"/>
    <col min="15627" max="15872" width="9.140625" style="83"/>
    <col min="15873" max="15873" width="3.28515625" style="83" customWidth="1"/>
    <col min="15874" max="15874" width="17.85546875" style="83" customWidth="1"/>
    <col min="15875" max="15875" width="5" style="83" customWidth="1"/>
    <col min="15876" max="15876" width="21.7109375" style="83" customWidth="1"/>
    <col min="15877" max="15877" width="14.7109375" style="83" customWidth="1"/>
    <col min="15878" max="15878" width="38.42578125" style="83" customWidth="1"/>
    <col min="15879" max="15879" width="20.42578125" style="83" customWidth="1"/>
    <col min="15880" max="15880" width="14.28515625" style="83" customWidth="1"/>
    <col min="15881" max="15881" width="15" style="83" customWidth="1"/>
    <col min="15882" max="15882" width="23.5703125" style="83" customWidth="1"/>
    <col min="15883" max="16128" width="9.140625" style="83"/>
    <col min="16129" max="16129" width="3.28515625" style="83" customWidth="1"/>
    <col min="16130" max="16130" width="17.85546875" style="83" customWidth="1"/>
    <col min="16131" max="16131" width="5" style="83" customWidth="1"/>
    <col min="16132" max="16132" width="21.7109375" style="83" customWidth="1"/>
    <col min="16133" max="16133" width="14.7109375" style="83" customWidth="1"/>
    <col min="16134" max="16134" width="38.42578125" style="83" customWidth="1"/>
    <col min="16135" max="16135" width="20.42578125" style="83" customWidth="1"/>
    <col min="16136" max="16136" width="14.28515625" style="83" customWidth="1"/>
    <col min="16137" max="16137" width="15" style="83" customWidth="1"/>
    <col min="16138" max="16138" width="23.5703125" style="83" customWidth="1"/>
    <col min="16139" max="16384" width="9.140625" style="83"/>
  </cols>
  <sheetData>
    <row r="1" spans="1:17" ht="18.75">
      <c r="A1" s="243" t="s">
        <v>1229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7">
      <c r="A2" s="244" t="s">
        <v>1173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7">
      <c r="A3" s="244" t="s">
        <v>268</v>
      </c>
      <c r="B3" s="244"/>
      <c r="C3" s="247" t="s">
        <v>1643</v>
      </c>
      <c r="D3" s="247"/>
      <c r="E3" s="247"/>
      <c r="F3" s="247"/>
      <c r="G3" s="247"/>
      <c r="H3" s="247"/>
      <c r="I3" s="247"/>
      <c r="J3" s="247"/>
    </row>
    <row r="4" spans="1:17" s="100" customFormat="1" ht="45">
      <c r="A4" s="245" t="s">
        <v>263</v>
      </c>
      <c r="B4" s="245"/>
      <c r="C4" s="245" t="s">
        <v>1135</v>
      </c>
      <c r="D4" s="245"/>
      <c r="E4" s="197" t="s">
        <v>267</v>
      </c>
      <c r="F4" s="197" t="s">
        <v>264</v>
      </c>
      <c r="G4" s="197" t="s">
        <v>265</v>
      </c>
      <c r="H4" s="197" t="s">
        <v>266</v>
      </c>
      <c r="I4" s="197" t="s">
        <v>2232</v>
      </c>
      <c r="J4" s="99" t="s">
        <v>1134</v>
      </c>
    </row>
    <row r="5" spans="1:17" ht="66">
      <c r="A5" s="238">
        <v>1</v>
      </c>
      <c r="B5" s="238" t="s">
        <v>1644</v>
      </c>
      <c r="C5" s="196">
        <v>1.1000000000000001</v>
      </c>
      <c r="D5" s="196" t="s">
        <v>2929</v>
      </c>
      <c r="E5" s="196" t="s">
        <v>327</v>
      </c>
      <c r="F5" s="196" t="s">
        <v>2928</v>
      </c>
      <c r="G5" s="106" t="s">
        <v>1645</v>
      </c>
      <c r="H5" s="196" t="s">
        <v>1646</v>
      </c>
      <c r="I5" s="196" t="s">
        <v>1647</v>
      </c>
      <c r="J5" s="196" t="s">
        <v>2922</v>
      </c>
    </row>
    <row r="6" spans="1:17" ht="132">
      <c r="A6" s="238"/>
      <c r="B6" s="238"/>
      <c r="C6" s="196">
        <v>1.2</v>
      </c>
      <c r="D6" s="196" t="s">
        <v>1648</v>
      </c>
      <c r="E6" s="196" t="s">
        <v>327</v>
      </c>
      <c r="F6" s="196" t="s">
        <v>2927</v>
      </c>
      <c r="G6" s="196" t="s">
        <v>1649</v>
      </c>
      <c r="H6" s="196" t="s">
        <v>1650</v>
      </c>
      <c r="I6" s="196" t="s">
        <v>1651</v>
      </c>
      <c r="J6" s="196" t="s">
        <v>2926</v>
      </c>
    </row>
    <row r="7" spans="1:17" ht="82.5">
      <c r="A7" s="238"/>
      <c r="B7" s="238"/>
      <c r="C7" s="196">
        <v>1.3</v>
      </c>
      <c r="D7" s="196" t="s">
        <v>1652</v>
      </c>
      <c r="E7" s="196" t="s">
        <v>327</v>
      </c>
      <c r="F7" s="196" t="s">
        <v>2925</v>
      </c>
      <c r="G7" s="196" t="s">
        <v>175</v>
      </c>
      <c r="H7" s="196" t="s">
        <v>1653</v>
      </c>
      <c r="I7" s="196" t="s">
        <v>1651</v>
      </c>
      <c r="J7" s="196" t="s">
        <v>2916</v>
      </c>
    </row>
    <row r="8" spans="1:17" ht="247.5">
      <c r="A8" s="238">
        <v>2</v>
      </c>
      <c r="B8" s="238" t="s">
        <v>1654</v>
      </c>
      <c r="C8" s="196">
        <v>2.1</v>
      </c>
      <c r="D8" s="196" t="s">
        <v>2924</v>
      </c>
      <c r="E8" s="196" t="s">
        <v>327</v>
      </c>
      <c r="F8" s="196" t="s">
        <v>1655</v>
      </c>
      <c r="G8" s="196" t="s">
        <v>1656</v>
      </c>
      <c r="H8" s="196" t="s">
        <v>1657</v>
      </c>
      <c r="I8" s="196" t="s">
        <v>1651</v>
      </c>
      <c r="J8" s="196" t="s">
        <v>1658</v>
      </c>
    </row>
    <row r="9" spans="1:17" ht="132">
      <c r="A9" s="238"/>
      <c r="B9" s="238"/>
      <c r="C9" s="196">
        <v>2.2000000000000002</v>
      </c>
      <c r="D9" s="196" t="s">
        <v>1659</v>
      </c>
      <c r="E9" s="196" t="s">
        <v>327</v>
      </c>
      <c r="F9" s="196" t="s">
        <v>1660</v>
      </c>
      <c r="G9" s="196" t="s">
        <v>175</v>
      </c>
      <c r="H9" s="196" t="s">
        <v>1646</v>
      </c>
      <c r="I9" s="196" t="s">
        <v>1651</v>
      </c>
      <c r="J9" s="196" t="s">
        <v>2923</v>
      </c>
    </row>
    <row r="10" spans="1:17" ht="66">
      <c r="A10" s="238"/>
      <c r="B10" s="238"/>
      <c r="C10" s="196">
        <v>2.2999999999999998</v>
      </c>
      <c r="D10" s="196" t="s">
        <v>1661</v>
      </c>
      <c r="E10" s="196" t="s">
        <v>327</v>
      </c>
      <c r="F10" s="196" t="s">
        <v>1662</v>
      </c>
      <c r="G10" s="32" t="s">
        <v>176</v>
      </c>
      <c r="H10" s="196" t="s">
        <v>1646</v>
      </c>
      <c r="I10" s="196" t="s">
        <v>1651</v>
      </c>
      <c r="J10" s="196" t="s">
        <v>2922</v>
      </c>
    </row>
    <row r="11" spans="1:17" ht="132">
      <c r="A11" s="238"/>
      <c r="B11" s="238"/>
      <c r="C11" s="196">
        <v>2.4</v>
      </c>
      <c r="D11" s="196" t="s">
        <v>1663</v>
      </c>
      <c r="E11" s="196" t="s">
        <v>327</v>
      </c>
      <c r="F11" s="196" t="s">
        <v>1664</v>
      </c>
      <c r="G11" s="196" t="s">
        <v>177</v>
      </c>
      <c r="H11" s="196" t="s">
        <v>1665</v>
      </c>
      <c r="I11" s="196" t="s">
        <v>1647</v>
      </c>
      <c r="J11" s="196" t="s">
        <v>2921</v>
      </c>
    </row>
    <row r="12" spans="1:17" ht="66">
      <c r="A12" s="238">
        <v>3</v>
      </c>
      <c r="B12" s="238" t="s">
        <v>1666</v>
      </c>
      <c r="C12" s="196">
        <v>3.1</v>
      </c>
      <c r="D12" s="196" t="s">
        <v>2920</v>
      </c>
      <c r="E12" s="196" t="s">
        <v>352</v>
      </c>
      <c r="F12" s="196" t="s">
        <v>2919</v>
      </c>
      <c r="G12" s="196" t="s">
        <v>178</v>
      </c>
      <c r="H12" s="196" t="s">
        <v>1667</v>
      </c>
      <c r="I12" s="196" t="s">
        <v>1647</v>
      </c>
      <c r="J12" s="196" t="s">
        <v>2916</v>
      </c>
      <c r="Q12" s="102"/>
    </row>
    <row r="13" spans="1:17" ht="132">
      <c r="A13" s="238"/>
      <c r="B13" s="238"/>
      <c r="C13" s="196">
        <v>3.2</v>
      </c>
      <c r="D13" s="196" t="s">
        <v>2918</v>
      </c>
      <c r="E13" s="196" t="s">
        <v>352</v>
      </c>
      <c r="F13" s="196" t="s">
        <v>2917</v>
      </c>
      <c r="G13" s="196" t="s">
        <v>179</v>
      </c>
      <c r="H13" s="196" t="s">
        <v>1646</v>
      </c>
      <c r="I13" s="196" t="s">
        <v>1450</v>
      </c>
      <c r="J13" s="196" t="s">
        <v>2916</v>
      </c>
    </row>
    <row r="14" spans="1:17" ht="268.5" customHeight="1">
      <c r="A14" s="196">
        <v>4</v>
      </c>
      <c r="B14" s="196" t="s">
        <v>1668</v>
      </c>
      <c r="C14" s="196">
        <v>4.0999999999999996</v>
      </c>
      <c r="D14" s="196" t="s">
        <v>1669</v>
      </c>
      <c r="E14" s="196" t="s">
        <v>572</v>
      </c>
      <c r="F14" s="196" t="s">
        <v>2915</v>
      </c>
      <c r="G14" s="196" t="s">
        <v>178</v>
      </c>
      <c r="H14" s="196" t="s">
        <v>1670</v>
      </c>
      <c r="I14" s="196" t="s">
        <v>1651</v>
      </c>
      <c r="J14" s="196" t="s">
        <v>1671</v>
      </c>
    </row>
  </sheetData>
  <mergeCells count="12">
    <mergeCell ref="A5:A7"/>
    <mergeCell ref="B5:B7"/>
    <mergeCell ref="A8:A11"/>
    <mergeCell ref="B8:B11"/>
    <mergeCell ref="A12:A13"/>
    <mergeCell ref="B12:B13"/>
    <mergeCell ref="A1:J1"/>
    <mergeCell ref="A2:J2"/>
    <mergeCell ref="A3:B3"/>
    <mergeCell ref="C3:J3"/>
    <mergeCell ref="A4:B4"/>
    <mergeCell ref="C4:D4"/>
  </mergeCells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4"/>
  <sheetViews>
    <sheetView zoomScaleNormal="100" workbookViewId="0">
      <selection sqref="A1:L1"/>
    </sheetView>
  </sheetViews>
  <sheetFormatPr defaultRowHeight="16.5"/>
  <cols>
    <col min="1" max="1" width="6" style="196" customWidth="1"/>
    <col min="2" max="2" width="16" style="196" customWidth="1"/>
    <col min="3" max="3" width="5" style="196" customWidth="1"/>
    <col min="4" max="4" width="28" style="196" customWidth="1"/>
    <col min="5" max="5" width="14.7109375" style="196" customWidth="1"/>
    <col min="6" max="6" width="46" style="196" customWidth="1"/>
    <col min="7" max="8" width="15.140625" style="196" customWidth="1"/>
    <col min="9" max="9" width="12.42578125" style="196" customWidth="1"/>
    <col min="10" max="10" width="13.140625" style="196" customWidth="1"/>
    <col min="11" max="11" width="15.7109375" style="196" customWidth="1"/>
    <col min="12" max="256" width="9.140625" style="196"/>
    <col min="257" max="257" width="6" style="196" customWidth="1"/>
    <col min="258" max="258" width="16" style="196" customWidth="1"/>
    <col min="259" max="259" width="5" style="196" customWidth="1"/>
    <col min="260" max="260" width="28" style="196" customWidth="1"/>
    <col min="261" max="261" width="14.7109375" style="196" customWidth="1"/>
    <col min="262" max="262" width="52.7109375" style="196" customWidth="1"/>
    <col min="263" max="263" width="15.140625" style="196" customWidth="1"/>
    <col min="264" max="264" width="18.42578125" style="196" customWidth="1"/>
    <col min="265" max="266" width="15" style="196" customWidth="1"/>
    <col min="267" max="267" width="15.7109375" style="196" customWidth="1"/>
    <col min="268" max="512" width="9.140625" style="196"/>
    <col min="513" max="513" width="6" style="196" customWidth="1"/>
    <col min="514" max="514" width="16" style="196" customWidth="1"/>
    <col min="515" max="515" width="5" style="196" customWidth="1"/>
    <col min="516" max="516" width="28" style="196" customWidth="1"/>
    <col min="517" max="517" width="14.7109375" style="196" customWidth="1"/>
    <col min="518" max="518" width="52.7109375" style="196" customWidth="1"/>
    <col min="519" max="519" width="15.140625" style="196" customWidth="1"/>
    <col min="520" max="520" width="18.42578125" style="196" customWidth="1"/>
    <col min="521" max="522" width="15" style="196" customWidth="1"/>
    <col min="523" max="523" width="15.7109375" style="196" customWidth="1"/>
    <col min="524" max="768" width="9.140625" style="196"/>
    <col min="769" max="769" width="6" style="196" customWidth="1"/>
    <col min="770" max="770" width="16" style="196" customWidth="1"/>
    <col min="771" max="771" width="5" style="196" customWidth="1"/>
    <col min="772" max="772" width="28" style="196" customWidth="1"/>
    <col min="773" max="773" width="14.7109375" style="196" customWidth="1"/>
    <col min="774" max="774" width="52.7109375" style="196" customWidth="1"/>
    <col min="775" max="775" width="15.140625" style="196" customWidth="1"/>
    <col min="776" max="776" width="18.42578125" style="196" customWidth="1"/>
    <col min="777" max="778" width="15" style="196" customWidth="1"/>
    <col min="779" max="779" width="15.7109375" style="196" customWidth="1"/>
    <col min="780" max="1024" width="9.140625" style="196"/>
    <col min="1025" max="1025" width="6" style="196" customWidth="1"/>
    <col min="1026" max="1026" width="16" style="196" customWidth="1"/>
    <col min="1027" max="1027" width="5" style="196" customWidth="1"/>
    <col min="1028" max="1028" width="28" style="196" customWidth="1"/>
    <col min="1029" max="1029" width="14.7109375" style="196" customWidth="1"/>
    <col min="1030" max="1030" width="52.7109375" style="196" customWidth="1"/>
    <col min="1031" max="1031" width="15.140625" style="196" customWidth="1"/>
    <col min="1032" max="1032" width="18.42578125" style="196" customWidth="1"/>
    <col min="1033" max="1034" width="15" style="196" customWidth="1"/>
    <col min="1035" max="1035" width="15.7109375" style="196" customWidth="1"/>
    <col min="1036" max="1280" width="9.140625" style="196"/>
    <col min="1281" max="1281" width="6" style="196" customWidth="1"/>
    <col min="1282" max="1282" width="16" style="196" customWidth="1"/>
    <col min="1283" max="1283" width="5" style="196" customWidth="1"/>
    <col min="1284" max="1284" width="28" style="196" customWidth="1"/>
    <col min="1285" max="1285" width="14.7109375" style="196" customWidth="1"/>
    <col min="1286" max="1286" width="52.7109375" style="196" customWidth="1"/>
    <col min="1287" max="1287" width="15.140625" style="196" customWidth="1"/>
    <col min="1288" max="1288" width="18.42578125" style="196" customWidth="1"/>
    <col min="1289" max="1290" width="15" style="196" customWidth="1"/>
    <col min="1291" max="1291" width="15.7109375" style="196" customWidth="1"/>
    <col min="1292" max="1536" width="9.140625" style="196"/>
    <col min="1537" max="1537" width="6" style="196" customWidth="1"/>
    <col min="1538" max="1538" width="16" style="196" customWidth="1"/>
    <col min="1539" max="1539" width="5" style="196" customWidth="1"/>
    <col min="1540" max="1540" width="28" style="196" customWidth="1"/>
    <col min="1541" max="1541" width="14.7109375" style="196" customWidth="1"/>
    <col min="1542" max="1542" width="52.7109375" style="196" customWidth="1"/>
    <col min="1543" max="1543" width="15.140625" style="196" customWidth="1"/>
    <col min="1544" max="1544" width="18.42578125" style="196" customWidth="1"/>
    <col min="1545" max="1546" width="15" style="196" customWidth="1"/>
    <col min="1547" max="1547" width="15.7109375" style="196" customWidth="1"/>
    <col min="1548" max="1792" width="9.140625" style="196"/>
    <col min="1793" max="1793" width="6" style="196" customWidth="1"/>
    <col min="1794" max="1794" width="16" style="196" customWidth="1"/>
    <col min="1795" max="1795" width="5" style="196" customWidth="1"/>
    <col min="1796" max="1796" width="28" style="196" customWidth="1"/>
    <col min="1797" max="1797" width="14.7109375" style="196" customWidth="1"/>
    <col min="1798" max="1798" width="52.7109375" style="196" customWidth="1"/>
    <col min="1799" max="1799" width="15.140625" style="196" customWidth="1"/>
    <col min="1800" max="1800" width="18.42578125" style="196" customWidth="1"/>
    <col min="1801" max="1802" width="15" style="196" customWidth="1"/>
    <col min="1803" max="1803" width="15.7109375" style="196" customWidth="1"/>
    <col min="1804" max="2048" width="9.140625" style="196"/>
    <col min="2049" max="2049" width="6" style="196" customWidth="1"/>
    <col min="2050" max="2050" width="16" style="196" customWidth="1"/>
    <col min="2051" max="2051" width="5" style="196" customWidth="1"/>
    <col min="2052" max="2052" width="28" style="196" customWidth="1"/>
    <col min="2053" max="2053" width="14.7109375" style="196" customWidth="1"/>
    <col min="2054" max="2054" width="52.7109375" style="196" customWidth="1"/>
    <col min="2055" max="2055" width="15.140625" style="196" customWidth="1"/>
    <col min="2056" max="2056" width="18.42578125" style="196" customWidth="1"/>
    <col min="2057" max="2058" width="15" style="196" customWidth="1"/>
    <col min="2059" max="2059" width="15.7109375" style="196" customWidth="1"/>
    <col min="2060" max="2304" width="9.140625" style="196"/>
    <col min="2305" max="2305" width="6" style="196" customWidth="1"/>
    <col min="2306" max="2306" width="16" style="196" customWidth="1"/>
    <col min="2307" max="2307" width="5" style="196" customWidth="1"/>
    <col min="2308" max="2308" width="28" style="196" customWidth="1"/>
    <col min="2309" max="2309" width="14.7109375" style="196" customWidth="1"/>
    <col min="2310" max="2310" width="52.7109375" style="196" customWidth="1"/>
    <col min="2311" max="2311" width="15.140625" style="196" customWidth="1"/>
    <col min="2312" max="2312" width="18.42578125" style="196" customWidth="1"/>
    <col min="2313" max="2314" width="15" style="196" customWidth="1"/>
    <col min="2315" max="2315" width="15.7109375" style="196" customWidth="1"/>
    <col min="2316" max="2560" width="9.140625" style="196"/>
    <col min="2561" max="2561" width="6" style="196" customWidth="1"/>
    <col min="2562" max="2562" width="16" style="196" customWidth="1"/>
    <col min="2563" max="2563" width="5" style="196" customWidth="1"/>
    <col min="2564" max="2564" width="28" style="196" customWidth="1"/>
    <col min="2565" max="2565" width="14.7109375" style="196" customWidth="1"/>
    <col min="2566" max="2566" width="52.7109375" style="196" customWidth="1"/>
    <col min="2567" max="2567" width="15.140625" style="196" customWidth="1"/>
    <col min="2568" max="2568" width="18.42578125" style="196" customWidth="1"/>
    <col min="2569" max="2570" width="15" style="196" customWidth="1"/>
    <col min="2571" max="2571" width="15.7109375" style="196" customWidth="1"/>
    <col min="2572" max="2816" width="9.140625" style="196"/>
    <col min="2817" max="2817" width="6" style="196" customWidth="1"/>
    <col min="2818" max="2818" width="16" style="196" customWidth="1"/>
    <col min="2819" max="2819" width="5" style="196" customWidth="1"/>
    <col min="2820" max="2820" width="28" style="196" customWidth="1"/>
    <col min="2821" max="2821" width="14.7109375" style="196" customWidth="1"/>
    <col min="2822" max="2822" width="52.7109375" style="196" customWidth="1"/>
    <col min="2823" max="2823" width="15.140625" style="196" customWidth="1"/>
    <col min="2824" max="2824" width="18.42578125" style="196" customWidth="1"/>
    <col min="2825" max="2826" width="15" style="196" customWidth="1"/>
    <col min="2827" max="2827" width="15.7109375" style="196" customWidth="1"/>
    <col min="2828" max="3072" width="9.140625" style="196"/>
    <col min="3073" max="3073" width="6" style="196" customWidth="1"/>
    <col min="3074" max="3074" width="16" style="196" customWidth="1"/>
    <col min="3075" max="3075" width="5" style="196" customWidth="1"/>
    <col min="3076" max="3076" width="28" style="196" customWidth="1"/>
    <col min="3077" max="3077" width="14.7109375" style="196" customWidth="1"/>
    <col min="3078" max="3078" width="52.7109375" style="196" customWidth="1"/>
    <col min="3079" max="3079" width="15.140625" style="196" customWidth="1"/>
    <col min="3080" max="3080" width="18.42578125" style="196" customWidth="1"/>
    <col min="3081" max="3082" width="15" style="196" customWidth="1"/>
    <col min="3083" max="3083" width="15.7109375" style="196" customWidth="1"/>
    <col min="3084" max="3328" width="9.140625" style="196"/>
    <col min="3329" max="3329" width="6" style="196" customWidth="1"/>
    <col min="3330" max="3330" width="16" style="196" customWidth="1"/>
    <col min="3331" max="3331" width="5" style="196" customWidth="1"/>
    <col min="3332" max="3332" width="28" style="196" customWidth="1"/>
    <col min="3333" max="3333" width="14.7109375" style="196" customWidth="1"/>
    <col min="3334" max="3334" width="52.7109375" style="196" customWidth="1"/>
    <col min="3335" max="3335" width="15.140625" style="196" customWidth="1"/>
    <col min="3336" max="3336" width="18.42578125" style="196" customWidth="1"/>
    <col min="3337" max="3338" width="15" style="196" customWidth="1"/>
    <col min="3339" max="3339" width="15.7109375" style="196" customWidth="1"/>
    <col min="3340" max="3584" width="9.140625" style="196"/>
    <col min="3585" max="3585" width="6" style="196" customWidth="1"/>
    <col min="3586" max="3586" width="16" style="196" customWidth="1"/>
    <col min="3587" max="3587" width="5" style="196" customWidth="1"/>
    <col min="3588" max="3588" width="28" style="196" customWidth="1"/>
    <col min="3589" max="3589" width="14.7109375" style="196" customWidth="1"/>
    <col min="3590" max="3590" width="52.7109375" style="196" customWidth="1"/>
    <col min="3591" max="3591" width="15.140625" style="196" customWidth="1"/>
    <col min="3592" max="3592" width="18.42578125" style="196" customWidth="1"/>
    <col min="3593" max="3594" width="15" style="196" customWidth="1"/>
    <col min="3595" max="3595" width="15.7109375" style="196" customWidth="1"/>
    <col min="3596" max="3840" width="9.140625" style="196"/>
    <col min="3841" max="3841" width="6" style="196" customWidth="1"/>
    <col min="3842" max="3842" width="16" style="196" customWidth="1"/>
    <col min="3843" max="3843" width="5" style="196" customWidth="1"/>
    <col min="3844" max="3844" width="28" style="196" customWidth="1"/>
    <col min="3845" max="3845" width="14.7109375" style="196" customWidth="1"/>
    <col min="3846" max="3846" width="52.7109375" style="196" customWidth="1"/>
    <col min="3847" max="3847" width="15.140625" style="196" customWidth="1"/>
    <col min="3848" max="3848" width="18.42578125" style="196" customWidth="1"/>
    <col min="3849" max="3850" width="15" style="196" customWidth="1"/>
    <col min="3851" max="3851" width="15.7109375" style="196" customWidth="1"/>
    <col min="3852" max="4096" width="9.140625" style="196"/>
    <col min="4097" max="4097" width="6" style="196" customWidth="1"/>
    <col min="4098" max="4098" width="16" style="196" customWidth="1"/>
    <col min="4099" max="4099" width="5" style="196" customWidth="1"/>
    <col min="4100" max="4100" width="28" style="196" customWidth="1"/>
    <col min="4101" max="4101" width="14.7109375" style="196" customWidth="1"/>
    <col min="4102" max="4102" width="52.7109375" style="196" customWidth="1"/>
    <col min="4103" max="4103" width="15.140625" style="196" customWidth="1"/>
    <col min="4104" max="4104" width="18.42578125" style="196" customWidth="1"/>
    <col min="4105" max="4106" width="15" style="196" customWidth="1"/>
    <col min="4107" max="4107" width="15.7109375" style="196" customWidth="1"/>
    <col min="4108" max="4352" width="9.140625" style="196"/>
    <col min="4353" max="4353" width="6" style="196" customWidth="1"/>
    <col min="4354" max="4354" width="16" style="196" customWidth="1"/>
    <col min="4355" max="4355" width="5" style="196" customWidth="1"/>
    <col min="4356" max="4356" width="28" style="196" customWidth="1"/>
    <col min="4357" max="4357" width="14.7109375" style="196" customWidth="1"/>
    <col min="4358" max="4358" width="52.7109375" style="196" customWidth="1"/>
    <col min="4359" max="4359" width="15.140625" style="196" customWidth="1"/>
    <col min="4360" max="4360" width="18.42578125" style="196" customWidth="1"/>
    <col min="4361" max="4362" width="15" style="196" customWidth="1"/>
    <col min="4363" max="4363" width="15.7109375" style="196" customWidth="1"/>
    <col min="4364" max="4608" width="9.140625" style="196"/>
    <col min="4609" max="4609" width="6" style="196" customWidth="1"/>
    <col min="4610" max="4610" width="16" style="196" customWidth="1"/>
    <col min="4611" max="4611" width="5" style="196" customWidth="1"/>
    <col min="4612" max="4612" width="28" style="196" customWidth="1"/>
    <col min="4613" max="4613" width="14.7109375" style="196" customWidth="1"/>
    <col min="4614" max="4614" width="52.7109375" style="196" customWidth="1"/>
    <col min="4615" max="4615" width="15.140625" style="196" customWidth="1"/>
    <col min="4616" max="4616" width="18.42578125" style="196" customWidth="1"/>
    <col min="4617" max="4618" width="15" style="196" customWidth="1"/>
    <col min="4619" max="4619" width="15.7109375" style="196" customWidth="1"/>
    <col min="4620" max="4864" width="9.140625" style="196"/>
    <col min="4865" max="4865" width="6" style="196" customWidth="1"/>
    <col min="4866" max="4866" width="16" style="196" customWidth="1"/>
    <col min="4867" max="4867" width="5" style="196" customWidth="1"/>
    <col min="4868" max="4868" width="28" style="196" customWidth="1"/>
    <col min="4869" max="4869" width="14.7109375" style="196" customWidth="1"/>
    <col min="4870" max="4870" width="52.7109375" style="196" customWidth="1"/>
    <col min="4871" max="4871" width="15.140625" style="196" customWidth="1"/>
    <col min="4872" max="4872" width="18.42578125" style="196" customWidth="1"/>
    <col min="4873" max="4874" width="15" style="196" customWidth="1"/>
    <col min="4875" max="4875" width="15.7109375" style="196" customWidth="1"/>
    <col min="4876" max="5120" width="9.140625" style="196"/>
    <col min="5121" max="5121" width="6" style="196" customWidth="1"/>
    <col min="5122" max="5122" width="16" style="196" customWidth="1"/>
    <col min="5123" max="5123" width="5" style="196" customWidth="1"/>
    <col min="5124" max="5124" width="28" style="196" customWidth="1"/>
    <col min="5125" max="5125" width="14.7109375" style="196" customWidth="1"/>
    <col min="5126" max="5126" width="52.7109375" style="196" customWidth="1"/>
    <col min="5127" max="5127" width="15.140625" style="196" customWidth="1"/>
    <col min="5128" max="5128" width="18.42578125" style="196" customWidth="1"/>
    <col min="5129" max="5130" width="15" style="196" customWidth="1"/>
    <col min="5131" max="5131" width="15.7109375" style="196" customWidth="1"/>
    <col min="5132" max="5376" width="9.140625" style="196"/>
    <col min="5377" max="5377" width="6" style="196" customWidth="1"/>
    <col min="5378" max="5378" width="16" style="196" customWidth="1"/>
    <col min="5379" max="5379" width="5" style="196" customWidth="1"/>
    <col min="5380" max="5380" width="28" style="196" customWidth="1"/>
    <col min="5381" max="5381" width="14.7109375" style="196" customWidth="1"/>
    <col min="5382" max="5382" width="52.7109375" style="196" customWidth="1"/>
    <col min="5383" max="5383" width="15.140625" style="196" customWidth="1"/>
    <col min="5384" max="5384" width="18.42578125" style="196" customWidth="1"/>
    <col min="5385" max="5386" width="15" style="196" customWidth="1"/>
    <col min="5387" max="5387" width="15.7109375" style="196" customWidth="1"/>
    <col min="5388" max="5632" width="9.140625" style="196"/>
    <col min="5633" max="5633" width="6" style="196" customWidth="1"/>
    <col min="5634" max="5634" width="16" style="196" customWidth="1"/>
    <col min="5635" max="5635" width="5" style="196" customWidth="1"/>
    <col min="5636" max="5636" width="28" style="196" customWidth="1"/>
    <col min="5637" max="5637" width="14.7109375" style="196" customWidth="1"/>
    <col min="5638" max="5638" width="52.7109375" style="196" customWidth="1"/>
    <col min="5639" max="5639" width="15.140625" style="196" customWidth="1"/>
    <col min="5640" max="5640" width="18.42578125" style="196" customWidth="1"/>
    <col min="5641" max="5642" width="15" style="196" customWidth="1"/>
    <col min="5643" max="5643" width="15.7109375" style="196" customWidth="1"/>
    <col min="5644" max="5888" width="9.140625" style="196"/>
    <col min="5889" max="5889" width="6" style="196" customWidth="1"/>
    <col min="5890" max="5890" width="16" style="196" customWidth="1"/>
    <col min="5891" max="5891" width="5" style="196" customWidth="1"/>
    <col min="5892" max="5892" width="28" style="196" customWidth="1"/>
    <col min="5893" max="5893" width="14.7109375" style="196" customWidth="1"/>
    <col min="5894" max="5894" width="52.7109375" style="196" customWidth="1"/>
    <col min="5895" max="5895" width="15.140625" style="196" customWidth="1"/>
    <col min="5896" max="5896" width="18.42578125" style="196" customWidth="1"/>
    <col min="5897" max="5898" width="15" style="196" customWidth="1"/>
    <col min="5899" max="5899" width="15.7109375" style="196" customWidth="1"/>
    <col min="5900" max="6144" width="9.140625" style="196"/>
    <col min="6145" max="6145" width="6" style="196" customWidth="1"/>
    <col min="6146" max="6146" width="16" style="196" customWidth="1"/>
    <col min="6147" max="6147" width="5" style="196" customWidth="1"/>
    <col min="6148" max="6148" width="28" style="196" customWidth="1"/>
    <col min="6149" max="6149" width="14.7109375" style="196" customWidth="1"/>
    <col min="6150" max="6150" width="52.7109375" style="196" customWidth="1"/>
    <col min="6151" max="6151" width="15.140625" style="196" customWidth="1"/>
    <col min="6152" max="6152" width="18.42578125" style="196" customWidth="1"/>
    <col min="6153" max="6154" width="15" style="196" customWidth="1"/>
    <col min="6155" max="6155" width="15.7109375" style="196" customWidth="1"/>
    <col min="6156" max="6400" width="9.140625" style="196"/>
    <col min="6401" max="6401" width="6" style="196" customWidth="1"/>
    <col min="6402" max="6402" width="16" style="196" customWidth="1"/>
    <col min="6403" max="6403" width="5" style="196" customWidth="1"/>
    <col min="6404" max="6404" width="28" style="196" customWidth="1"/>
    <col min="6405" max="6405" width="14.7109375" style="196" customWidth="1"/>
    <col min="6406" max="6406" width="52.7109375" style="196" customWidth="1"/>
    <col min="6407" max="6407" width="15.140625" style="196" customWidth="1"/>
    <col min="6408" max="6408" width="18.42578125" style="196" customWidth="1"/>
    <col min="6409" max="6410" width="15" style="196" customWidth="1"/>
    <col min="6411" max="6411" width="15.7109375" style="196" customWidth="1"/>
    <col min="6412" max="6656" width="9.140625" style="196"/>
    <col min="6657" max="6657" width="6" style="196" customWidth="1"/>
    <col min="6658" max="6658" width="16" style="196" customWidth="1"/>
    <col min="6659" max="6659" width="5" style="196" customWidth="1"/>
    <col min="6660" max="6660" width="28" style="196" customWidth="1"/>
    <col min="6661" max="6661" width="14.7109375" style="196" customWidth="1"/>
    <col min="6662" max="6662" width="52.7109375" style="196" customWidth="1"/>
    <col min="6663" max="6663" width="15.140625" style="196" customWidth="1"/>
    <col min="6664" max="6664" width="18.42578125" style="196" customWidth="1"/>
    <col min="6665" max="6666" width="15" style="196" customWidth="1"/>
    <col min="6667" max="6667" width="15.7109375" style="196" customWidth="1"/>
    <col min="6668" max="6912" width="9.140625" style="196"/>
    <col min="6913" max="6913" width="6" style="196" customWidth="1"/>
    <col min="6914" max="6914" width="16" style="196" customWidth="1"/>
    <col min="6915" max="6915" width="5" style="196" customWidth="1"/>
    <col min="6916" max="6916" width="28" style="196" customWidth="1"/>
    <col min="6917" max="6917" width="14.7109375" style="196" customWidth="1"/>
    <col min="6918" max="6918" width="52.7109375" style="196" customWidth="1"/>
    <col min="6919" max="6919" width="15.140625" style="196" customWidth="1"/>
    <col min="6920" max="6920" width="18.42578125" style="196" customWidth="1"/>
    <col min="6921" max="6922" width="15" style="196" customWidth="1"/>
    <col min="6923" max="6923" width="15.7109375" style="196" customWidth="1"/>
    <col min="6924" max="7168" width="9.140625" style="196"/>
    <col min="7169" max="7169" width="6" style="196" customWidth="1"/>
    <col min="7170" max="7170" width="16" style="196" customWidth="1"/>
    <col min="7171" max="7171" width="5" style="196" customWidth="1"/>
    <col min="7172" max="7172" width="28" style="196" customWidth="1"/>
    <col min="7173" max="7173" width="14.7109375" style="196" customWidth="1"/>
    <col min="7174" max="7174" width="52.7109375" style="196" customWidth="1"/>
    <col min="7175" max="7175" width="15.140625" style="196" customWidth="1"/>
    <col min="7176" max="7176" width="18.42578125" style="196" customWidth="1"/>
    <col min="7177" max="7178" width="15" style="196" customWidth="1"/>
    <col min="7179" max="7179" width="15.7109375" style="196" customWidth="1"/>
    <col min="7180" max="7424" width="9.140625" style="196"/>
    <col min="7425" max="7425" width="6" style="196" customWidth="1"/>
    <col min="7426" max="7426" width="16" style="196" customWidth="1"/>
    <col min="7427" max="7427" width="5" style="196" customWidth="1"/>
    <col min="7428" max="7428" width="28" style="196" customWidth="1"/>
    <col min="7429" max="7429" width="14.7109375" style="196" customWidth="1"/>
    <col min="7430" max="7430" width="52.7109375" style="196" customWidth="1"/>
    <col min="7431" max="7431" width="15.140625" style="196" customWidth="1"/>
    <col min="7432" max="7432" width="18.42578125" style="196" customWidth="1"/>
    <col min="7433" max="7434" width="15" style="196" customWidth="1"/>
    <col min="7435" max="7435" width="15.7109375" style="196" customWidth="1"/>
    <col min="7436" max="7680" width="9.140625" style="196"/>
    <col min="7681" max="7681" width="6" style="196" customWidth="1"/>
    <col min="7682" max="7682" width="16" style="196" customWidth="1"/>
    <col min="7683" max="7683" width="5" style="196" customWidth="1"/>
    <col min="7684" max="7684" width="28" style="196" customWidth="1"/>
    <col min="7685" max="7685" width="14.7109375" style="196" customWidth="1"/>
    <col min="7686" max="7686" width="52.7109375" style="196" customWidth="1"/>
    <col min="7687" max="7687" width="15.140625" style="196" customWidth="1"/>
    <col min="7688" max="7688" width="18.42578125" style="196" customWidth="1"/>
    <col min="7689" max="7690" width="15" style="196" customWidth="1"/>
    <col min="7691" max="7691" width="15.7109375" style="196" customWidth="1"/>
    <col min="7692" max="7936" width="9.140625" style="196"/>
    <col min="7937" max="7937" width="6" style="196" customWidth="1"/>
    <col min="7938" max="7938" width="16" style="196" customWidth="1"/>
    <col min="7939" max="7939" width="5" style="196" customWidth="1"/>
    <col min="7940" max="7940" width="28" style="196" customWidth="1"/>
    <col min="7941" max="7941" width="14.7109375" style="196" customWidth="1"/>
    <col min="7942" max="7942" width="52.7109375" style="196" customWidth="1"/>
    <col min="7943" max="7943" width="15.140625" style="196" customWidth="1"/>
    <col min="7944" max="7944" width="18.42578125" style="196" customWidth="1"/>
    <col min="7945" max="7946" width="15" style="196" customWidth="1"/>
    <col min="7947" max="7947" width="15.7109375" style="196" customWidth="1"/>
    <col min="7948" max="8192" width="9.140625" style="196"/>
    <col min="8193" max="8193" width="6" style="196" customWidth="1"/>
    <col min="8194" max="8194" width="16" style="196" customWidth="1"/>
    <col min="8195" max="8195" width="5" style="196" customWidth="1"/>
    <col min="8196" max="8196" width="28" style="196" customWidth="1"/>
    <col min="8197" max="8197" width="14.7109375" style="196" customWidth="1"/>
    <col min="8198" max="8198" width="52.7109375" style="196" customWidth="1"/>
    <col min="8199" max="8199" width="15.140625" style="196" customWidth="1"/>
    <col min="8200" max="8200" width="18.42578125" style="196" customWidth="1"/>
    <col min="8201" max="8202" width="15" style="196" customWidth="1"/>
    <col min="8203" max="8203" width="15.7109375" style="196" customWidth="1"/>
    <col min="8204" max="8448" width="9.140625" style="196"/>
    <col min="8449" max="8449" width="6" style="196" customWidth="1"/>
    <col min="8450" max="8450" width="16" style="196" customWidth="1"/>
    <col min="8451" max="8451" width="5" style="196" customWidth="1"/>
    <col min="8452" max="8452" width="28" style="196" customWidth="1"/>
    <col min="8453" max="8453" width="14.7109375" style="196" customWidth="1"/>
    <col min="8454" max="8454" width="52.7109375" style="196" customWidth="1"/>
    <col min="8455" max="8455" width="15.140625" style="196" customWidth="1"/>
    <col min="8456" max="8456" width="18.42578125" style="196" customWidth="1"/>
    <col min="8457" max="8458" width="15" style="196" customWidth="1"/>
    <col min="8459" max="8459" width="15.7109375" style="196" customWidth="1"/>
    <col min="8460" max="8704" width="9.140625" style="196"/>
    <col min="8705" max="8705" width="6" style="196" customWidth="1"/>
    <col min="8706" max="8706" width="16" style="196" customWidth="1"/>
    <col min="8707" max="8707" width="5" style="196" customWidth="1"/>
    <col min="8708" max="8708" width="28" style="196" customWidth="1"/>
    <col min="8709" max="8709" width="14.7109375" style="196" customWidth="1"/>
    <col min="8710" max="8710" width="52.7109375" style="196" customWidth="1"/>
    <col min="8711" max="8711" width="15.140625" style="196" customWidth="1"/>
    <col min="8712" max="8712" width="18.42578125" style="196" customWidth="1"/>
    <col min="8713" max="8714" width="15" style="196" customWidth="1"/>
    <col min="8715" max="8715" width="15.7109375" style="196" customWidth="1"/>
    <col min="8716" max="8960" width="9.140625" style="196"/>
    <col min="8961" max="8961" width="6" style="196" customWidth="1"/>
    <col min="8962" max="8962" width="16" style="196" customWidth="1"/>
    <col min="8963" max="8963" width="5" style="196" customWidth="1"/>
    <col min="8964" max="8964" width="28" style="196" customWidth="1"/>
    <col min="8965" max="8965" width="14.7109375" style="196" customWidth="1"/>
    <col min="8966" max="8966" width="52.7109375" style="196" customWidth="1"/>
    <col min="8967" max="8967" width="15.140625" style="196" customWidth="1"/>
    <col min="8968" max="8968" width="18.42578125" style="196" customWidth="1"/>
    <col min="8969" max="8970" width="15" style="196" customWidth="1"/>
    <col min="8971" max="8971" width="15.7109375" style="196" customWidth="1"/>
    <col min="8972" max="9216" width="9.140625" style="196"/>
    <col min="9217" max="9217" width="6" style="196" customWidth="1"/>
    <col min="9218" max="9218" width="16" style="196" customWidth="1"/>
    <col min="9219" max="9219" width="5" style="196" customWidth="1"/>
    <col min="9220" max="9220" width="28" style="196" customWidth="1"/>
    <col min="9221" max="9221" width="14.7109375" style="196" customWidth="1"/>
    <col min="9222" max="9222" width="52.7109375" style="196" customWidth="1"/>
    <col min="9223" max="9223" width="15.140625" style="196" customWidth="1"/>
    <col min="9224" max="9224" width="18.42578125" style="196" customWidth="1"/>
    <col min="9225" max="9226" width="15" style="196" customWidth="1"/>
    <col min="9227" max="9227" width="15.7109375" style="196" customWidth="1"/>
    <col min="9228" max="9472" width="9.140625" style="196"/>
    <col min="9473" max="9473" width="6" style="196" customWidth="1"/>
    <col min="9474" max="9474" width="16" style="196" customWidth="1"/>
    <col min="9475" max="9475" width="5" style="196" customWidth="1"/>
    <col min="9476" max="9476" width="28" style="196" customWidth="1"/>
    <col min="9477" max="9477" width="14.7109375" style="196" customWidth="1"/>
    <col min="9478" max="9478" width="52.7109375" style="196" customWidth="1"/>
    <col min="9479" max="9479" width="15.140625" style="196" customWidth="1"/>
    <col min="9480" max="9480" width="18.42578125" style="196" customWidth="1"/>
    <col min="9481" max="9482" width="15" style="196" customWidth="1"/>
    <col min="9483" max="9483" width="15.7109375" style="196" customWidth="1"/>
    <col min="9484" max="9728" width="9.140625" style="196"/>
    <col min="9729" max="9729" width="6" style="196" customWidth="1"/>
    <col min="9730" max="9730" width="16" style="196" customWidth="1"/>
    <col min="9731" max="9731" width="5" style="196" customWidth="1"/>
    <col min="9732" max="9732" width="28" style="196" customWidth="1"/>
    <col min="9733" max="9733" width="14.7109375" style="196" customWidth="1"/>
    <col min="9734" max="9734" width="52.7109375" style="196" customWidth="1"/>
    <col min="9735" max="9735" width="15.140625" style="196" customWidth="1"/>
    <col min="9736" max="9736" width="18.42578125" style="196" customWidth="1"/>
    <col min="9737" max="9738" width="15" style="196" customWidth="1"/>
    <col min="9739" max="9739" width="15.7109375" style="196" customWidth="1"/>
    <col min="9740" max="9984" width="9.140625" style="196"/>
    <col min="9985" max="9985" width="6" style="196" customWidth="1"/>
    <col min="9986" max="9986" width="16" style="196" customWidth="1"/>
    <col min="9987" max="9987" width="5" style="196" customWidth="1"/>
    <col min="9988" max="9988" width="28" style="196" customWidth="1"/>
    <col min="9989" max="9989" width="14.7109375" style="196" customWidth="1"/>
    <col min="9990" max="9990" width="52.7109375" style="196" customWidth="1"/>
    <col min="9991" max="9991" width="15.140625" style="196" customWidth="1"/>
    <col min="9992" max="9992" width="18.42578125" style="196" customWidth="1"/>
    <col min="9993" max="9994" width="15" style="196" customWidth="1"/>
    <col min="9995" max="9995" width="15.7109375" style="196" customWidth="1"/>
    <col min="9996" max="10240" width="9.140625" style="196"/>
    <col min="10241" max="10241" width="6" style="196" customWidth="1"/>
    <col min="10242" max="10242" width="16" style="196" customWidth="1"/>
    <col min="10243" max="10243" width="5" style="196" customWidth="1"/>
    <col min="10244" max="10244" width="28" style="196" customWidth="1"/>
    <col min="10245" max="10245" width="14.7109375" style="196" customWidth="1"/>
    <col min="10246" max="10246" width="52.7109375" style="196" customWidth="1"/>
    <col min="10247" max="10247" width="15.140625" style="196" customWidth="1"/>
    <col min="10248" max="10248" width="18.42578125" style="196" customWidth="1"/>
    <col min="10249" max="10250" width="15" style="196" customWidth="1"/>
    <col min="10251" max="10251" width="15.7109375" style="196" customWidth="1"/>
    <col min="10252" max="10496" width="9.140625" style="196"/>
    <col min="10497" max="10497" width="6" style="196" customWidth="1"/>
    <col min="10498" max="10498" width="16" style="196" customWidth="1"/>
    <col min="10499" max="10499" width="5" style="196" customWidth="1"/>
    <col min="10500" max="10500" width="28" style="196" customWidth="1"/>
    <col min="10501" max="10501" width="14.7109375" style="196" customWidth="1"/>
    <col min="10502" max="10502" width="52.7109375" style="196" customWidth="1"/>
    <col min="10503" max="10503" width="15.140625" style="196" customWidth="1"/>
    <col min="10504" max="10504" width="18.42578125" style="196" customWidth="1"/>
    <col min="10505" max="10506" width="15" style="196" customWidth="1"/>
    <col min="10507" max="10507" width="15.7109375" style="196" customWidth="1"/>
    <col min="10508" max="10752" width="9.140625" style="196"/>
    <col min="10753" max="10753" width="6" style="196" customWidth="1"/>
    <col min="10754" max="10754" width="16" style="196" customWidth="1"/>
    <col min="10755" max="10755" width="5" style="196" customWidth="1"/>
    <col min="10756" max="10756" width="28" style="196" customWidth="1"/>
    <col min="10757" max="10757" width="14.7109375" style="196" customWidth="1"/>
    <col min="10758" max="10758" width="52.7109375" style="196" customWidth="1"/>
    <col min="10759" max="10759" width="15.140625" style="196" customWidth="1"/>
    <col min="10760" max="10760" width="18.42578125" style="196" customWidth="1"/>
    <col min="10761" max="10762" width="15" style="196" customWidth="1"/>
    <col min="10763" max="10763" width="15.7109375" style="196" customWidth="1"/>
    <col min="10764" max="11008" width="9.140625" style="196"/>
    <col min="11009" max="11009" width="6" style="196" customWidth="1"/>
    <col min="11010" max="11010" width="16" style="196" customWidth="1"/>
    <col min="11011" max="11011" width="5" style="196" customWidth="1"/>
    <col min="11012" max="11012" width="28" style="196" customWidth="1"/>
    <col min="11013" max="11013" width="14.7109375" style="196" customWidth="1"/>
    <col min="11014" max="11014" width="52.7109375" style="196" customWidth="1"/>
    <col min="11015" max="11015" width="15.140625" style="196" customWidth="1"/>
    <col min="11016" max="11016" width="18.42578125" style="196" customWidth="1"/>
    <col min="11017" max="11018" width="15" style="196" customWidth="1"/>
    <col min="11019" max="11019" width="15.7109375" style="196" customWidth="1"/>
    <col min="11020" max="11264" width="9.140625" style="196"/>
    <col min="11265" max="11265" width="6" style="196" customWidth="1"/>
    <col min="11266" max="11266" width="16" style="196" customWidth="1"/>
    <col min="11267" max="11267" width="5" style="196" customWidth="1"/>
    <col min="11268" max="11268" width="28" style="196" customWidth="1"/>
    <col min="11269" max="11269" width="14.7109375" style="196" customWidth="1"/>
    <col min="11270" max="11270" width="52.7109375" style="196" customWidth="1"/>
    <col min="11271" max="11271" width="15.140625" style="196" customWidth="1"/>
    <col min="11272" max="11272" width="18.42578125" style="196" customWidth="1"/>
    <col min="11273" max="11274" width="15" style="196" customWidth="1"/>
    <col min="11275" max="11275" width="15.7109375" style="196" customWidth="1"/>
    <col min="11276" max="11520" width="9.140625" style="196"/>
    <col min="11521" max="11521" width="6" style="196" customWidth="1"/>
    <col min="11522" max="11522" width="16" style="196" customWidth="1"/>
    <col min="11523" max="11523" width="5" style="196" customWidth="1"/>
    <col min="11524" max="11524" width="28" style="196" customWidth="1"/>
    <col min="11525" max="11525" width="14.7109375" style="196" customWidth="1"/>
    <col min="11526" max="11526" width="52.7109375" style="196" customWidth="1"/>
    <col min="11527" max="11527" width="15.140625" style="196" customWidth="1"/>
    <col min="11528" max="11528" width="18.42578125" style="196" customWidth="1"/>
    <col min="11529" max="11530" width="15" style="196" customWidth="1"/>
    <col min="11531" max="11531" width="15.7109375" style="196" customWidth="1"/>
    <col min="11532" max="11776" width="9.140625" style="196"/>
    <col min="11777" max="11777" width="6" style="196" customWidth="1"/>
    <col min="11778" max="11778" width="16" style="196" customWidth="1"/>
    <col min="11779" max="11779" width="5" style="196" customWidth="1"/>
    <col min="11780" max="11780" width="28" style="196" customWidth="1"/>
    <col min="11781" max="11781" width="14.7109375" style="196" customWidth="1"/>
    <col min="11782" max="11782" width="52.7109375" style="196" customWidth="1"/>
    <col min="11783" max="11783" width="15.140625" style="196" customWidth="1"/>
    <col min="11784" max="11784" width="18.42578125" style="196" customWidth="1"/>
    <col min="11785" max="11786" width="15" style="196" customWidth="1"/>
    <col min="11787" max="11787" width="15.7109375" style="196" customWidth="1"/>
    <col min="11788" max="12032" width="9.140625" style="196"/>
    <col min="12033" max="12033" width="6" style="196" customWidth="1"/>
    <col min="12034" max="12034" width="16" style="196" customWidth="1"/>
    <col min="12035" max="12035" width="5" style="196" customWidth="1"/>
    <col min="12036" max="12036" width="28" style="196" customWidth="1"/>
    <col min="12037" max="12037" width="14.7109375" style="196" customWidth="1"/>
    <col min="12038" max="12038" width="52.7109375" style="196" customWidth="1"/>
    <col min="12039" max="12039" width="15.140625" style="196" customWidth="1"/>
    <col min="12040" max="12040" width="18.42578125" style="196" customWidth="1"/>
    <col min="12041" max="12042" width="15" style="196" customWidth="1"/>
    <col min="12043" max="12043" width="15.7109375" style="196" customWidth="1"/>
    <col min="12044" max="12288" width="9.140625" style="196"/>
    <col min="12289" max="12289" width="6" style="196" customWidth="1"/>
    <col min="12290" max="12290" width="16" style="196" customWidth="1"/>
    <col min="12291" max="12291" width="5" style="196" customWidth="1"/>
    <col min="12292" max="12292" width="28" style="196" customWidth="1"/>
    <col min="12293" max="12293" width="14.7109375" style="196" customWidth="1"/>
    <col min="12294" max="12294" width="52.7109375" style="196" customWidth="1"/>
    <col min="12295" max="12295" width="15.140625" style="196" customWidth="1"/>
    <col min="12296" max="12296" width="18.42578125" style="196" customWidth="1"/>
    <col min="12297" max="12298" width="15" style="196" customWidth="1"/>
    <col min="12299" max="12299" width="15.7109375" style="196" customWidth="1"/>
    <col min="12300" max="12544" width="9.140625" style="196"/>
    <col min="12545" max="12545" width="6" style="196" customWidth="1"/>
    <col min="12546" max="12546" width="16" style="196" customWidth="1"/>
    <col min="12547" max="12547" width="5" style="196" customWidth="1"/>
    <col min="12548" max="12548" width="28" style="196" customWidth="1"/>
    <col min="12549" max="12549" width="14.7109375" style="196" customWidth="1"/>
    <col min="12550" max="12550" width="52.7109375" style="196" customWidth="1"/>
    <col min="12551" max="12551" width="15.140625" style="196" customWidth="1"/>
    <col min="12552" max="12552" width="18.42578125" style="196" customWidth="1"/>
    <col min="12553" max="12554" width="15" style="196" customWidth="1"/>
    <col min="12555" max="12555" width="15.7109375" style="196" customWidth="1"/>
    <col min="12556" max="12800" width="9.140625" style="196"/>
    <col min="12801" max="12801" width="6" style="196" customWidth="1"/>
    <col min="12802" max="12802" width="16" style="196" customWidth="1"/>
    <col min="12803" max="12803" width="5" style="196" customWidth="1"/>
    <col min="12804" max="12804" width="28" style="196" customWidth="1"/>
    <col min="12805" max="12805" width="14.7109375" style="196" customWidth="1"/>
    <col min="12806" max="12806" width="52.7109375" style="196" customWidth="1"/>
    <col min="12807" max="12807" width="15.140625" style="196" customWidth="1"/>
    <col min="12808" max="12808" width="18.42578125" style="196" customWidth="1"/>
    <col min="12809" max="12810" width="15" style="196" customWidth="1"/>
    <col min="12811" max="12811" width="15.7109375" style="196" customWidth="1"/>
    <col min="12812" max="13056" width="9.140625" style="196"/>
    <col min="13057" max="13057" width="6" style="196" customWidth="1"/>
    <col min="13058" max="13058" width="16" style="196" customWidth="1"/>
    <col min="13059" max="13059" width="5" style="196" customWidth="1"/>
    <col min="13060" max="13060" width="28" style="196" customWidth="1"/>
    <col min="13061" max="13061" width="14.7109375" style="196" customWidth="1"/>
    <col min="13062" max="13062" width="52.7109375" style="196" customWidth="1"/>
    <col min="13063" max="13063" width="15.140625" style="196" customWidth="1"/>
    <col min="13064" max="13064" width="18.42578125" style="196" customWidth="1"/>
    <col min="13065" max="13066" width="15" style="196" customWidth="1"/>
    <col min="13067" max="13067" width="15.7109375" style="196" customWidth="1"/>
    <col min="13068" max="13312" width="9.140625" style="196"/>
    <col min="13313" max="13313" width="6" style="196" customWidth="1"/>
    <col min="13314" max="13314" width="16" style="196" customWidth="1"/>
    <col min="13315" max="13315" width="5" style="196" customWidth="1"/>
    <col min="13316" max="13316" width="28" style="196" customWidth="1"/>
    <col min="13317" max="13317" width="14.7109375" style="196" customWidth="1"/>
    <col min="13318" max="13318" width="52.7109375" style="196" customWidth="1"/>
    <col min="13319" max="13319" width="15.140625" style="196" customWidth="1"/>
    <col min="13320" max="13320" width="18.42578125" style="196" customWidth="1"/>
    <col min="13321" max="13322" width="15" style="196" customWidth="1"/>
    <col min="13323" max="13323" width="15.7109375" style="196" customWidth="1"/>
    <col min="13324" max="13568" width="9.140625" style="196"/>
    <col min="13569" max="13569" width="6" style="196" customWidth="1"/>
    <col min="13570" max="13570" width="16" style="196" customWidth="1"/>
    <col min="13571" max="13571" width="5" style="196" customWidth="1"/>
    <col min="13572" max="13572" width="28" style="196" customWidth="1"/>
    <col min="13573" max="13573" width="14.7109375" style="196" customWidth="1"/>
    <col min="13574" max="13574" width="52.7109375" style="196" customWidth="1"/>
    <col min="13575" max="13575" width="15.140625" style="196" customWidth="1"/>
    <col min="13576" max="13576" width="18.42578125" style="196" customWidth="1"/>
    <col min="13577" max="13578" width="15" style="196" customWidth="1"/>
    <col min="13579" max="13579" width="15.7109375" style="196" customWidth="1"/>
    <col min="13580" max="13824" width="9.140625" style="196"/>
    <col min="13825" max="13825" width="6" style="196" customWidth="1"/>
    <col min="13826" max="13826" width="16" style="196" customWidth="1"/>
    <col min="13827" max="13827" width="5" style="196" customWidth="1"/>
    <col min="13828" max="13828" width="28" style="196" customWidth="1"/>
    <col min="13829" max="13829" width="14.7109375" style="196" customWidth="1"/>
    <col min="13830" max="13830" width="52.7109375" style="196" customWidth="1"/>
    <col min="13831" max="13831" width="15.140625" style="196" customWidth="1"/>
    <col min="13832" max="13832" width="18.42578125" style="196" customWidth="1"/>
    <col min="13833" max="13834" width="15" style="196" customWidth="1"/>
    <col min="13835" max="13835" width="15.7109375" style="196" customWidth="1"/>
    <col min="13836" max="14080" width="9.140625" style="196"/>
    <col min="14081" max="14081" width="6" style="196" customWidth="1"/>
    <col min="14082" max="14082" width="16" style="196" customWidth="1"/>
    <col min="14083" max="14083" width="5" style="196" customWidth="1"/>
    <col min="14084" max="14084" width="28" style="196" customWidth="1"/>
    <col min="14085" max="14085" width="14.7109375" style="196" customWidth="1"/>
    <col min="14086" max="14086" width="52.7109375" style="196" customWidth="1"/>
    <col min="14087" max="14087" width="15.140625" style="196" customWidth="1"/>
    <col min="14088" max="14088" width="18.42578125" style="196" customWidth="1"/>
    <col min="14089" max="14090" width="15" style="196" customWidth="1"/>
    <col min="14091" max="14091" width="15.7109375" style="196" customWidth="1"/>
    <col min="14092" max="14336" width="9.140625" style="196"/>
    <col min="14337" max="14337" width="6" style="196" customWidth="1"/>
    <col min="14338" max="14338" width="16" style="196" customWidth="1"/>
    <col min="14339" max="14339" width="5" style="196" customWidth="1"/>
    <col min="14340" max="14340" width="28" style="196" customWidth="1"/>
    <col min="14341" max="14341" width="14.7109375" style="196" customWidth="1"/>
    <col min="14342" max="14342" width="52.7109375" style="196" customWidth="1"/>
    <col min="14343" max="14343" width="15.140625" style="196" customWidth="1"/>
    <col min="14344" max="14344" width="18.42578125" style="196" customWidth="1"/>
    <col min="14345" max="14346" width="15" style="196" customWidth="1"/>
    <col min="14347" max="14347" width="15.7109375" style="196" customWidth="1"/>
    <col min="14348" max="14592" width="9.140625" style="196"/>
    <col min="14593" max="14593" width="6" style="196" customWidth="1"/>
    <col min="14594" max="14594" width="16" style="196" customWidth="1"/>
    <col min="14595" max="14595" width="5" style="196" customWidth="1"/>
    <col min="14596" max="14596" width="28" style="196" customWidth="1"/>
    <col min="14597" max="14597" width="14.7109375" style="196" customWidth="1"/>
    <col min="14598" max="14598" width="52.7109375" style="196" customWidth="1"/>
    <col min="14599" max="14599" width="15.140625" style="196" customWidth="1"/>
    <col min="14600" max="14600" width="18.42578125" style="196" customWidth="1"/>
    <col min="14601" max="14602" width="15" style="196" customWidth="1"/>
    <col min="14603" max="14603" width="15.7109375" style="196" customWidth="1"/>
    <col min="14604" max="14848" width="9.140625" style="196"/>
    <col min="14849" max="14849" width="6" style="196" customWidth="1"/>
    <col min="14850" max="14850" width="16" style="196" customWidth="1"/>
    <col min="14851" max="14851" width="5" style="196" customWidth="1"/>
    <col min="14852" max="14852" width="28" style="196" customWidth="1"/>
    <col min="14853" max="14853" width="14.7109375" style="196" customWidth="1"/>
    <col min="14854" max="14854" width="52.7109375" style="196" customWidth="1"/>
    <col min="14855" max="14855" width="15.140625" style="196" customWidth="1"/>
    <col min="14856" max="14856" width="18.42578125" style="196" customWidth="1"/>
    <col min="14857" max="14858" width="15" style="196" customWidth="1"/>
    <col min="14859" max="14859" width="15.7109375" style="196" customWidth="1"/>
    <col min="14860" max="15104" width="9.140625" style="196"/>
    <col min="15105" max="15105" width="6" style="196" customWidth="1"/>
    <col min="15106" max="15106" width="16" style="196" customWidth="1"/>
    <col min="15107" max="15107" width="5" style="196" customWidth="1"/>
    <col min="15108" max="15108" width="28" style="196" customWidth="1"/>
    <col min="15109" max="15109" width="14.7109375" style="196" customWidth="1"/>
    <col min="15110" max="15110" width="52.7109375" style="196" customWidth="1"/>
    <col min="15111" max="15111" width="15.140625" style="196" customWidth="1"/>
    <col min="15112" max="15112" width="18.42578125" style="196" customWidth="1"/>
    <col min="15113" max="15114" width="15" style="196" customWidth="1"/>
    <col min="15115" max="15115" width="15.7109375" style="196" customWidth="1"/>
    <col min="15116" max="15360" width="9.140625" style="196"/>
    <col min="15361" max="15361" width="6" style="196" customWidth="1"/>
    <col min="15362" max="15362" width="16" style="196" customWidth="1"/>
    <col min="15363" max="15363" width="5" style="196" customWidth="1"/>
    <col min="15364" max="15364" width="28" style="196" customWidth="1"/>
    <col min="15365" max="15365" width="14.7109375" style="196" customWidth="1"/>
    <col min="15366" max="15366" width="52.7109375" style="196" customWidth="1"/>
    <col min="15367" max="15367" width="15.140625" style="196" customWidth="1"/>
    <col min="15368" max="15368" width="18.42578125" style="196" customWidth="1"/>
    <col min="15369" max="15370" width="15" style="196" customWidth="1"/>
    <col min="15371" max="15371" width="15.7109375" style="196" customWidth="1"/>
    <col min="15372" max="15616" width="9.140625" style="196"/>
    <col min="15617" max="15617" width="6" style="196" customWidth="1"/>
    <col min="15618" max="15618" width="16" style="196" customWidth="1"/>
    <col min="15619" max="15619" width="5" style="196" customWidth="1"/>
    <col min="15620" max="15620" width="28" style="196" customWidth="1"/>
    <col min="15621" max="15621" width="14.7109375" style="196" customWidth="1"/>
    <col min="15622" max="15622" width="52.7109375" style="196" customWidth="1"/>
    <col min="15623" max="15623" width="15.140625" style="196" customWidth="1"/>
    <col min="15624" max="15624" width="18.42578125" style="196" customWidth="1"/>
    <col min="15625" max="15626" width="15" style="196" customWidth="1"/>
    <col min="15627" max="15627" width="15.7109375" style="196" customWidth="1"/>
    <col min="15628" max="15872" width="9.140625" style="196"/>
    <col min="15873" max="15873" width="6" style="196" customWidth="1"/>
    <col min="15874" max="15874" width="16" style="196" customWidth="1"/>
    <col min="15875" max="15875" width="5" style="196" customWidth="1"/>
    <col min="15876" max="15876" width="28" style="196" customWidth="1"/>
    <col min="15877" max="15877" width="14.7109375" style="196" customWidth="1"/>
    <col min="15878" max="15878" width="52.7109375" style="196" customWidth="1"/>
    <col min="15879" max="15879" width="15.140625" style="196" customWidth="1"/>
    <col min="15880" max="15880" width="18.42578125" style="196" customWidth="1"/>
    <col min="15881" max="15882" width="15" style="196" customWidth="1"/>
    <col min="15883" max="15883" width="15.7109375" style="196" customWidth="1"/>
    <col min="15884" max="16128" width="9.140625" style="196"/>
    <col min="16129" max="16129" width="6" style="196" customWidth="1"/>
    <col min="16130" max="16130" width="16" style="196" customWidth="1"/>
    <col min="16131" max="16131" width="5" style="196" customWidth="1"/>
    <col min="16132" max="16132" width="28" style="196" customWidth="1"/>
    <col min="16133" max="16133" width="14.7109375" style="196" customWidth="1"/>
    <col min="16134" max="16134" width="52.7109375" style="196" customWidth="1"/>
    <col min="16135" max="16135" width="15.140625" style="196" customWidth="1"/>
    <col min="16136" max="16136" width="18.42578125" style="196" customWidth="1"/>
    <col min="16137" max="16138" width="15" style="196" customWidth="1"/>
    <col min="16139" max="16139" width="15.7109375" style="196" customWidth="1"/>
    <col min="16140" max="16384" width="9.140625" style="196"/>
  </cols>
  <sheetData>
    <row r="1" spans="1:17" ht="18.75">
      <c r="A1" s="243" t="s">
        <v>1229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7">
      <c r="A2" s="244" t="s">
        <v>1230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7">
      <c r="A3" s="244" t="s">
        <v>1228</v>
      </c>
      <c r="B3" s="244"/>
      <c r="C3" s="247" t="s">
        <v>1672</v>
      </c>
      <c r="D3" s="247"/>
      <c r="E3" s="247"/>
      <c r="F3" s="247"/>
      <c r="G3" s="247"/>
      <c r="H3" s="247"/>
      <c r="I3" s="247"/>
      <c r="J3" s="247"/>
      <c r="K3" s="247"/>
    </row>
    <row r="4" spans="1:17" s="193" customFormat="1" ht="60">
      <c r="A4" s="245" t="s">
        <v>263</v>
      </c>
      <c r="B4" s="245"/>
      <c r="C4" s="245" t="s">
        <v>1135</v>
      </c>
      <c r="D4" s="245"/>
      <c r="E4" s="197" t="s">
        <v>267</v>
      </c>
      <c r="F4" s="197" t="s">
        <v>264</v>
      </c>
      <c r="G4" s="197" t="s">
        <v>265</v>
      </c>
      <c r="H4" s="197" t="s">
        <v>266</v>
      </c>
      <c r="I4" s="197" t="s">
        <v>2609</v>
      </c>
      <c r="J4" s="197" t="s">
        <v>2138</v>
      </c>
      <c r="K4" s="99" t="s">
        <v>1134</v>
      </c>
    </row>
    <row r="5" spans="1:17" ht="198">
      <c r="A5" s="238">
        <v>1</v>
      </c>
      <c r="B5" s="238" t="s">
        <v>2962</v>
      </c>
      <c r="C5" s="196">
        <v>1.1000000000000001</v>
      </c>
      <c r="D5" s="196" t="s">
        <v>1673</v>
      </c>
      <c r="E5" s="196" t="s">
        <v>322</v>
      </c>
      <c r="F5" s="196" t="s">
        <v>2961</v>
      </c>
      <c r="G5" s="32" t="s">
        <v>192</v>
      </c>
      <c r="H5" s="196" t="s">
        <v>1674</v>
      </c>
      <c r="K5" s="196" t="s">
        <v>1675</v>
      </c>
    </row>
    <row r="6" spans="1:17" ht="99">
      <c r="A6" s="238"/>
      <c r="B6" s="238"/>
      <c r="C6" s="196">
        <v>1.2</v>
      </c>
      <c r="D6" s="196" t="s">
        <v>1676</v>
      </c>
      <c r="E6" s="196" t="s">
        <v>1058</v>
      </c>
      <c r="F6" s="196" t="s">
        <v>1677</v>
      </c>
      <c r="G6" s="105">
        <v>50000</v>
      </c>
      <c r="H6" s="196" t="s">
        <v>1678</v>
      </c>
      <c r="K6" s="196" t="s">
        <v>1675</v>
      </c>
    </row>
    <row r="7" spans="1:17" ht="82.5">
      <c r="A7" s="238"/>
      <c r="B7" s="238"/>
      <c r="C7" s="196">
        <v>1.3</v>
      </c>
      <c r="D7" s="196" t="s">
        <v>1679</v>
      </c>
      <c r="E7" s="196" t="s">
        <v>322</v>
      </c>
      <c r="F7" s="196" t="s">
        <v>1680</v>
      </c>
      <c r="G7" s="105">
        <v>1029351</v>
      </c>
      <c r="H7" s="196" t="s">
        <v>1681</v>
      </c>
      <c r="K7" s="196" t="s">
        <v>1675</v>
      </c>
    </row>
    <row r="8" spans="1:17" ht="148.5">
      <c r="A8" s="238"/>
      <c r="B8" s="238"/>
      <c r="C8" s="196">
        <v>1.4</v>
      </c>
      <c r="D8" s="196" t="s">
        <v>2960</v>
      </c>
      <c r="E8" s="196" t="s">
        <v>322</v>
      </c>
      <c r="F8" s="196" t="s">
        <v>2959</v>
      </c>
      <c r="G8" s="105">
        <v>300000</v>
      </c>
      <c r="H8" s="196" t="s">
        <v>1682</v>
      </c>
      <c r="K8" s="196" t="s">
        <v>1683</v>
      </c>
    </row>
    <row r="9" spans="1:17" ht="132">
      <c r="A9" s="238">
        <v>2</v>
      </c>
      <c r="B9" s="238" t="s">
        <v>1684</v>
      </c>
      <c r="C9" s="196">
        <v>2.1</v>
      </c>
      <c r="D9" s="196" t="s">
        <v>1685</v>
      </c>
      <c r="E9" s="196" t="s">
        <v>322</v>
      </c>
      <c r="F9" s="196" t="s">
        <v>1686</v>
      </c>
      <c r="G9" s="105">
        <v>54000</v>
      </c>
      <c r="H9" s="196" t="s">
        <v>2958</v>
      </c>
      <c r="I9" s="196" t="s">
        <v>1687</v>
      </c>
      <c r="K9" s="196" t="s">
        <v>2957</v>
      </c>
    </row>
    <row r="10" spans="1:17" ht="132">
      <c r="A10" s="238"/>
      <c r="B10" s="238"/>
      <c r="C10" s="196">
        <v>2.2000000000000002</v>
      </c>
      <c r="D10" s="196" t="s">
        <v>1688</v>
      </c>
      <c r="E10" s="196" t="s">
        <v>322</v>
      </c>
      <c r="F10" s="196" t="s">
        <v>2956</v>
      </c>
      <c r="G10" s="105" t="s">
        <v>193</v>
      </c>
      <c r="H10" s="196" t="s">
        <v>1689</v>
      </c>
      <c r="K10" s="196" t="s">
        <v>1675</v>
      </c>
    </row>
    <row r="11" spans="1:17" ht="82.5">
      <c r="A11" s="238"/>
      <c r="B11" s="238"/>
      <c r="C11" s="196">
        <v>2.2999999999999998</v>
      </c>
      <c r="D11" s="196" t="s">
        <v>2955</v>
      </c>
      <c r="E11" s="196" t="s">
        <v>322</v>
      </c>
      <c r="F11" s="196" t="s">
        <v>2954</v>
      </c>
      <c r="G11" s="148">
        <v>187500</v>
      </c>
      <c r="H11" s="196" t="s">
        <v>1690</v>
      </c>
    </row>
    <row r="12" spans="1:17" ht="208.5" customHeight="1">
      <c r="A12" s="238"/>
      <c r="B12" s="238"/>
      <c r="C12" s="196">
        <v>2.4</v>
      </c>
      <c r="D12" s="196" t="s">
        <v>2953</v>
      </c>
      <c r="E12" s="196" t="s">
        <v>322</v>
      </c>
      <c r="F12" s="196" t="s">
        <v>2952</v>
      </c>
      <c r="G12" s="105">
        <v>168000</v>
      </c>
    </row>
    <row r="13" spans="1:17" ht="181.5">
      <c r="A13" s="238"/>
      <c r="B13" s="238" t="s">
        <v>2951</v>
      </c>
      <c r="C13" s="196">
        <v>3.1</v>
      </c>
      <c r="D13" s="196" t="s">
        <v>2950</v>
      </c>
      <c r="E13" s="196" t="s">
        <v>1249</v>
      </c>
      <c r="F13" s="196" t="s">
        <v>2949</v>
      </c>
      <c r="G13" s="196" t="s">
        <v>194</v>
      </c>
      <c r="H13" s="196" t="s">
        <v>1691</v>
      </c>
      <c r="I13" s="196" t="s">
        <v>1692</v>
      </c>
      <c r="K13" s="196" t="s">
        <v>1693</v>
      </c>
    </row>
    <row r="14" spans="1:17" ht="132">
      <c r="A14" s="238"/>
      <c r="B14" s="238"/>
      <c r="C14" s="196">
        <v>3.2</v>
      </c>
      <c r="D14" s="196" t="s">
        <v>2948</v>
      </c>
      <c r="E14" s="196" t="s">
        <v>1249</v>
      </c>
      <c r="F14" s="196" t="s">
        <v>2947</v>
      </c>
      <c r="G14" s="196">
        <v>100000</v>
      </c>
      <c r="H14" s="196" t="s">
        <v>1694</v>
      </c>
      <c r="K14" s="196" t="s">
        <v>2946</v>
      </c>
    </row>
    <row r="15" spans="1:17" ht="132">
      <c r="A15" s="238">
        <v>3</v>
      </c>
      <c r="B15" s="238"/>
      <c r="C15" s="196">
        <v>3.3</v>
      </c>
      <c r="D15" s="196" t="s">
        <v>1695</v>
      </c>
      <c r="E15" s="196" t="s">
        <v>322</v>
      </c>
      <c r="F15" s="196" t="s">
        <v>2945</v>
      </c>
      <c r="G15" s="196">
        <v>256400</v>
      </c>
      <c r="H15" s="196" t="s">
        <v>1646</v>
      </c>
      <c r="I15" s="196" t="s">
        <v>1692</v>
      </c>
      <c r="J15" s="196" t="s">
        <v>2944</v>
      </c>
      <c r="K15" s="196" t="s">
        <v>1696</v>
      </c>
      <c r="Q15" s="112"/>
    </row>
    <row r="16" spans="1:17" ht="115.5">
      <c r="A16" s="238"/>
      <c r="B16" s="238"/>
      <c r="C16" s="196">
        <v>3.4</v>
      </c>
      <c r="D16" s="196" t="s">
        <v>1697</v>
      </c>
      <c r="E16" s="196" t="s">
        <v>322</v>
      </c>
      <c r="F16" s="196" t="s">
        <v>2943</v>
      </c>
      <c r="G16" s="196">
        <v>130000</v>
      </c>
      <c r="H16" s="196" t="s">
        <v>1698</v>
      </c>
      <c r="K16" s="196" t="s">
        <v>1699</v>
      </c>
    </row>
    <row r="17" spans="1:11" ht="82.5">
      <c r="A17" s="238"/>
      <c r="B17" s="238"/>
      <c r="C17" s="196">
        <v>3.5</v>
      </c>
      <c r="D17" s="196" t="s">
        <v>1700</v>
      </c>
      <c r="E17" s="196" t="s">
        <v>322</v>
      </c>
      <c r="F17" s="196" t="s">
        <v>2942</v>
      </c>
      <c r="G17" s="196">
        <v>170000</v>
      </c>
      <c r="H17" s="196" t="s">
        <v>1701</v>
      </c>
      <c r="K17" s="196" t="s">
        <v>1693</v>
      </c>
    </row>
    <row r="18" spans="1:11" ht="115.5">
      <c r="A18" s="246">
        <v>4</v>
      </c>
      <c r="B18" s="246" t="s">
        <v>1702</v>
      </c>
      <c r="C18" s="198">
        <v>4.0999999999999996</v>
      </c>
      <c r="D18" s="198" t="s">
        <v>2941</v>
      </c>
      <c r="E18" s="198" t="s">
        <v>322</v>
      </c>
      <c r="F18" s="198" t="s">
        <v>2940</v>
      </c>
      <c r="G18" s="198">
        <v>270000</v>
      </c>
      <c r="H18" s="149" t="s">
        <v>1703</v>
      </c>
      <c r="I18" s="198"/>
      <c r="J18" s="198"/>
      <c r="K18" s="198" t="s">
        <v>1675</v>
      </c>
    </row>
    <row r="19" spans="1:11" ht="83.25" customHeight="1">
      <c r="A19" s="246"/>
      <c r="B19" s="246"/>
      <c r="C19" s="198">
        <v>4.2</v>
      </c>
      <c r="D19" s="198" t="s">
        <v>1704</v>
      </c>
      <c r="E19" s="198" t="s">
        <v>979</v>
      </c>
      <c r="F19" s="198" t="s">
        <v>1705</v>
      </c>
      <c r="G19" s="198">
        <v>60000</v>
      </c>
      <c r="H19" s="149" t="s">
        <v>1706</v>
      </c>
      <c r="I19" s="198"/>
      <c r="J19" s="198"/>
      <c r="K19" s="198" t="s">
        <v>1675</v>
      </c>
    </row>
    <row r="20" spans="1:11" ht="154.5" customHeight="1">
      <c r="A20" s="246">
        <v>5</v>
      </c>
      <c r="B20" s="238" t="s">
        <v>2939</v>
      </c>
      <c r="C20" s="196">
        <v>5.0999999999999996</v>
      </c>
      <c r="D20" s="196" t="s">
        <v>1707</v>
      </c>
      <c r="E20" s="196" t="s">
        <v>1302</v>
      </c>
      <c r="F20" s="196" t="s">
        <v>2938</v>
      </c>
      <c r="G20" s="196">
        <v>28000</v>
      </c>
      <c r="H20" s="196" t="s">
        <v>1708</v>
      </c>
      <c r="I20" s="196" t="s">
        <v>1709</v>
      </c>
    </row>
    <row r="21" spans="1:11" ht="165">
      <c r="A21" s="246"/>
      <c r="B21" s="238"/>
      <c r="C21" s="196">
        <v>5.2</v>
      </c>
      <c r="D21" s="196" t="s">
        <v>2937</v>
      </c>
      <c r="E21" s="196" t="s">
        <v>1302</v>
      </c>
      <c r="F21" s="196" t="s">
        <v>2936</v>
      </c>
      <c r="G21" s="196">
        <v>10000</v>
      </c>
      <c r="H21" s="196" t="s">
        <v>2935</v>
      </c>
      <c r="I21" s="196" t="s">
        <v>1709</v>
      </c>
    </row>
    <row r="22" spans="1:11" ht="181.5">
      <c r="A22" s="246"/>
      <c r="B22" s="238"/>
      <c r="C22" s="196">
        <v>5.3</v>
      </c>
      <c r="D22" s="196" t="s">
        <v>2934</v>
      </c>
      <c r="E22" s="196" t="s">
        <v>1302</v>
      </c>
      <c r="F22" s="196" t="s">
        <v>2933</v>
      </c>
      <c r="G22" s="196">
        <v>15000</v>
      </c>
      <c r="H22" s="32" t="s">
        <v>1710</v>
      </c>
      <c r="I22" s="196" t="s">
        <v>1709</v>
      </c>
      <c r="K22" s="196" t="s">
        <v>1711</v>
      </c>
    </row>
    <row r="23" spans="1:11" ht="82.5">
      <c r="A23" s="246"/>
      <c r="B23" s="238"/>
      <c r="C23" s="196">
        <v>5.4</v>
      </c>
      <c r="D23" s="196" t="s">
        <v>2932</v>
      </c>
      <c r="E23" s="196" t="s">
        <v>1302</v>
      </c>
      <c r="F23" s="196" t="s">
        <v>2931</v>
      </c>
      <c r="G23" s="196">
        <v>4000</v>
      </c>
      <c r="H23" s="196" t="s">
        <v>1712</v>
      </c>
      <c r="I23" s="196" t="s">
        <v>1709</v>
      </c>
      <c r="K23" s="196" t="s">
        <v>1711</v>
      </c>
    </row>
    <row r="24" spans="1:11" ht="165">
      <c r="A24" s="246"/>
      <c r="B24" s="238"/>
      <c r="C24" s="196">
        <v>5.5</v>
      </c>
      <c r="D24" s="196" t="s">
        <v>1713</v>
      </c>
      <c r="E24" s="196" t="s">
        <v>1302</v>
      </c>
      <c r="F24" s="196" t="s">
        <v>2930</v>
      </c>
      <c r="G24" s="196">
        <v>8000</v>
      </c>
      <c r="H24" s="196" t="s">
        <v>1714</v>
      </c>
      <c r="I24" s="196" t="s">
        <v>1709</v>
      </c>
    </row>
  </sheetData>
  <mergeCells count="16">
    <mergeCell ref="A18:A19"/>
    <mergeCell ref="B18:B19"/>
    <mergeCell ref="A20:A24"/>
    <mergeCell ref="B20:B24"/>
    <mergeCell ref="A5:A8"/>
    <mergeCell ref="B5:B8"/>
    <mergeCell ref="A9:A14"/>
    <mergeCell ref="B9:B12"/>
    <mergeCell ref="B13:B17"/>
    <mergeCell ref="A15:A17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49"/>
  <sheetViews>
    <sheetView zoomScaleNormal="100" workbookViewId="0">
      <selection sqref="A1:L1"/>
    </sheetView>
  </sheetViews>
  <sheetFormatPr defaultRowHeight="16.5"/>
  <cols>
    <col min="1" max="1" width="3.28515625" style="196" customWidth="1"/>
    <col min="2" max="2" width="20.28515625" style="196" customWidth="1"/>
    <col min="3" max="3" width="5.28515625" style="196" customWidth="1"/>
    <col min="4" max="4" width="25.85546875" style="196" customWidth="1"/>
    <col min="5" max="5" width="14.7109375" style="196" customWidth="1"/>
    <col min="6" max="6" width="54" style="196" customWidth="1"/>
    <col min="7" max="7" width="14.42578125" style="196" customWidth="1"/>
    <col min="8" max="8" width="14.85546875" style="196" customWidth="1"/>
    <col min="9" max="9" width="13.7109375" style="196" customWidth="1"/>
    <col min="10" max="10" width="12" style="196" customWidth="1"/>
    <col min="11" max="11" width="17.5703125" style="196" customWidth="1"/>
    <col min="12" max="257" width="9.140625" style="196"/>
    <col min="258" max="258" width="3.28515625" style="196" customWidth="1"/>
    <col min="259" max="259" width="16" style="196" customWidth="1"/>
    <col min="260" max="260" width="5" style="196" customWidth="1"/>
    <col min="261" max="261" width="19" style="196" customWidth="1"/>
    <col min="262" max="262" width="14.7109375" style="196" customWidth="1"/>
    <col min="263" max="263" width="15.7109375" style="196" customWidth="1"/>
    <col min="264" max="264" width="11.85546875" style="196" customWidth="1"/>
    <col min="265" max="265" width="14.28515625" style="196" customWidth="1"/>
    <col min="266" max="266" width="15" style="196" customWidth="1"/>
    <col min="267" max="267" width="15.7109375" style="196" customWidth="1"/>
    <col min="268" max="513" width="9.140625" style="196"/>
    <col min="514" max="514" width="3.28515625" style="196" customWidth="1"/>
    <col min="515" max="515" width="16" style="196" customWidth="1"/>
    <col min="516" max="516" width="5" style="196" customWidth="1"/>
    <col min="517" max="517" width="19" style="196" customWidth="1"/>
    <col min="518" max="518" width="14.7109375" style="196" customWidth="1"/>
    <col min="519" max="519" width="15.7109375" style="196" customWidth="1"/>
    <col min="520" max="520" width="11.85546875" style="196" customWidth="1"/>
    <col min="521" max="521" width="14.28515625" style="196" customWidth="1"/>
    <col min="522" max="522" width="15" style="196" customWidth="1"/>
    <col min="523" max="523" width="15.7109375" style="196" customWidth="1"/>
    <col min="524" max="769" width="9.140625" style="196"/>
    <col min="770" max="770" width="3.28515625" style="196" customWidth="1"/>
    <col min="771" max="771" width="16" style="196" customWidth="1"/>
    <col min="772" max="772" width="5" style="196" customWidth="1"/>
    <col min="773" max="773" width="19" style="196" customWidth="1"/>
    <col min="774" max="774" width="14.7109375" style="196" customWidth="1"/>
    <col min="775" max="775" width="15.7109375" style="196" customWidth="1"/>
    <col min="776" max="776" width="11.85546875" style="196" customWidth="1"/>
    <col min="777" max="777" width="14.28515625" style="196" customWidth="1"/>
    <col min="778" max="778" width="15" style="196" customWidth="1"/>
    <col min="779" max="779" width="15.7109375" style="196" customWidth="1"/>
    <col min="780" max="1025" width="9.140625" style="196"/>
    <col min="1026" max="1026" width="3.28515625" style="196" customWidth="1"/>
    <col min="1027" max="1027" width="16" style="196" customWidth="1"/>
    <col min="1028" max="1028" width="5" style="196" customWidth="1"/>
    <col min="1029" max="1029" width="19" style="196" customWidth="1"/>
    <col min="1030" max="1030" width="14.7109375" style="196" customWidth="1"/>
    <col min="1031" max="1031" width="15.7109375" style="196" customWidth="1"/>
    <col min="1032" max="1032" width="11.85546875" style="196" customWidth="1"/>
    <col min="1033" max="1033" width="14.28515625" style="196" customWidth="1"/>
    <col min="1034" max="1034" width="15" style="196" customWidth="1"/>
    <col min="1035" max="1035" width="15.7109375" style="196" customWidth="1"/>
    <col min="1036" max="1281" width="9.140625" style="196"/>
    <col min="1282" max="1282" width="3.28515625" style="196" customWidth="1"/>
    <col min="1283" max="1283" width="16" style="196" customWidth="1"/>
    <col min="1284" max="1284" width="5" style="196" customWidth="1"/>
    <col min="1285" max="1285" width="19" style="196" customWidth="1"/>
    <col min="1286" max="1286" width="14.7109375" style="196" customWidth="1"/>
    <col min="1287" max="1287" width="15.7109375" style="196" customWidth="1"/>
    <col min="1288" max="1288" width="11.85546875" style="196" customWidth="1"/>
    <col min="1289" max="1289" width="14.28515625" style="196" customWidth="1"/>
    <col min="1290" max="1290" width="15" style="196" customWidth="1"/>
    <col min="1291" max="1291" width="15.7109375" style="196" customWidth="1"/>
    <col min="1292" max="1537" width="9.140625" style="196"/>
    <col min="1538" max="1538" width="3.28515625" style="196" customWidth="1"/>
    <col min="1539" max="1539" width="16" style="196" customWidth="1"/>
    <col min="1540" max="1540" width="5" style="196" customWidth="1"/>
    <col min="1541" max="1541" width="19" style="196" customWidth="1"/>
    <col min="1542" max="1542" width="14.7109375" style="196" customWidth="1"/>
    <col min="1543" max="1543" width="15.7109375" style="196" customWidth="1"/>
    <col min="1544" max="1544" width="11.85546875" style="196" customWidth="1"/>
    <col min="1545" max="1545" width="14.28515625" style="196" customWidth="1"/>
    <col min="1546" max="1546" width="15" style="196" customWidth="1"/>
    <col min="1547" max="1547" width="15.7109375" style="196" customWidth="1"/>
    <col min="1548" max="1793" width="9.140625" style="196"/>
    <col min="1794" max="1794" width="3.28515625" style="196" customWidth="1"/>
    <col min="1795" max="1795" width="16" style="196" customWidth="1"/>
    <col min="1796" max="1796" width="5" style="196" customWidth="1"/>
    <col min="1797" max="1797" width="19" style="196" customWidth="1"/>
    <col min="1798" max="1798" width="14.7109375" style="196" customWidth="1"/>
    <col min="1799" max="1799" width="15.7109375" style="196" customWidth="1"/>
    <col min="1800" max="1800" width="11.85546875" style="196" customWidth="1"/>
    <col min="1801" max="1801" width="14.28515625" style="196" customWidth="1"/>
    <col min="1802" max="1802" width="15" style="196" customWidth="1"/>
    <col min="1803" max="1803" width="15.7109375" style="196" customWidth="1"/>
    <col min="1804" max="2049" width="9.140625" style="196"/>
    <col min="2050" max="2050" width="3.28515625" style="196" customWidth="1"/>
    <col min="2051" max="2051" width="16" style="196" customWidth="1"/>
    <col min="2052" max="2052" width="5" style="196" customWidth="1"/>
    <col min="2053" max="2053" width="19" style="196" customWidth="1"/>
    <col min="2054" max="2054" width="14.7109375" style="196" customWidth="1"/>
    <col min="2055" max="2055" width="15.7109375" style="196" customWidth="1"/>
    <col min="2056" max="2056" width="11.85546875" style="196" customWidth="1"/>
    <col min="2057" max="2057" width="14.28515625" style="196" customWidth="1"/>
    <col min="2058" max="2058" width="15" style="196" customWidth="1"/>
    <col min="2059" max="2059" width="15.7109375" style="196" customWidth="1"/>
    <col min="2060" max="2305" width="9.140625" style="196"/>
    <col min="2306" max="2306" width="3.28515625" style="196" customWidth="1"/>
    <col min="2307" max="2307" width="16" style="196" customWidth="1"/>
    <col min="2308" max="2308" width="5" style="196" customWidth="1"/>
    <col min="2309" max="2309" width="19" style="196" customWidth="1"/>
    <col min="2310" max="2310" width="14.7109375" style="196" customWidth="1"/>
    <col min="2311" max="2311" width="15.7109375" style="196" customWidth="1"/>
    <col min="2312" max="2312" width="11.85546875" style="196" customWidth="1"/>
    <col min="2313" max="2313" width="14.28515625" style="196" customWidth="1"/>
    <col min="2314" max="2314" width="15" style="196" customWidth="1"/>
    <col min="2315" max="2315" width="15.7109375" style="196" customWidth="1"/>
    <col min="2316" max="2561" width="9.140625" style="196"/>
    <col min="2562" max="2562" width="3.28515625" style="196" customWidth="1"/>
    <col min="2563" max="2563" width="16" style="196" customWidth="1"/>
    <col min="2564" max="2564" width="5" style="196" customWidth="1"/>
    <col min="2565" max="2565" width="19" style="196" customWidth="1"/>
    <col min="2566" max="2566" width="14.7109375" style="196" customWidth="1"/>
    <col min="2567" max="2567" width="15.7109375" style="196" customWidth="1"/>
    <col min="2568" max="2568" width="11.85546875" style="196" customWidth="1"/>
    <col min="2569" max="2569" width="14.28515625" style="196" customWidth="1"/>
    <col min="2570" max="2570" width="15" style="196" customWidth="1"/>
    <col min="2571" max="2571" width="15.7109375" style="196" customWidth="1"/>
    <col min="2572" max="2817" width="9.140625" style="196"/>
    <col min="2818" max="2818" width="3.28515625" style="196" customWidth="1"/>
    <col min="2819" max="2819" width="16" style="196" customWidth="1"/>
    <col min="2820" max="2820" width="5" style="196" customWidth="1"/>
    <col min="2821" max="2821" width="19" style="196" customWidth="1"/>
    <col min="2822" max="2822" width="14.7109375" style="196" customWidth="1"/>
    <col min="2823" max="2823" width="15.7109375" style="196" customWidth="1"/>
    <col min="2824" max="2824" width="11.85546875" style="196" customWidth="1"/>
    <col min="2825" max="2825" width="14.28515625" style="196" customWidth="1"/>
    <col min="2826" max="2826" width="15" style="196" customWidth="1"/>
    <col min="2827" max="2827" width="15.7109375" style="196" customWidth="1"/>
    <col min="2828" max="3073" width="9.140625" style="196"/>
    <col min="3074" max="3074" width="3.28515625" style="196" customWidth="1"/>
    <col min="3075" max="3075" width="16" style="196" customWidth="1"/>
    <col min="3076" max="3076" width="5" style="196" customWidth="1"/>
    <col min="3077" max="3077" width="19" style="196" customWidth="1"/>
    <col min="3078" max="3078" width="14.7109375" style="196" customWidth="1"/>
    <col min="3079" max="3079" width="15.7109375" style="196" customWidth="1"/>
    <col min="3080" max="3080" width="11.85546875" style="196" customWidth="1"/>
    <col min="3081" max="3081" width="14.28515625" style="196" customWidth="1"/>
    <col min="3082" max="3082" width="15" style="196" customWidth="1"/>
    <col min="3083" max="3083" width="15.7109375" style="196" customWidth="1"/>
    <col min="3084" max="3329" width="9.140625" style="196"/>
    <col min="3330" max="3330" width="3.28515625" style="196" customWidth="1"/>
    <col min="3331" max="3331" width="16" style="196" customWidth="1"/>
    <col min="3332" max="3332" width="5" style="196" customWidth="1"/>
    <col min="3333" max="3333" width="19" style="196" customWidth="1"/>
    <col min="3334" max="3334" width="14.7109375" style="196" customWidth="1"/>
    <col min="3335" max="3335" width="15.7109375" style="196" customWidth="1"/>
    <col min="3336" max="3336" width="11.85546875" style="196" customWidth="1"/>
    <col min="3337" max="3337" width="14.28515625" style="196" customWidth="1"/>
    <col min="3338" max="3338" width="15" style="196" customWidth="1"/>
    <col min="3339" max="3339" width="15.7109375" style="196" customWidth="1"/>
    <col min="3340" max="3585" width="9.140625" style="196"/>
    <col min="3586" max="3586" width="3.28515625" style="196" customWidth="1"/>
    <col min="3587" max="3587" width="16" style="196" customWidth="1"/>
    <col min="3588" max="3588" width="5" style="196" customWidth="1"/>
    <col min="3589" max="3589" width="19" style="196" customWidth="1"/>
    <col min="3590" max="3590" width="14.7109375" style="196" customWidth="1"/>
    <col min="3591" max="3591" width="15.7109375" style="196" customWidth="1"/>
    <col min="3592" max="3592" width="11.85546875" style="196" customWidth="1"/>
    <col min="3593" max="3593" width="14.28515625" style="196" customWidth="1"/>
    <col min="3594" max="3594" width="15" style="196" customWidth="1"/>
    <col min="3595" max="3595" width="15.7109375" style="196" customWidth="1"/>
    <col min="3596" max="3841" width="9.140625" style="196"/>
    <col min="3842" max="3842" width="3.28515625" style="196" customWidth="1"/>
    <col min="3843" max="3843" width="16" style="196" customWidth="1"/>
    <col min="3844" max="3844" width="5" style="196" customWidth="1"/>
    <col min="3845" max="3845" width="19" style="196" customWidth="1"/>
    <col min="3846" max="3846" width="14.7109375" style="196" customWidth="1"/>
    <col min="3847" max="3847" width="15.7109375" style="196" customWidth="1"/>
    <col min="3848" max="3848" width="11.85546875" style="196" customWidth="1"/>
    <col min="3849" max="3849" width="14.28515625" style="196" customWidth="1"/>
    <col min="3850" max="3850" width="15" style="196" customWidth="1"/>
    <col min="3851" max="3851" width="15.7109375" style="196" customWidth="1"/>
    <col min="3852" max="4097" width="9.140625" style="196"/>
    <col min="4098" max="4098" width="3.28515625" style="196" customWidth="1"/>
    <col min="4099" max="4099" width="16" style="196" customWidth="1"/>
    <col min="4100" max="4100" width="5" style="196" customWidth="1"/>
    <col min="4101" max="4101" width="19" style="196" customWidth="1"/>
    <col min="4102" max="4102" width="14.7109375" style="196" customWidth="1"/>
    <col min="4103" max="4103" width="15.7109375" style="196" customWidth="1"/>
    <col min="4104" max="4104" width="11.85546875" style="196" customWidth="1"/>
    <col min="4105" max="4105" width="14.28515625" style="196" customWidth="1"/>
    <col min="4106" max="4106" width="15" style="196" customWidth="1"/>
    <col min="4107" max="4107" width="15.7109375" style="196" customWidth="1"/>
    <col min="4108" max="4353" width="9.140625" style="196"/>
    <col min="4354" max="4354" width="3.28515625" style="196" customWidth="1"/>
    <col min="4355" max="4355" width="16" style="196" customWidth="1"/>
    <col min="4356" max="4356" width="5" style="196" customWidth="1"/>
    <col min="4357" max="4357" width="19" style="196" customWidth="1"/>
    <col min="4358" max="4358" width="14.7109375" style="196" customWidth="1"/>
    <col min="4359" max="4359" width="15.7109375" style="196" customWidth="1"/>
    <col min="4360" max="4360" width="11.85546875" style="196" customWidth="1"/>
    <col min="4361" max="4361" width="14.28515625" style="196" customWidth="1"/>
    <col min="4362" max="4362" width="15" style="196" customWidth="1"/>
    <col min="4363" max="4363" width="15.7109375" style="196" customWidth="1"/>
    <col min="4364" max="4609" width="9.140625" style="196"/>
    <col min="4610" max="4610" width="3.28515625" style="196" customWidth="1"/>
    <col min="4611" max="4611" width="16" style="196" customWidth="1"/>
    <col min="4612" max="4612" width="5" style="196" customWidth="1"/>
    <col min="4613" max="4613" width="19" style="196" customWidth="1"/>
    <col min="4614" max="4614" width="14.7109375" style="196" customWidth="1"/>
    <col min="4615" max="4615" width="15.7109375" style="196" customWidth="1"/>
    <col min="4616" max="4616" width="11.85546875" style="196" customWidth="1"/>
    <col min="4617" max="4617" width="14.28515625" style="196" customWidth="1"/>
    <col min="4618" max="4618" width="15" style="196" customWidth="1"/>
    <col min="4619" max="4619" width="15.7109375" style="196" customWidth="1"/>
    <col min="4620" max="4865" width="9.140625" style="196"/>
    <col min="4866" max="4866" width="3.28515625" style="196" customWidth="1"/>
    <col min="4867" max="4867" width="16" style="196" customWidth="1"/>
    <col min="4868" max="4868" width="5" style="196" customWidth="1"/>
    <col min="4869" max="4869" width="19" style="196" customWidth="1"/>
    <col min="4870" max="4870" width="14.7109375" style="196" customWidth="1"/>
    <col min="4871" max="4871" width="15.7109375" style="196" customWidth="1"/>
    <col min="4872" max="4872" width="11.85546875" style="196" customWidth="1"/>
    <col min="4873" max="4873" width="14.28515625" style="196" customWidth="1"/>
    <col min="4874" max="4874" width="15" style="196" customWidth="1"/>
    <col min="4875" max="4875" width="15.7109375" style="196" customWidth="1"/>
    <col min="4876" max="5121" width="9.140625" style="196"/>
    <col min="5122" max="5122" width="3.28515625" style="196" customWidth="1"/>
    <col min="5123" max="5123" width="16" style="196" customWidth="1"/>
    <col min="5124" max="5124" width="5" style="196" customWidth="1"/>
    <col min="5125" max="5125" width="19" style="196" customWidth="1"/>
    <col min="5126" max="5126" width="14.7109375" style="196" customWidth="1"/>
    <col min="5127" max="5127" width="15.7109375" style="196" customWidth="1"/>
    <col min="5128" max="5128" width="11.85546875" style="196" customWidth="1"/>
    <col min="5129" max="5129" width="14.28515625" style="196" customWidth="1"/>
    <col min="5130" max="5130" width="15" style="196" customWidth="1"/>
    <col min="5131" max="5131" width="15.7109375" style="196" customWidth="1"/>
    <col min="5132" max="5377" width="9.140625" style="196"/>
    <col min="5378" max="5378" width="3.28515625" style="196" customWidth="1"/>
    <col min="5379" max="5379" width="16" style="196" customWidth="1"/>
    <col min="5380" max="5380" width="5" style="196" customWidth="1"/>
    <col min="5381" max="5381" width="19" style="196" customWidth="1"/>
    <col min="5382" max="5382" width="14.7109375" style="196" customWidth="1"/>
    <col min="5383" max="5383" width="15.7109375" style="196" customWidth="1"/>
    <col min="5384" max="5384" width="11.85546875" style="196" customWidth="1"/>
    <col min="5385" max="5385" width="14.28515625" style="196" customWidth="1"/>
    <col min="5386" max="5386" width="15" style="196" customWidth="1"/>
    <col min="5387" max="5387" width="15.7109375" style="196" customWidth="1"/>
    <col min="5388" max="5633" width="9.140625" style="196"/>
    <col min="5634" max="5634" width="3.28515625" style="196" customWidth="1"/>
    <col min="5635" max="5635" width="16" style="196" customWidth="1"/>
    <col min="5636" max="5636" width="5" style="196" customWidth="1"/>
    <col min="5637" max="5637" width="19" style="196" customWidth="1"/>
    <col min="5638" max="5638" width="14.7109375" style="196" customWidth="1"/>
    <col min="5639" max="5639" width="15.7109375" style="196" customWidth="1"/>
    <col min="5640" max="5640" width="11.85546875" style="196" customWidth="1"/>
    <col min="5641" max="5641" width="14.28515625" style="196" customWidth="1"/>
    <col min="5642" max="5642" width="15" style="196" customWidth="1"/>
    <col min="5643" max="5643" width="15.7109375" style="196" customWidth="1"/>
    <col min="5644" max="5889" width="9.140625" style="196"/>
    <col min="5890" max="5890" width="3.28515625" style="196" customWidth="1"/>
    <col min="5891" max="5891" width="16" style="196" customWidth="1"/>
    <col min="5892" max="5892" width="5" style="196" customWidth="1"/>
    <col min="5893" max="5893" width="19" style="196" customWidth="1"/>
    <col min="5894" max="5894" width="14.7109375" style="196" customWidth="1"/>
    <col min="5895" max="5895" width="15.7109375" style="196" customWidth="1"/>
    <col min="5896" max="5896" width="11.85546875" style="196" customWidth="1"/>
    <col min="5897" max="5897" width="14.28515625" style="196" customWidth="1"/>
    <col min="5898" max="5898" width="15" style="196" customWidth="1"/>
    <col min="5899" max="5899" width="15.7109375" style="196" customWidth="1"/>
    <col min="5900" max="6145" width="9.140625" style="196"/>
    <col min="6146" max="6146" width="3.28515625" style="196" customWidth="1"/>
    <col min="6147" max="6147" width="16" style="196" customWidth="1"/>
    <col min="6148" max="6148" width="5" style="196" customWidth="1"/>
    <col min="6149" max="6149" width="19" style="196" customWidth="1"/>
    <col min="6150" max="6150" width="14.7109375" style="196" customWidth="1"/>
    <col min="6151" max="6151" width="15.7109375" style="196" customWidth="1"/>
    <col min="6152" max="6152" width="11.85546875" style="196" customWidth="1"/>
    <col min="6153" max="6153" width="14.28515625" style="196" customWidth="1"/>
    <col min="6154" max="6154" width="15" style="196" customWidth="1"/>
    <col min="6155" max="6155" width="15.7109375" style="196" customWidth="1"/>
    <col min="6156" max="6401" width="9.140625" style="196"/>
    <col min="6402" max="6402" width="3.28515625" style="196" customWidth="1"/>
    <col min="6403" max="6403" width="16" style="196" customWidth="1"/>
    <col min="6404" max="6404" width="5" style="196" customWidth="1"/>
    <col min="6405" max="6405" width="19" style="196" customWidth="1"/>
    <col min="6406" max="6406" width="14.7109375" style="196" customWidth="1"/>
    <col min="6407" max="6407" width="15.7109375" style="196" customWidth="1"/>
    <col min="6408" max="6408" width="11.85546875" style="196" customWidth="1"/>
    <col min="6409" max="6409" width="14.28515625" style="196" customWidth="1"/>
    <col min="6410" max="6410" width="15" style="196" customWidth="1"/>
    <col min="6411" max="6411" width="15.7109375" style="196" customWidth="1"/>
    <col min="6412" max="6657" width="9.140625" style="196"/>
    <col min="6658" max="6658" width="3.28515625" style="196" customWidth="1"/>
    <col min="6659" max="6659" width="16" style="196" customWidth="1"/>
    <col min="6660" max="6660" width="5" style="196" customWidth="1"/>
    <col min="6661" max="6661" width="19" style="196" customWidth="1"/>
    <col min="6662" max="6662" width="14.7109375" style="196" customWidth="1"/>
    <col min="6663" max="6663" width="15.7109375" style="196" customWidth="1"/>
    <col min="6664" max="6664" width="11.85546875" style="196" customWidth="1"/>
    <col min="6665" max="6665" width="14.28515625" style="196" customWidth="1"/>
    <col min="6666" max="6666" width="15" style="196" customWidth="1"/>
    <col min="6667" max="6667" width="15.7109375" style="196" customWidth="1"/>
    <col min="6668" max="6913" width="9.140625" style="196"/>
    <col min="6914" max="6914" width="3.28515625" style="196" customWidth="1"/>
    <col min="6915" max="6915" width="16" style="196" customWidth="1"/>
    <col min="6916" max="6916" width="5" style="196" customWidth="1"/>
    <col min="6917" max="6917" width="19" style="196" customWidth="1"/>
    <col min="6918" max="6918" width="14.7109375" style="196" customWidth="1"/>
    <col min="6919" max="6919" width="15.7109375" style="196" customWidth="1"/>
    <col min="6920" max="6920" width="11.85546875" style="196" customWidth="1"/>
    <col min="6921" max="6921" width="14.28515625" style="196" customWidth="1"/>
    <col min="6922" max="6922" width="15" style="196" customWidth="1"/>
    <col min="6923" max="6923" width="15.7109375" style="196" customWidth="1"/>
    <col min="6924" max="7169" width="9.140625" style="196"/>
    <col min="7170" max="7170" width="3.28515625" style="196" customWidth="1"/>
    <col min="7171" max="7171" width="16" style="196" customWidth="1"/>
    <col min="7172" max="7172" width="5" style="196" customWidth="1"/>
    <col min="7173" max="7173" width="19" style="196" customWidth="1"/>
    <col min="7174" max="7174" width="14.7109375" style="196" customWidth="1"/>
    <col min="7175" max="7175" width="15.7109375" style="196" customWidth="1"/>
    <col min="7176" max="7176" width="11.85546875" style="196" customWidth="1"/>
    <col min="7177" max="7177" width="14.28515625" style="196" customWidth="1"/>
    <col min="7178" max="7178" width="15" style="196" customWidth="1"/>
    <col min="7179" max="7179" width="15.7109375" style="196" customWidth="1"/>
    <col min="7180" max="7425" width="9.140625" style="196"/>
    <col min="7426" max="7426" width="3.28515625" style="196" customWidth="1"/>
    <col min="7427" max="7427" width="16" style="196" customWidth="1"/>
    <col min="7428" max="7428" width="5" style="196" customWidth="1"/>
    <col min="7429" max="7429" width="19" style="196" customWidth="1"/>
    <col min="7430" max="7430" width="14.7109375" style="196" customWidth="1"/>
    <col min="7431" max="7431" width="15.7109375" style="196" customWidth="1"/>
    <col min="7432" max="7432" width="11.85546875" style="196" customWidth="1"/>
    <col min="7433" max="7433" width="14.28515625" style="196" customWidth="1"/>
    <col min="7434" max="7434" width="15" style="196" customWidth="1"/>
    <col min="7435" max="7435" width="15.7109375" style="196" customWidth="1"/>
    <col min="7436" max="7681" width="9.140625" style="196"/>
    <col min="7682" max="7682" width="3.28515625" style="196" customWidth="1"/>
    <col min="7683" max="7683" width="16" style="196" customWidth="1"/>
    <col min="7684" max="7684" width="5" style="196" customWidth="1"/>
    <col min="7685" max="7685" width="19" style="196" customWidth="1"/>
    <col min="7686" max="7686" width="14.7109375" style="196" customWidth="1"/>
    <col min="7687" max="7687" width="15.7109375" style="196" customWidth="1"/>
    <col min="7688" max="7688" width="11.85546875" style="196" customWidth="1"/>
    <col min="7689" max="7689" width="14.28515625" style="196" customWidth="1"/>
    <col min="7690" max="7690" width="15" style="196" customWidth="1"/>
    <col min="7691" max="7691" width="15.7109375" style="196" customWidth="1"/>
    <col min="7692" max="7937" width="9.140625" style="196"/>
    <col min="7938" max="7938" width="3.28515625" style="196" customWidth="1"/>
    <col min="7939" max="7939" width="16" style="196" customWidth="1"/>
    <col min="7940" max="7940" width="5" style="196" customWidth="1"/>
    <col min="7941" max="7941" width="19" style="196" customWidth="1"/>
    <col min="7942" max="7942" width="14.7109375" style="196" customWidth="1"/>
    <col min="7943" max="7943" width="15.7109375" style="196" customWidth="1"/>
    <col min="7944" max="7944" width="11.85546875" style="196" customWidth="1"/>
    <col min="7945" max="7945" width="14.28515625" style="196" customWidth="1"/>
    <col min="7946" max="7946" width="15" style="196" customWidth="1"/>
    <col min="7947" max="7947" width="15.7109375" style="196" customWidth="1"/>
    <col min="7948" max="8193" width="9.140625" style="196"/>
    <col min="8194" max="8194" width="3.28515625" style="196" customWidth="1"/>
    <col min="8195" max="8195" width="16" style="196" customWidth="1"/>
    <col min="8196" max="8196" width="5" style="196" customWidth="1"/>
    <col min="8197" max="8197" width="19" style="196" customWidth="1"/>
    <col min="8198" max="8198" width="14.7109375" style="196" customWidth="1"/>
    <col min="8199" max="8199" width="15.7109375" style="196" customWidth="1"/>
    <col min="8200" max="8200" width="11.85546875" style="196" customWidth="1"/>
    <col min="8201" max="8201" width="14.28515625" style="196" customWidth="1"/>
    <col min="8202" max="8202" width="15" style="196" customWidth="1"/>
    <col min="8203" max="8203" width="15.7109375" style="196" customWidth="1"/>
    <col min="8204" max="8449" width="9.140625" style="196"/>
    <col min="8450" max="8450" width="3.28515625" style="196" customWidth="1"/>
    <col min="8451" max="8451" width="16" style="196" customWidth="1"/>
    <col min="8452" max="8452" width="5" style="196" customWidth="1"/>
    <col min="8453" max="8453" width="19" style="196" customWidth="1"/>
    <col min="8454" max="8454" width="14.7109375" style="196" customWidth="1"/>
    <col min="8455" max="8455" width="15.7109375" style="196" customWidth="1"/>
    <col min="8456" max="8456" width="11.85546875" style="196" customWidth="1"/>
    <col min="8457" max="8457" width="14.28515625" style="196" customWidth="1"/>
    <col min="8458" max="8458" width="15" style="196" customWidth="1"/>
    <col min="8459" max="8459" width="15.7109375" style="196" customWidth="1"/>
    <col min="8460" max="8705" width="9.140625" style="196"/>
    <col min="8706" max="8706" width="3.28515625" style="196" customWidth="1"/>
    <col min="8707" max="8707" width="16" style="196" customWidth="1"/>
    <col min="8708" max="8708" width="5" style="196" customWidth="1"/>
    <col min="8709" max="8709" width="19" style="196" customWidth="1"/>
    <col min="8710" max="8710" width="14.7109375" style="196" customWidth="1"/>
    <col min="8711" max="8711" width="15.7109375" style="196" customWidth="1"/>
    <col min="8712" max="8712" width="11.85546875" style="196" customWidth="1"/>
    <col min="8713" max="8713" width="14.28515625" style="196" customWidth="1"/>
    <col min="8714" max="8714" width="15" style="196" customWidth="1"/>
    <col min="8715" max="8715" width="15.7109375" style="196" customWidth="1"/>
    <col min="8716" max="8961" width="9.140625" style="196"/>
    <col min="8962" max="8962" width="3.28515625" style="196" customWidth="1"/>
    <col min="8963" max="8963" width="16" style="196" customWidth="1"/>
    <col min="8964" max="8964" width="5" style="196" customWidth="1"/>
    <col min="8965" max="8965" width="19" style="196" customWidth="1"/>
    <col min="8966" max="8966" width="14.7109375" style="196" customWidth="1"/>
    <col min="8967" max="8967" width="15.7109375" style="196" customWidth="1"/>
    <col min="8968" max="8968" width="11.85546875" style="196" customWidth="1"/>
    <col min="8969" max="8969" width="14.28515625" style="196" customWidth="1"/>
    <col min="8970" max="8970" width="15" style="196" customWidth="1"/>
    <col min="8971" max="8971" width="15.7109375" style="196" customWidth="1"/>
    <col min="8972" max="9217" width="9.140625" style="196"/>
    <col min="9218" max="9218" width="3.28515625" style="196" customWidth="1"/>
    <col min="9219" max="9219" width="16" style="196" customWidth="1"/>
    <col min="9220" max="9220" width="5" style="196" customWidth="1"/>
    <col min="9221" max="9221" width="19" style="196" customWidth="1"/>
    <col min="9222" max="9222" width="14.7109375" style="196" customWidth="1"/>
    <col min="9223" max="9223" width="15.7109375" style="196" customWidth="1"/>
    <col min="9224" max="9224" width="11.85546875" style="196" customWidth="1"/>
    <col min="9225" max="9225" width="14.28515625" style="196" customWidth="1"/>
    <col min="9226" max="9226" width="15" style="196" customWidth="1"/>
    <col min="9227" max="9227" width="15.7109375" style="196" customWidth="1"/>
    <col min="9228" max="9473" width="9.140625" style="196"/>
    <col min="9474" max="9474" width="3.28515625" style="196" customWidth="1"/>
    <col min="9475" max="9475" width="16" style="196" customWidth="1"/>
    <col min="9476" max="9476" width="5" style="196" customWidth="1"/>
    <col min="9477" max="9477" width="19" style="196" customWidth="1"/>
    <col min="9478" max="9478" width="14.7109375" style="196" customWidth="1"/>
    <col min="9479" max="9479" width="15.7109375" style="196" customWidth="1"/>
    <col min="9480" max="9480" width="11.85546875" style="196" customWidth="1"/>
    <col min="9481" max="9481" width="14.28515625" style="196" customWidth="1"/>
    <col min="9482" max="9482" width="15" style="196" customWidth="1"/>
    <col min="9483" max="9483" width="15.7109375" style="196" customWidth="1"/>
    <col min="9484" max="9729" width="9.140625" style="196"/>
    <col min="9730" max="9730" width="3.28515625" style="196" customWidth="1"/>
    <col min="9731" max="9731" width="16" style="196" customWidth="1"/>
    <col min="9732" max="9732" width="5" style="196" customWidth="1"/>
    <col min="9733" max="9733" width="19" style="196" customWidth="1"/>
    <col min="9734" max="9734" width="14.7109375" style="196" customWidth="1"/>
    <col min="9735" max="9735" width="15.7109375" style="196" customWidth="1"/>
    <col min="9736" max="9736" width="11.85546875" style="196" customWidth="1"/>
    <col min="9737" max="9737" width="14.28515625" style="196" customWidth="1"/>
    <col min="9738" max="9738" width="15" style="196" customWidth="1"/>
    <col min="9739" max="9739" width="15.7109375" style="196" customWidth="1"/>
    <col min="9740" max="9985" width="9.140625" style="196"/>
    <col min="9986" max="9986" width="3.28515625" style="196" customWidth="1"/>
    <col min="9987" max="9987" width="16" style="196" customWidth="1"/>
    <col min="9988" max="9988" width="5" style="196" customWidth="1"/>
    <col min="9989" max="9989" width="19" style="196" customWidth="1"/>
    <col min="9990" max="9990" width="14.7109375" style="196" customWidth="1"/>
    <col min="9991" max="9991" width="15.7109375" style="196" customWidth="1"/>
    <col min="9992" max="9992" width="11.85546875" style="196" customWidth="1"/>
    <col min="9993" max="9993" width="14.28515625" style="196" customWidth="1"/>
    <col min="9994" max="9994" width="15" style="196" customWidth="1"/>
    <col min="9995" max="9995" width="15.7109375" style="196" customWidth="1"/>
    <col min="9996" max="10241" width="9.140625" style="196"/>
    <col min="10242" max="10242" width="3.28515625" style="196" customWidth="1"/>
    <col min="10243" max="10243" width="16" style="196" customWidth="1"/>
    <col min="10244" max="10244" width="5" style="196" customWidth="1"/>
    <col min="10245" max="10245" width="19" style="196" customWidth="1"/>
    <col min="10246" max="10246" width="14.7109375" style="196" customWidth="1"/>
    <col min="10247" max="10247" width="15.7109375" style="196" customWidth="1"/>
    <col min="10248" max="10248" width="11.85546875" style="196" customWidth="1"/>
    <col min="10249" max="10249" width="14.28515625" style="196" customWidth="1"/>
    <col min="10250" max="10250" width="15" style="196" customWidth="1"/>
    <col min="10251" max="10251" width="15.7109375" style="196" customWidth="1"/>
    <col min="10252" max="10497" width="9.140625" style="196"/>
    <col min="10498" max="10498" width="3.28515625" style="196" customWidth="1"/>
    <col min="10499" max="10499" width="16" style="196" customWidth="1"/>
    <col min="10500" max="10500" width="5" style="196" customWidth="1"/>
    <col min="10501" max="10501" width="19" style="196" customWidth="1"/>
    <col min="10502" max="10502" width="14.7109375" style="196" customWidth="1"/>
    <col min="10503" max="10503" width="15.7109375" style="196" customWidth="1"/>
    <col min="10504" max="10504" width="11.85546875" style="196" customWidth="1"/>
    <col min="10505" max="10505" width="14.28515625" style="196" customWidth="1"/>
    <col min="10506" max="10506" width="15" style="196" customWidth="1"/>
    <col min="10507" max="10507" width="15.7109375" style="196" customWidth="1"/>
    <col min="10508" max="10753" width="9.140625" style="196"/>
    <col min="10754" max="10754" width="3.28515625" style="196" customWidth="1"/>
    <col min="10755" max="10755" width="16" style="196" customWidth="1"/>
    <col min="10756" max="10756" width="5" style="196" customWidth="1"/>
    <col min="10757" max="10757" width="19" style="196" customWidth="1"/>
    <col min="10758" max="10758" width="14.7109375" style="196" customWidth="1"/>
    <col min="10759" max="10759" width="15.7109375" style="196" customWidth="1"/>
    <col min="10760" max="10760" width="11.85546875" style="196" customWidth="1"/>
    <col min="10761" max="10761" width="14.28515625" style="196" customWidth="1"/>
    <col min="10762" max="10762" width="15" style="196" customWidth="1"/>
    <col min="10763" max="10763" width="15.7109375" style="196" customWidth="1"/>
    <col min="10764" max="11009" width="9.140625" style="196"/>
    <col min="11010" max="11010" width="3.28515625" style="196" customWidth="1"/>
    <col min="11011" max="11011" width="16" style="196" customWidth="1"/>
    <col min="11012" max="11012" width="5" style="196" customWidth="1"/>
    <col min="11013" max="11013" width="19" style="196" customWidth="1"/>
    <col min="11014" max="11014" width="14.7109375" style="196" customWidth="1"/>
    <col min="11015" max="11015" width="15.7109375" style="196" customWidth="1"/>
    <col min="11016" max="11016" width="11.85546875" style="196" customWidth="1"/>
    <col min="11017" max="11017" width="14.28515625" style="196" customWidth="1"/>
    <col min="11018" max="11018" width="15" style="196" customWidth="1"/>
    <col min="11019" max="11019" width="15.7109375" style="196" customWidth="1"/>
    <col min="11020" max="11265" width="9.140625" style="196"/>
    <col min="11266" max="11266" width="3.28515625" style="196" customWidth="1"/>
    <col min="11267" max="11267" width="16" style="196" customWidth="1"/>
    <col min="11268" max="11268" width="5" style="196" customWidth="1"/>
    <col min="11269" max="11269" width="19" style="196" customWidth="1"/>
    <col min="11270" max="11270" width="14.7109375" style="196" customWidth="1"/>
    <col min="11271" max="11271" width="15.7109375" style="196" customWidth="1"/>
    <col min="11272" max="11272" width="11.85546875" style="196" customWidth="1"/>
    <col min="11273" max="11273" width="14.28515625" style="196" customWidth="1"/>
    <col min="11274" max="11274" width="15" style="196" customWidth="1"/>
    <col min="11275" max="11275" width="15.7109375" style="196" customWidth="1"/>
    <col min="11276" max="11521" width="9.140625" style="196"/>
    <col min="11522" max="11522" width="3.28515625" style="196" customWidth="1"/>
    <col min="11523" max="11523" width="16" style="196" customWidth="1"/>
    <col min="11524" max="11524" width="5" style="196" customWidth="1"/>
    <col min="11525" max="11525" width="19" style="196" customWidth="1"/>
    <col min="11526" max="11526" width="14.7109375" style="196" customWidth="1"/>
    <col min="11527" max="11527" width="15.7109375" style="196" customWidth="1"/>
    <col min="11528" max="11528" width="11.85546875" style="196" customWidth="1"/>
    <col min="11529" max="11529" width="14.28515625" style="196" customWidth="1"/>
    <col min="11530" max="11530" width="15" style="196" customWidth="1"/>
    <col min="11531" max="11531" width="15.7109375" style="196" customWidth="1"/>
    <col min="11532" max="11777" width="9.140625" style="196"/>
    <col min="11778" max="11778" width="3.28515625" style="196" customWidth="1"/>
    <col min="11779" max="11779" width="16" style="196" customWidth="1"/>
    <col min="11780" max="11780" width="5" style="196" customWidth="1"/>
    <col min="11781" max="11781" width="19" style="196" customWidth="1"/>
    <col min="11782" max="11782" width="14.7109375" style="196" customWidth="1"/>
    <col min="11783" max="11783" width="15.7109375" style="196" customWidth="1"/>
    <col min="11784" max="11784" width="11.85546875" style="196" customWidth="1"/>
    <col min="11785" max="11785" width="14.28515625" style="196" customWidth="1"/>
    <col min="11786" max="11786" width="15" style="196" customWidth="1"/>
    <col min="11787" max="11787" width="15.7109375" style="196" customWidth="1"/>
    <col min="11788" max="12033" width="9.140625" style="196"/>
    <col min="12034" max="12034" width="3.28515625" style="196" customWidth="1"/>
    <col min="12035" max="12035" width="16" style="196" customWidth="1"/>
    <col min="12036" max="12036" width="5" style="196" customWidth="1"/>
    <col min="12037" max="12037" width="19" style="196" customWidth="1"/>
    <col min="12038" max="12038" width="14.7109375" style="196" customWidth="1"/>
    <col min="12039" max="12039" width="15.7109375" style="196" customWidth="1"/>
    <col min="12040" max="12040" width="11.85546875" style="196" customWidth="1"/>
    <col min="12041" max="12041" width="14.28515625" style="196" customWidth="1"/>
    <col min="12042" max="12042" width="15" style="196" customWidth="1"/>
    <col min="12043" max="12043" width="15.7109375" style="196" customWidth="1"/>
    <col min="12044" max="12289" width="9.140625" style="196"/>
    <col min="12290" max="12290" width="3.28515625" style="196" customWidth="1"/>
    <col min="12291" max="12291" width="16" style="196" customWidth="1"/>
    <col min="12292" max="12292" width="5" style="196" customWidth="1"/>
    <col min="12293" max="12293" width="19" style="196" customWidth="1"/>
    <col min="12294" max="12294" width="14.7109375" style="196" customWidth="1"/>
    <col min="12295" max="12295" width="15.7109375" style="196" customWidth="1"/>
    <col min="12296" max="12296" width="11.85546875" style="196" customWidth="1"/>
    <col min="12297" max="12297" width="14.28515625" style="196" customWidth="1"/>
    <col min="12298" max="12298" width="15" style="196" customWidth="1"/>
    <col min="12299" max="12299" width="15.7109375" style="196" customWidth="1"/>
    <col min="12300" max="12545" width="9.140625" style="196"/>
    <col min="12546" max="12546" width="3.28515625" style="196" customWidth="1"/>
    <col min="12547" max="12547" width="16" style="196" customWidth="1"/>
    <col min="12548" max="12548" width="5" style="196" customWidth="1"/>
    <col min="12549" max="12549" width="19" style="196" customWidth="1"/>
    <col min="12550" max="12550" width="14.7109375" style="196" customWidth="1"/>
    <col min="12551" max="12551" width="15.7109375" style="196" customWidth="1"/>
    <col min="12552" max="12552" width="11.85546875" style="196" customWidth="1"/>
    <col min="12553" max="12553" width="14.28515625" style="196" customWidth="1"/>
    <col min="12554" max="12554" width="15" style="196" customWidth="1"/>
    <col min="12555" max="12555" width="15.7109375" style="196" customWidth="1"/>
    <col min="12556" max="12801" width="9.140625" style="196"/>
    <col min="12802" max="12802" width="3.28515625" style="196" customWidth="1"/>
    <col min="12803" max="12803" width="16" style="196" customWidth="1"/>
    <col min="12804" max="12804" width="5" style="196" customWidth="1"/>
    <col min="12805" max="12805" width="19" style="196" customWidth="1"/>
    <col min="12806" max="12806" width="14.7109375" style="196" customWidth="1"/>
    <col min="12807" max="12807" width="15.7109375" style="196" customWidth="1"/>
    <col min="12808" max="12808" width="11.85546875" style="196" customWidth="1"/>
    <col min="12809" max="12809" width="14.28515625" style="196" customWidth="1"/>
    <col min="12810" max="12810" width="15" style="196" customWidth="1"/>
    <col min="12811" max="12811" width="15.7109375" style="196" customWidth="1"/>
    <col min="12812" max="13057" width="9.140625" style="196"/>
    <col min="13058" max="13058" width="3.28515625" style="196" customWidth="1"/>
    <col min="13059" max="13059" width="16" style="196" customWidth="1"/>
    <col min="13060" max="13060" width="5" style="196" customWidth="1"/>
    <col min="13061" max="13061" width="19" style="196" customWidth="1"/>
    <col min="13062" max="13062" width="14.7109375" style="196" customWidth="1"/>
    <col min="13063" max="13063" width="15.7109375" style="196" customWidth="1"/>
    <col min="13064" max="13064" width="11.85546875" style="196" customWidth="1"/>
    <col min="13065" max="13065" width="14.28515625" style="196" customWidth="1"/>
    <col min="13066" max="13066" width="15" style="196" customWidth="1"/>
    <col min="13067" max="13067" width="15.7109375" style="196" customWidth="1"/>
    <col min="13068" max="13313" width="9.140625" style="196"/>
    <col min="13314" max="13314" width="3.28515625" style="196" customWidth="1"/>
    <col min="13315" max="13315" width="16" style="196" customWidth="1"/>
    <col min="13316" max="13316" width="5" style="196" customWidth="1"/>
    <col min="13317" max="13317" width="19" style="196" customWidth="1"/>
    <col min="13318" max="13318" width="14.7109375" style="196" customWidth="1"/>
    <col min="13319" max="13319" width="15.7109375" style="196" customWidth="1"/>
    <col min="13320" max="13320" width="11.85546875" style="196" customWidth="1"/>
    <col min="13321" max="13321" width="14.28515625" style="196" customWidth="1"/>
    <col min="13322" max="13322" width="15" style="196" customWidth="1"/>
    <col min="13323" max="13323" width="15.7109375" style="196" customWidth="1"/>
    <col min="13324" max="13569" width="9.140625" style="196"/>
    <col min="13570" max="13570" width="3.28515625" style="196" customWidth="1"/>
    <col min="13571" max="13571" width="16" style="196" customWidth="1"/>
    <col min="13572" max="13572" width="5" style="196" customWidth="1"/>
    <col min="13573" max="13573" width="19" style="196" customWidth="1"/>
    <col min="13574" max="13574" width="14.7109375" style="196" customWidth="1"/>
    <col min="13575" max="13575" width="15.7109375" style="196" customWidth="1"/>
    <col min="13576" max="13576" width="11.85546875" style="196" customWidth="1"/>
    <col min="13577" max="13577" width="14.28515625" style="196" customWidth="1"/>
    <col min="13578" max="13578" width="15" style="196" customWidth="1"/>
    <col min="13579" max="13579" width="15.7109375" style="196" customWidth="1"/>
    <col min="13580" max="13825" width="9.140625" style="196"/>
    <col min="13826" max="13826" width="3.28515625" style="196" customWidth="1"/>
    <col min="13827" max="13827" width="16" style="196" customWidth="1"/>
    <col min="13828" max="13828" width="5" style="196" customWidth="1"/>
    <col min="13829" max="13829" width="19" style="196" customWidth="1"/>
    <col min="13830" max="13830" width="14.7109375" style="196" customWidth="1"/>
    <col min="13831" max="13831" width="15.7109375" style="196" customWidth="1"/>
    <col min="13832" max="13832" width="11.85546875" style="196" customWidth="1"/>
    <col min="13833" max="13833" width="14.28515625" style="196" customWidth="1"/>
    <col min="13834" max="13834" width="15" style="196" customWidth="1"/>
    <col min="13835" max="13835" width="15.7109375" style="196" customWidth="1"/>
    <col min="13836" max="14081" width="9.140625" style="196"/>
    <col min="14082" max="14082" width="3.28515625" style="196" customWidth="1"/>
    <col min="14083" max="14083" width="16" style="196" customWidth="1"/>
    <col min="14084" max="14084" width="5" style="196" customWidth="1"/>
    <col min="14085" max="14085" width="19" style="196" customWidth="1"/>
    <col min="14086" max="14086" width="14.7109375" style="196" customWidth="1"/>
    <col min="14087" max="14087" width="15.7109375" style="196" customWidth="1"/>
    <col min="14088" max="14088" width="11.85546875" style="196" customWidth="1"/>
    <col min="14089" max="14089" width="14.28515625" style="196" customWidth="1"/>
    <col min="14090" max="14090" width="15" style="196" customWidth="1"/>
    <col min="14091" max="14091" width="15.7109375" style="196" customWidth="1"/>
    <col min="14092" max="14337" width="9.140625" style="196"/>
    <col min="14338" max="14338" width="3.28515625" style="196" customWidth="1"/>
    <col min="14339" max="14339" width="16" style="196" customWidth="1"/>
    <col min="14340" max="14340" width="5" style="196" customWidth="1"/>
    <col min="14341" max="14341" width="19" style="196" customWidth="1"/>
    <col min="14342" max="14342" width="14.7109375" style="196" customWidth="1"/>
    <col min="14343" max="14343" width="15.7109375" style="196" customWidth="1"/>
    <col min="14344" max="14344" width="11.85546875" style="196" customWidth="1"/>
    <col min="14345" max="14345" width="14.28515625" style="196" customWidth="1"/>
    <col min="14346" max="14346" width="15" style="196" customWidth="1"/>
    <col min="14347" max="14347" width="15.7109375" style="196" customWidth="1"/>
    <col min="14348" max="14593" width="9.140625" style="196"/>
    <col min="14594" max="14594" width="3.28515625" style="196" customWidth="1"/>
    <col min="14595" max="14595" width="16" style="196" customWidth="1"/>
    <col min="14596" max="14596" width="5" style="196" customWidth="1"/>
    <col min="14597" max="14597" width="19" style="196" customWidth="1"/>
    <col min="14598" max="14598" width="14.7109375" style="196" customWidth="1"/>
    <col min="14599" max="14599" width="15.7109375" style="196" customWidth="1"/>
    <col min="14600" max="14600" width="11.85546875" style="196" customWidth="1"/>
    <col min="14601" max="14601" width="14.28515625" style="196" customWidth="1"/>
    <col min="14602" max="14602" width="15" style="196" customWidth="1"/>
    <col min="14603" max="14603" width="15.7109375" style="196" customWidth="1"/>
    <col min="14604" max="14849" width="9.140625" style="196"/>
    <col min="14850" max="14850" width="3.28515625" style="196" customWidth="1"/>
    <col min="14851" max="14851" width="16" style="196" customWidth="1"/>
    <col min="14852" max="14852" width="5" style="196" customWidth="1"/>
    <col min="14853" max="14853" width="19" style="196" customWidth="1"/>
    <col min="14854" max="14854" width="14.7109375" style="196" customWidth="1"/>
    <col min="14855" max="14855" width="15.7109375" style="196" customWidth="1"/>
    <col min="14856" max="14856" width="11.85546875" style="196" customWidth="1"/>
    <col min="14857" max="14857" width="14.28515625" style="196" customWidth="1"/>
    <col min="14858" max="14858" width="15" style="196" customWidth="1"/>
    <col min="14859" max="14859" width="15.7109375" style="196" customWidth="1"/>
    <col min="14860" max="15105" width="9.140625" style="196"/>
    <col min="15106" max="15106" width="3.28515625" style="196" customWidth="1"/>
    <col min="15107" max="15107" width="16" style="196" customWidth="1"/>
    <col min="15108" max="15108" width="5" style="196" customWidth="1"/>
    <col min="15109" max="15109" width="19" style="196" customWidth="1"/>
    <col min="15110" max="15110" width="14.7109375" style="196" customWidth="1"/>
    <col min="15111" max="15111" width="15.7109375" style="196" customWidth="1"/>
    <col min="15112" max="15112" width="11.85546875" style="196" customWidth="1"/>
    <col min="15113" max="15113" width="14.28515625" style="196" customWidth="1"/>
    <col min="15114" max="15114" width="15" style="196" customWidth="1"/>
    <col min="15115" max="15115" width="15.7109375" style="196" customWidth="1"/>
    <col min="15116" max="15361" width="9.140625" style="196"/>
    <col min="15362" max="15362" width="3.28515625" style="196" customWidth="1"/>
    <col min="15363" max="15363" width="16" style="196" customWidth="1"/>
    <col min="15364" max="15364" width="5" style="196" customWidth="1"/>
    <col min="15365" max="15365" width="19" style="196" customWidth="1"/>
    <col min="15366" max="15366" width="14.7109375" style="196" customWidth="1"/>
    <col min="15367" max="15367" width="15.7109375" style="196" customWidth="1"/>
    <col min="15368" max="15368" width="11.85546875" style="196" customWidth="1"/>
    <col min="15369" max="15369" width="14.28515625" style="196" customWidth="1"/>
    <col min="15370" max="15370" width="15" style="196" customWidth="1"/>
    <col min="15371" max="15371" width="15.7109375" style="196" customWidth="1"/>
    <col min="15372" max="15617" width="9.140625" style="196"/>
    <col min="15618" max="15618" width="3.28515625" style="196" customWidth="1"/>
    <col min="15619" max="15619" width="16" style="196" customWidth="1"/>
    <col min="15620" max="15620" width="5" style="196" customWidth="1"/>
    <col min="15621" max="15621" width="19" style="196" customWidth="1"/>
    <col min="15622" max="15622" width="14.7109375" style="196" customWidth="1"/>
    <col min="15623" max="15623" width="15.7109375" style="196" customWidth="1"/>
    <col min="15624" max="15624" width="11.85546875" style="196" customWidth="1"/>
    <col min="15625" max="15625" width="14.28515625" style="196" customWidth="1"/>
    <col min="15626" max="15626" width="15" style="196" customWidth="1"/>
    <col min="15627" max="15627" width="15.7109375" style="196" customWidth="1"/>
    <col min="15628" max="15873" width="9.140625" style="196"/>
    <col min="15874" max="15874" width="3.28515625" style="196" customWidth="1"/>
    <col min="15875" max="15875" width="16" style="196" customWidth="1"/>
    <col min="15876" max="15876" width="5" style="196" customWidth="1"/>
    <col min="15877" max="15877" width="19" style="196" customWidth="1"/>
    <col min="15878" max="15878" width="14.7109375" style="196" customWidth="1"/>
    <col min="15879" max="15879" width="15.7109375" style="196" customWidth="1"/>
    <col min="15880" max="15880" width="11.85546875" style="196" customWidth="1"/>
    <col min="15881" max="15881" width="14.28515625" style="196" customWidth="1"/>
    <col min="15882" max="15882" width="15" style="196" customWidth="1"/>
    <col min="15883" max="15883" width="15.7109375" style="196" customWidth="1"/>
    <col min="15884" max="16129" width="9.140625" style="196"/>
    <col min="16130" max="16130" width="3.28515625" style="196" customWidth="1"/>
    <col min="16131" max="16131" width="16" style="196" customWidth="1"/>
    <col min="16132" max="16132" width="5" style="196" customWidth="1"/>
    <col min="16133" max="16133" width="19" style="196" customWidth="1"/>
    <col min="16134" max="16134" width="14.7109375" style="196" customWidth="1"/>
    <col min="16135" max="16135" width="15.7109375" style="196" customWidth="1"/>
    <col min="16136" max="16136" width="11.85546875" style="196" customWidth="1"/>
    <col min="16137" max="16137" width="14.28515625" style="196" customWidth="1"/>
    <col min="16138" max="16138" width="15" style="196" customWidth="1"/>
    <col min="16139" max="16139" width="15.7109375" style="196" customWidth="1"/>
    <col min="16140" max="16384" width="9.140625" style="196"/>
  </cols>
  <sheetData>
    <row r="1" spans="1:11" ht="18.75">
      <c r="A1" s="243" t="s">
        <v>1715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>
      <c r="A2" s="244" t="s">
        <v>1716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>
      <c r="A3" s="244" t="s">
        <v>1717</v>
      </c>
      <c r="B3" s="244"/>
      <c r="C3" s="244" t="s">
        <v>1718</v>
      </c>
      <c r="D3" s="244"/>
      <c r="E3" s="244"/>
      <c r="F3" s="244"/>
      <c r="G3" s="244"/>
      <c r="H3" s="244"/>
      <c r="I3" s="244"/>
      <c r="J3" s="244"/>
      <c r="K3" s="244"/>
    </row>
    <row r="4" spans="1:11" s="193" customFormat="1" ht="60">
      <c r="A4" s="245" t="s">
        <v>1719</v>
      </c>
      <c r="B4" s="245"/>
      <c r="C4" s="245" t="s">
        <v>1720</v>
      </c>
      <c r="D4" s="245"/>
      <c r="E4" s="197" t="s">
        <v>267</v>
      </c>
      <c r="F4" s="197" t="s">
        <v>264</v>
      </c>
      <c r="G4" s="197" t="s">
        <v>265</v>
      </c>
      <c r="H4" s="197" t="s">
        <v>266</v>
      </c>
      <c r="I4" s="197" t="s">
        <v>2232</v>
      </c>
      <c r="J4" s="197" t="s">
        <v>2138</v>
      </c>
      <c r="K4" s="99" t="s">
        <v>1134</v>
      </c>
    </row>
    <row r="5" spans="1:11" ht="82.5">
      <c r="A5" s="238">
        <v>1</v>
      </c>
      <c r="B5" s="259" t="s">
        <v>1721</v>
      </c>
      <c r="C5" s="194">
        <v>1.1000000000000001</v>
      </c>
      <c r="D5" s="196" t="s">
        <v>1722</v>
      </c>
      <c r="E5" s="196" t="s">
        <v>330</v>
      </c>
      <c r="F5" s="196" t="s">
        <v>3040</v>
      </c>
      <c r="G5" s="150" t="s">
        <v>180</v>
      </c>
      <c r="H5" s="196" t="s">
        <v>306</v>
      </c>
      <c r="I5" s="196" t="s">
        <v>1723</v>
      </c>
      <c r="K5" s="196" t="s">
        <v>1724</v>
      </c>
    </row>
    <row r="6" spans="1:11" ht="86.45" customHeight="1">
      <c r="A6" s="238"/>
      <c r="B6" s="260"/>
      <c r="C6" s="194">
        <v>1.2</v>
      </c>
      <c r="D6" s="198" t="s">
        <v>3039</v>
      </c>
      <c r="E6" s="196" t="s">
        <v>1725</v>
      </c>
      <c r="F6" s="196" t="s">
        <v>3038</v>
      </c>
      <c r="G6" s="196" t="s">
        <v>181</v>
      </c>
      <c r="H6" s="196" t="s">
        <v>182</v>
      </c>
      <c r="I6" s="196" t="s">
        <v>1726</v>
      </c>
      <c r="K6" s="196" t="s">
        <v>1724</v>
      </c>
    </row>
    <row r="7" spans="1:11" ht="99">
      <c r="A7" s="238"/>
      <c r="B7" s="260"/>
      <c r="C7" s="196">
        <v>1.3</v>
      </c>
      <c r="D7" s="203" t="s">
        <v>1727</v>
      </c>
      <c r="E7" s="194" t="s">
        <v>1725</v>
      </c>
      <c r="F7" s="194" t="s">
        <v>3037</v>
      </c>
      <c r="G7" s="151" t="s">
        <v>183</v>
      </c>
      <c r="H7" s="194" t="s">
        <v>1728</v>
      </c>
      <c r="I7" s="194"/>
      <c r="J7" s="194"/>
      <c r="K7" s="194"/>
    </row>
    <row r="8" spans="1:11" ht="115.15" customHeight="1">
      <c r="A8" s="238"/>
      <c r="B8" s="260"/>
      <c r="C8" s="196">
        <v>1.4</v>
      </c>
      <c r="D8" s="196" t="s">
        <v>1729</v>
      </c>
      <c r="E8" s="196" t="s">
        <v>330</v>
      </c>
      <c r="F8" s="196" t="s">
        <v>1730</v>
      </c>
      <c r="G8" s="49" t="s">
        <v>184</v>
      </c>
      <c r="H8" s="196" t="s">
        <v>1731</v>
      </c>
      <c r="I8" s="196" t="s">
        <v>1732</v>
      </c>
      <c r="K8" s="196" t="s">
        <v>1733</v>
      </c>
    </row>
    <row r="9" spans="1:11" ht="214.5">
      <c r="A9" s="238"/>
      <c r="B9" s="260"/>
      <c r="C9" s="196">
        <v>1.5</v>
      </c>
      <c r="D9" s="203" t="s">
        <v>1734</v>
      </c>
      <c r="E9" s="194" t="s">
        <v>1735</v>
      </c>
      <c r="F9" s="194" t="s">
        <v>3036</v>
      </c>
      <c r="G9" s="152" t="s">
        <v>1736</v>
      </c>
      <c r="H9" s="194" t="s">
        <v>3035</v>
      </c>
      <c r="I9" s="196" t="s">
        <v>1737</v>
      </c>
      <c r="J9" s="194"/>
      <c r="K9" s="196" t="s">
        <v>1733</v>
      </c>
    </row>
    <row r="10" spans="1:11" ht="66">
      <c r="A10" s="238"/>
      <c r="B10" s="260"/>
      <c r="C10" s="196">
        <v>1.6</v>
      </c>
      <c r="D10" s="203" t="s">
        <v>3034</v>
      </c>
      <c r="E10" s="194" t="s">
        <v>1725</v>
      </c>
      <c r="F10" s="194" t="s">
        <v>3033</v>
      </c>
      <c r="G10" s="194" t="s">
        <v>1738</v>
      </c>
      <c r="H10" s="194" t="s">
        <v>1739</v>
      </c>
      <c r="I10" s="194"/>
      <c r="J10" s="194" t="s">
        <v>1740</v>
      </c>
      <c r="K10" s="194"/>
    </row>
    <row r="11" spans="1:11" ht="66">
      <c r="A11" s="238"/>
      <c r="B11" s="260"/>
      <c r="C11" s="196">
        <v>1.7</v>
      </c>
      <c r="D11" s="203" t="s">
        <v>3032</v>
      </c>
      <c r="E11" s="194"/>
      <c r="F11" s="194" t="s">
        <v>3031</v>
      </c>
      <c r="G11" s="194"/>
      <c r="H11" s="194"/>
      <c r="I11" s="194"/>
      <c r="J11" s="194"/>
      <c r="K11" s="194"/>
    </row>
    <row r="12" spans="1:11" ht="115.15" customHeight="1">
      <c r="A12" s="238"/>
      <c r="B12" s="260"/>
      <c r="C12" s="196">
        <v>1.8</v>
      </c>
      <c r="D12" s="196" t="s">
        <v>3030</v>
      </c>
      <c r="E12" s="196" t="s">
        <v>330</v>
      </c>
      <c r="F12" s="196" t="s">
        <v>3029</v>
      </c>
      <c r="G12" s="196" t="s">
        <v>1741</v>
      </c>
      <c r="H12" s="196" t="s">
        <v>1742</v>
      </c>
      <c r="I12" s="196" t="s">
        <v>1743</v>
      </c>
      <c r="J12" s="196" t="s">
        <v>1744</v>
      </c>
      <c r="K12" s="196" t="s">
        <v>1733</v>
      </c>
    </row>
    <row r="13" spans="1:11" ht="66">
      <c r="B13" s="260"/>
      <c r="C13" s="194">
        <v>1.9</v>
      </c>
      <c r="D13" s="194" t="s">
        <v>1745</v>
      </c>
      <c r="E13" s="194" t="s">
        <v>330</v>
      </c>
      <c r="F13" s="194" t="s">
        <v>1746</v>
      </c>
      <c r="G13" s="153" t="s">
        <v>185</v>
      </c>
      <c r="H13" s="194" t="s">
        <v>3028</v>
      </c>
      <c r="I13" s="194" t="s">
        <v>1747</v>
      </c>
      <c r="J13" s="194" t="s">
        <v>1748</v>
      </c>
      <c r="K13" s="194"/>
    </row>
    <row r="14" spans="1:11" ht="115.15" customHeight="1">
      <c r="B14" s="260"/>
      <c r="C14" s="10">
        <v>1.1000000000000001</v>
      </c>
      <c r="D14" s="196" t="s">
        <v>1749</v>
      </c>
      <c r="E14" s="196" t="s">
        <v>1725</v>
      </c>
      <c r="F14" s="196" t="s">
        <v>3027</v>
      </c>
      <c r="G14" s="196" t="s">
        <v>186</v>
      </c>
      <c r="H14" s="196" t="s">
        <v>1750</v>
      </c>
      <c r="I14" s="196" t="s">
        <v>1751</v>
      </c>
      <c r="K14" s="196" t="s">
        <v>1733</v>
      </c>
    </row>
    <row r="15" spans="1:11" ht="82.5">
      <c r="B15" s="260"/>
      <c r="C15" s="196">
        <v>1.1100000000000001</v>
      </c>
      <c r="D15" s="196" t="s">
        <v>3026</v>
      </c>
      <c r="E15" s="196" t="s">
        <v>1725</v>
      </c>
      <c r="F15" s="196" t="s">
        <v>3025</v>
      </c>
      <c r="H15" s="196" t="s">
        <v>3022</v>
      </c>
      <c r="I15" s="196" t="s">
        <v>1752</v>
      </c>
    </row>
    <row r="16" spans="1:11" ht="82.5">
      <c r="B16" s="260"/>
      <c r="C16" s="196">
        <v>1.1200000000000001</v>
      </c>
      <c r="D16" s="196" t="s">
        <v>3024</v>
      </c>
      <c r="E16" s="196" t="s">
        <v>1725</v>
      </c>
      <c r="F16" s="196" t="s">
        <v>3023</v>
      </c>
      <c r="H16" s="196" t="s">
        <v>3022</v>
      </c>
      <c r="I16" s="196" t="s">
        <v>1753</v>
      </c>
    </row>
    <row r="17" spans="1:18" ht="82.5">
      <c r="B17" s="260"/>
      <c r="C17" s="196">
        <v>1.1299999999999999</v>
      </c>
      <c r="D17" s="196" t="s">
        <v>3021</v>
      </c>
      <c r="E17" s="196" t="s">
        <v>1754</v>
      </c>
      <c r="F17" s="196" t="s">
        <v>3020</v>
      </c>
      <c r="H17" s="196" t="s">
        <v>1755</v>
      </c>
      <c r="I17" s="196" t="s">
        <v>1756</v>
      </c>
    </row>
    <row r="18" spans="1:18" ht="165">
      <c r="B18" s="260"/>
      <c r="C18" s="196">
        <v>1.1399999999999999</v>
      </c>
      <c r="D18" s="196" t="s">
        <v>3019</v>
      </c>
      <c r="E18" s="196" t="s">
        <v>1757</v>
      </c>
      <c r="F18" s="196" t="s">
        <v>3018</v>
      </c>
      <c r="H18" s="196" t="s">
        <v>1758</v>
      </c>
      <c r="I18" s="196" t="s">
        <v>1759</v>
      </c>
      <c r="K18" s="196" t="s">
        <v>3017</v>
      </c>
    </row>
    <row r="19" spans="1:18" ht="66">
      <c r="B19" s="260"/>
      <c r="C19" s="196">
        <v>1.1499999999999999</v>
      </c>
      <c r="D19" s="196" t="s">
        <v>3016</v>
      </c>
      <c r="E19" s="196" t="s">
        <v>1725</v>
      </c>
      <c r="F19" s="196" t="s">
        <v>3015</v>
      </c>
      <c r="H19" s="196" t="s">
        <v>1760</v>
      </c>
      <c r="I19" s="196" t="s">
        <v>1761</v>
      </c>
    </row>
    <row r="20" spans="1:18" ht="82.5">
      <c r="B20" s="260"/>
      <c r="C20" s="196">
        <v>1.1599999999999999</v>
      </c>
      <c r="D20" s="196" t="s">
        <v>3014</v>
      </c>
      <c r="E20" s="196" t="s">
        <v>1725</v>
      </c>
      <c r="F20" s="196" t="s">
        <v>3013</v>
      </c>
      <c r="H20" s="196" t="s">
        <v>1762</v>
      </c>
      <c r="I20" s="196" t="s">
        <v>1763</v>
      </c>
      <c r="K20" s="196" t="s">
        <v>3012</v>
      </c>
    </row>
    <row r="21" spans="1:18" ht="49.5">
      <c r="B21" s="260"/>
      <c r="C21" s="196">
        <v>1.17</v>
      </c>
      <c r="D21" s="196" t="s">
        <v>3011</v>
      </c>
      <c r="E21" s="196" t="s">
        <v>1072</v>
      </c>
      <c r="F21" s="196" t="s">
        <v>3010</v>
      </c>
    </row>
    <row r="22" spans="1:18" ht="297">
      <c r="B22" s="260"/>
      <c r="C22" s="196">
        <v>1.18</v>
      </c>
      <c r="D22" s="196" t="s">
        <v>3009</v>
      </c>
      <c r="E22" s="196" t="s">
        <v>3008</v>
      </c>
      <c r="F22" s="196" t="s">
        <v>3007</v>
      </c>
      <c r="H22" s="196" t="s">
        <v>1764</v>
      </c>
      <c r="I22" s="196" t="s">
        <v>1765</v>
      </c>
    </row>
    <row r="23" spans="1:18" ht="327" customHeight="1">
      <c r="B23" s="261"/>
      <c r="C23" s="29">
        <v>1.19</v>
      </c>
      <c r="D23" s="29" t="s">
        <v>3006</v>
      </c>
      <c r="E23" s="29" t="s">
        <v>3005</v>
      </c>
      <c r="F23" s="29" t="s">
        <v>3004</v>
      </c>
      <c r="G23" s="29"/>
      <c r="H23" s="29" t="s">
        <v>3003</v>
      </c>
      <c r="I23" s="29" t="s">
        <v>3002</v>
      </c>
      <c r="J23" s="29"/>
      <c r="K23" s="29" t="s">
        <v>3001</v>
      </c>
    </row>
    <row r="24" spans="1:18" ht="66">
      <c r="A24" s="238">
        <v>2</v>
      </c>
      <c r="B24" s="238" t="s">
        <v>3000</v>
      </c>
      <c r="C24" s="196">
        <v>2.1</v>
      </c>
      <c r="D24" s="196" t="s">
        <v>1766</v>
      </c>
      <c r="E24" s="196" t="s">
        <v>1725</v>
      </c>
      <c r="F24" s="196" t="s">
        <v>2999</v>
      </c>
      <c r="G24" s="196" t="s">
        <v>1767</v>
      </c>
      <c r="H24" s="196" t="s">
        <v>316</v>
      </c>
      <c r="I24" s="196" t="s">
        <v>1768</v>
      </c>
      <c r="J24" s="196" t="s">
        <v>1769</v>
      </c>
      <c r="K24" s="196" t="s">
        <v>1770</v>
      </c>
    </row>
    <row r="25" spans="1:18" ht="66">
      <c r="A25" s="238"/>
      <c r="B25" s="238"/>
      <c r="C25" s="196">
        <v>2.2000000000000002</v>
      </c>
      <c r="D25" s="196" t="s">
        <v>1771</v>
      </c>
      <c r="E25" s="196" t="s">
        <v>330</v>
      </c>
      <c r="F25" s="196" t="s">
        <v>1772</v>
      </c>
      <c r="G25" s="49" t="s">
        <v>187</v>
      </c>
      <c r="H25" s="196" t="s">
        <v>1773</v>
      </c>
      <c r="I25" s="196" t="s">
        <v>1774</v>
      </c>
      <c r="J25" s="194" t="s">
        <v>1769</v>
      </c>
      <c r="K25" s="196" t="s">
        <v>1770</v>
      </c>
    </row>
    <row r="26" spans="1:18" ht="132">
      <c r="A26" s="238"/>
      <c r="B26" s="238"/>
      <c r="C26" s="196">
        <v>2.2999999999999998</v>
      </c>
      <c r="D26" s="196" t="s">
        <v>1775</v>
      </c>
      <c r="E26" s="196" t="s">
        <v>330</v>
      </c>
      <c r="F26" s="196" t="s">
        <v>2998</v>
      </c>
      <c r="G26" s="49" t="s">
        <v>187</v>
      </c>
      <c r="H26" s="196" t="s">
        <v>2997</v>
      </c>
      <c r="I26" s="196" t="s">
        <v>1776</v>
      </c>
      <c r="K26" s="196" t="s">
        <v>1770</v>
      </c>
    </row>
    <row r="27" spans="1:18" ht="66">
      <c r="A27" s="238"/>
      <c r="B27" s="238"/>
      <c r="C27" s="196">
        <v>2.4</v>
      </c>
      <c r="D27" s="196" t="s">
        <v>2996</v>
      </c>
      <c r="E27" s="196" t="s">
        <v>1725</v>
      </c>
      <c r="F27" s="196" t="s">
        <v>2995</v>
      </c>
      <c r="G27" s="49"/>
      <c r="H27" s="196" t="s">
        <v>2994</v>
      </c>
      <c r="I27" s="196" t="s">
        <v>1777</v>
      </c>
    </row>
    <row r="28" spans="1:18" ht="82.5">
      <c r="A28" s="238" t="s">
        <v>2993</v>
      </c>
      <c r="B28" s="238" t="s">
        <v>2992</v>
      </c>
      <c r="C28" s="29">
        <v>2.5</v>
      </c>
      <c r="D28" s="29" t="s">
        <v>2991</v>
      </c>
      <c r="E28" s="29" t="s">
        <v>330</v>
      </c>
      <c r="F28" s="29" t="s">
        <v>2990</v>
      </c>
      <c r="G28" s="218"/>
      <c r="H28" s="29" t="s">
        <v>2989</v>
      </c>
      <c r="I28" s="217" t="s">
        <v>2964</v>
      </c>
      <c r="J28" s="29"/>
      <c r="K28" s="19" t="s">
        <v>2988</v>
      </c>
      <c r="R28" s="112"/>
    </row>
    <row r="29" spans="1:18" ht="82.5">
      <c r="A29" s="238"/>
      <c r="B29" s="238"/>
      <c r="C29" s="29">
        <v>2.6</v>
      </c>
      <c r="D29" s="29" t="s">
        <v>2987</v>
      </c>
      <c r="E29" s="29" t="s">
        <v>1725</v>
      </c>
      <c r="F29" s="29" t="s">
        <v>2986</v>
      </c>
      <c r="G29" s="29"/>
      <c r="H29" s="29" t="s">
        <v>316</v>
      </c>
      <c r="I29" s="29" t="s">
        <v>2964</v>
      </c>
      <c r="J29" s="29"/>
      <c r="K29" s="29" t="s">
        <v>2985</v>
      </c>
      <c r="R29" s="112"/>
    </row>
    <row r="30" spans="1:18" ht="115.5">
      <c r="A30" s="238"/>
      <c r="B30" s="238"/>
      <c r="C30" s="196">
        <v>3.1</v>
      </c>
      <c r="D30" s="194" t="s">
        <v>2984</v>
      </c>
      <c r="E30" s="194" t="s">
        <v>1778</v>
      </c>
      <c r="F30" s="194" t="s">
        <v>2983</v>
      </c>
      <c r="G30" s="111" t="s">
        <v>188</v>
      </c>
      <c r="H30" s="196" t="s">
        <v>1779</v>
      </c>
      <c r="I30" s="194"/>
      <c r="J30" s="194"/>
      <c r="R30" s="112"/>
    </row>
    <row r="31" spans="1:18" ht="66">
      <c r="A31" s="238"/>
      <c r="B31" s="238"/>
      <c r="C31" s="196">
        <v>3.2</v>
      </c>
      <c r="D31" s="203" t="s">
        <v>1780</v>
      </c>
      <c r="E31" s="196" t="s">
        <v>1781</v>
      </c>
      <c r="F31" s="196" t="s">
        <v>1782</v>
      </c>
      <c r="G31" s="105" t="s">
        <v>183</v>
      </c>
      <c r="H31" s="196" t="s">
        <v>1783</v>
      </c>
      <c r="I31" s="154"/>
      <c r="J31" s="154"/>
      <c r="R31" s="112"/>
    </row>
    <row r="32" spans="1:18" ht="66">
      <c r="A32" s="238"/>
      <c r="B32" s="238"/>
      <c r="C32" s="196">
        <v>3.3</v>
      </c>
      <c r="D32" s="203" t="s">
        <v>1784</v>
      </c>
      <c r="E32" s="196" t="s">
        <v>949</v>
      </c>
      <c r="F32" s="196" t="s">
        <v>1785</v>
      </c>
      <c r="G32" s="105" t="s">
        <v>183</v>
      </c>
      <c r="H32" s="196" t="s">
        <v>1783</v>
      </c>
      <c r="I32" s="154"/>
      <c r="J32" s="154"/>
    </row>
    <row r="33" spans="1:11" ht="115.5">
      <c r="A33" s="238"/>
      <c r="B33" s="238"/>
      <c r="C33" s="196">
        <v>3.4</v>
      </c>
      <c r="D33" s="196" t="s">
        <v>2982</v>
      </c>
      <c r="E33" s="196" t="s">
        <v>330</v>
      </c>
      <c r="F33" s="196" t="s">
        <v>1786</v>
      </c>
      <c r="G33" s="196" t="s">
        <v>1787</v>
      </c>
      <c r="H33" s="196" t="s">
        <v>1788</v>
      </c>
      <c r="I33" s="196" t="s">
        <v>1789</v>
      </c>
      <c r="J33" s="196" t="s">
        <v>1790</v>
      </c>
    </row>
    <row r="34" spans="1:11" ht="99">
      <c r="A34" s="238"/>
      <c r="B34" s="238"/>
      <c r="C34" s="196">
        <v>3.5</v>
      </c>
      <c r="D34" s="198" t="s">
        <v>1791</v>
      </c>
      <c r="E34" s="196" t="s">
        <v>330</v>
      </c>
      <c r="F34" s="196" t="s">
        <v>1792</v>
      </c>
      <c r="G34" s="196" t="s">
        <v>1793</v>
      </c>
      <c r="H34" s="196" t="s">
        <v>1788</v>
      </c>
      <c r="K34" s="196" t="s">
        <v>1798</v>
      </c>
    </row>
    <row r="35" spans="1:11" ht="82.5">
      <c r="A35" s="238"/>
      <c r="B35" s="238"/>
      <c r="C35" s="196">
        <v>3.6</v>
      </c>
      <c r="D35" s="196" t="s">
        <v>2981</v>
      </c>
      <c r="E35" s="196" t="s">
        <v>1081</v>
      </c>
      <c r="F35" s="196" t="s">
        <v>1794</v>
      </c>
      <c r="G35" s="196" t="s">
        <v>1795</v>
      </c>
      <c r="H35" s="196" t="s">
        <v>316</v>
      </c>
      <c r="J35" s="194" t="s">
        <v>1790</v>
      </c>
    </row>
    <row r="36" spans="1:11" ht="115.5">
      <c r="A36" s="238"/>
      <c r="B36" s="238"/>
      <c r="C36" s="196">
        <v>3.7</v>
      </c>
      <c r="D36" s="198" t="s">
        <v>1796</v>
      </c>
      <c r="E36" s="196" t="s">
        <v>1081</v>
      </c>
      <c r="F36" s="196" t="s">
        <v>1797</v>
      </c>
      <c r="G36" s="105"/>
      <c r="H36" s="196" t="s">
        <v>1646</v>
      </c>
      <c r="I36" s="196" t="s">
        <v>1789</v>
      </c>
      <c r="J36" s="29"/>
      <c r="K36" s="196" t="s">
        <v>1798</v>
      </c>
    </row>
    <row r="37" spans="1:11" ht="49.5">
      <c r="A37" s="238"/>
      <c r="B37" s="238"/>
      <c r="C37" s="196">
        <v>3.8</v>
      </c>
      <c r="D37" s="196" t="s">
        <v>1799</v>
      </c>
      <c r="E37" s="196" t="s">
        <v>330</v>
      </c>
      <c r="F37" s="196" t="s">
        <v>1800</v>
      </c>
      <c r="H37" s="196" t="s">
        <v>313</v>
      </c>
    </row>
    <row r="38" spans="1:11" ht="148.5">
      <c r="A38" s="238"/>
      <c r="B38" s="238"/>
      <c r="C38" s="196">
        <v>3.9</v>
      </c>
      <c r="D38" s="196" t="s">
        <v>2980</v>
      </c>
      <c r="E38" s="196" t="s">
        <v>330</v>
      </c>
      <c r="F38" s="196" t="s">
        <v>1801</v>
      </c>
      <c r="H38" s="196" t="s">
        <v>1802</v>
      </c>
    </row>
    <row r="39" spans="1:11" ht="409.5">
      <c r="A39" s="238"/>
      <c r="B39" s="238"/>
      <c r="C39" s="10">
        <v>3.1</v>
      </c>
      <c r="D39" s="198" t="s">
        <v>1803</v>
      </c>
      <c r="E39" s="196" t="s">
        <v>2979</v>
      </c>
      <c r="F39" s="29" t="s">
        <v>1804</v>
      </c>
      <c r="G39" s="196" t="s">
        <v>189</v>
      </c>
      <c r="H39" s="196" t="s">
        <v>1805</v>
      </c>
      <c r="J39" s="196" t="s">
        <v>1790</v>
      </c>
      <c r="K39" s="29"/>
    </row>
    <row r="40" spans="1:11" ht="165">
      <c r="A40" s="238">
        <v>4</v>
      </c>
      <c r="B40" s="238" t="s">
        <v>1810</v>
      </c>
      <c r="C40" s="196">
        <v>3.11</v>
      </c>
      <c r="D40" s="196" t="s">
        <v>1806</v>
      </c>
      <c r="E40" s="196" t="s">
        <v>1807</v>
      </c>
      <c r="F40" s="196" t="s">
        <v>2978</v>
      </c>
      <c r="G40" s="105"/>
      <c r="H40" s="196" t="s">
        <v>1808</v>
      </c>
      <c r="I40" s="29"/>
      <c r="J40" s="29"/>
    </row>
    <row r="41" spans="1:11" ht="99">
      <c r="A41" s="238"/>
      <c r="B41" s="238"/>
      <c r="C41" s="196">
        <v>3.12</v>
      </c>
      <c r="D41" s="196" t="s">
        <v>2977</v>
      </c>
      <c r="E41" s="196" t="s">
        <v>1809</v>
      </c>
      <c r="F41" s="194" t="s">
        <v>2976</v>
      </c>
      <c r="G41" s="105"/>
      <c r="H41" s="196" t="s">
        <v>2975</v>
      </c>
      <c r="I41" s="155"/>
      <c r="J41" s="155"/>
    </row>
    <row r="42" spans="1:11" ht="49.5">
      <c r="A42" s="238"/>
      <c r="B42" s="238"/>
      <c r="C42" s="196">
        <v>4.0999999999999996</v>
      </c>
      <c r="D42" s="196" t="s">
        <v>1811</v>
      </c>
      <c r="E42" s="196" t="s">
        <v>322</v>
      </c>
      <c r="F42" s="196" t="s">
        <v>1812</v>
      </c>
      <c r="H42" s="196" t="s">
        <v>1813</v>
      </c>
      <c r="J42" s="194"/>
      <c r="K42" s="196" t="s">
        <v>157</v>
      </c>
    </row>
    <row r="43" spans="1:11" ht="49.5">
      <c r="A43" s="238"/>
      <c r="B43" s="238"/>
      <c r="C43" s="196">
        <v>4.2</v>
      </c>
      <c r="D43" s="196" t="s">
        <v>1814</v>
      </c>
      <c r="E43" s="196" t="s">
        <v>322</v>
      </c>
      <c r="F43" s="196" t="s">
        <v>2974</v>
      </c>
      <c r="H43" s="196" t="s">
        <v>1646</v>
      </c>
      <c r="J43" s="194"/>
    </row>
    <row r="44" spans="1:11" ht="66">
      <c r="A44" s="238"/>
      <c r="B44" s="238"/>
      <c r="C44" s="196">
        <v>4.3</v>
      </c>
      <c r="D44" s="198" t="s">
        <v>2973</v>
      </c>
      <c r="E44" s="196" t="s">
        <v>322</v>
      </c>
      <c r="F44" s="198" t="s">
        <v>1815</v>
      </c>
      <c r="H44" s="196" t="s">
        <v>1574</v>
      </c>
      <c r="J44" s="194"/>
    </row>
    <row r="45" spans="1:11" ht="66">
      <c r="A45" s="238"/>
      <c r="B45" s="238"/>
      <c r="C45" s="196">
        <v>4.4000000000000004</v>
      </c>
      <c r="D45" s="196" t="s">
        <v>1816</v>
      </c>
      <c r="E45" s="196" t="s">
        <v>322</v>
      </c>
      <c r="F45" s="198" t="s">
        <v>1817</v>
      </c>
      <c r="H45" s="196" t="s">
        <v>1818</v>
      </c>
      <c r="J45" s="194"/>
    </row>
    <row r="46" spans="1:11" ht="82.5">
      <c r="C46" s="196">
        <v>4.5</v>
      </c>
      <c r="D46" s="196" t="s">
        <v>1819</v>
      </c>
      <c r="E46" s="196" t="s">
        <v>949</v>
      </c>
      <c r="F46" s="196" t="s">
        <v>1820</v>
      </c>
      <c r="H46" s="196" t="s">
        <v>1646</v>
      </c>
      <c r="I46" s="196" t="s">
        <v>1821</v>
      </c>
      <c r="J46" s="194"/>
    </row>
    <row r="47" spans="1:11" ht="99">
      <c r="C47" s="196">
        <v>4.5999999999999996</v>
      </c>
      <c r="D47" s="196" t="s">
        <v>1822</v>
      </c>
      <c r="E47" s="196" t="s">
        <v>322</v>
      </c>
      <c r="F47" s="196" t="s">
        <v>1823</v>
      </c>
      <c r="H47" s="196" t="s">
        <v>1646</v>
      </c>
      <c r="I47" s="196" t="s">
        <v>1824</v>
      </c>
      <c r="J47" s="194"/>
    </row>
    <row r="48" spans="1:11" ht="49.5">
      <c r="C48" s="216">
        <v>4.7</v>
      </c>
      <c r="D48" s="216" t="s">
        <v>2972</v>
      </c>
      <c r="E48" s="216" t="s">
        <v>1081</v>
      </c>
      <c r="F48" s="216" t="s">
        <v>2971</v>
      </c>
      <c r="G48" s="216"/>
      <c r="H48" s="216" t="s">
        <v>2970</v>
      </c>
      <c r="I48" s="216" t="s">
        <v>2969</v>
      </c>
      <c r="J48" s="216"/>
      <c r="K48" s="216" t="s">
        <v>2968</v>
      </c>
    </row>
    <row r="49" spans="3:11" ht="115.5">
      <c r="C49" s="216">
        <v>4.8</v>
      </c>
      <c r="D49" s="216" t="s">
        <v>2967</v>
      </c>
      <c r="E49" s="216" t="s">
        <v>1081</v>
      </c>
      <c r="F49" s="216" t="s">
        <v>2966</v>
      </c>
      <c r="G49" s="216"/>
      <c r="H49" s="216" t="s">
        <v>2965</v>
      </c>
      <c r="I49" s="216" t="s">
        <v>2964</v>
      </c>
      <c r="J49" s="216"/>
      <c r="K49" s="216" t="s">
        <v>2963</v>
      </c>
    </row>
  </sheetData>
  <mergeCells count="14">
    <mergeCell ref="A40:A45"/>
    <mergeCell ref="B40:B45"/>
    <mergeCell ref="A5:A12"/>
    <mergeCell ref="B5:B23"/>
    <mergeCell ref="A24:A27"/>
    <mergeCell ref="B24:B27"/>
    <mergeCell ref="A28:A39"/>
    <mergeCell ref="B28:B39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6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9"/>
  <sheetViews>
    <sheetView zoomScaleNormal="100" workbookViewId="0">
      <selection sqref="A1:L1"/>
    </sheetView>
  </sheetViews>
  <sheetFormatPr defaultColWidth="17.140625" defaultRowHeight="16.5"/>
  <cols>
    <col min="1" max="1" width="3.140625" style="33" customWidth="1"/>
    <col min="2" max="2" width="16.28515625" style="33" customWidth="1"/>
    <col min="3" max="3" width="5" style="33" customWidth="1"/>
    <col min="4" max="4" width="16.140625" style="33" customWidth="1"/>
    <col min="5" max="5" width="16.85546875" style="33" customWidth="1"/>
    <col min="6" max="6" width="60.28515625" style="33" customWidth="1"/>
    <col min="7" max="7" width="15.140625" style="142" customWidth="1"/>
    <col min="8" max="8" width="14.140625" style="33" customWidth="1"/>
    <col min="9" max="9" width="16" style="33" customWidth="1"/>
    <col min="10" max="10" width="15.140625" style="33" customWidth="1"/>
    <col min="11" max="11" width="23.85546875" style="33" customWidth="1"/>
    <col min="12" max="16384" width="17.140625" style="33"/>
  </cols>
  <sheetData>
    <row r="1" spans="1:11" s="94" customFormat="1" ht="21" customHeight="1">
      <c r="A1" s="262" t="s">
        <v>1715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s="95" customFormat="1" ht="18.75" customHeight="1">
      <c r="A2" s="243" t="s">
        <v>1716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 s="95" customFormat="1" ht="19.5" customHeight="1">
      <c r="A3" s="243" t="s">
        <v>1717</v>
      </c>
      <c r="B3" s="243"/>
      <c r="C3" s="243" t="s">
        <v>1825</v>
      </c>
      <c r="D3" s="243"/>
      <c r="E3" s="243"/>
      <c r="F3" s="243"/>
      <c r="G3" s="243"/>
      <c r="H3" s="243"/>
      <c r="I3" s="243"/>
      <c r="J3" s="243"/>
      <c r="K3" s="243"/>
    </row>
    <row r="4" spans="1:11" s="118" customFormat="1" ht="30.75" customHeight="1">
      <c r="A4" s="248" t="s">
        <v>1719</v>
      </c>
      <c r="B4" s="248"/>
      <c r="C4" s="248" t="s">
        <v>1720</v>
      </c>
      <c r="D4" s="248"/>
      <c r="E4" s="199" t="s">
        <v>267</v>
      </c>
      <c r="F4" s="199" t="s">
        <v>264</v>
      </c>
      <c r="G4" s="199" t="s">
        <v>265</v>
      </c>
      <c r="H4" s="199" t="s">
        <v>266</v>
      </c>
      <c r="I4" s="199" t="s">
        <v>2232</v>
      </c>
      <c r="J4" s="199" t="s">
        <v>2138</v>
      </c>
      <c r="K4" s="96" t="s">
        <v>1134</v>
      </c>
    </row>
    <row r="5" spans="1:11" ht="99">
      <c r="A5" s="238">
        <v>1</v>
      </c>
      <c r="B5" s="263" t="s">
        <v>1826</v>
      </c>
      <c r="C5" s="204">
        <v>1.1000000000000001</v>
      </c>
      <c r="D5" s="204" t="s">
        <v>1827</v>
      </c>
      <c r="E5" s="204" t="s">
        <v>1828</v>
      </c>
      <c r="F5" s="196" t="s">
        <v>3081</v>
      </c>
      <c r="G5" s="24" t="s">
        <v>1829</v>
      </c>
      <c r="H5" s="204" t="s">
        <v>1830</v>
      </c>
      <c r="I5" s="204" t="s">
        <v>1831</v>
      </c>
      <c r="J5" s="204"/>
      <c r="K5" s="204" t="s">
        <v>1832</v>
      </c>
    </row>
    <row r="6" spans="1:11" ht="330">
      <c r="A6" s="238"/>
      <c r="B6" s="263"/>
      <c r="C6" s="204">
        <v>1.2</v>
      </c>
      <c r="D6" s="204" t="s">
        <v>1833</v>
      </c>
      <c r="E6" s="204" t="s">
        <v>1828</v>
      </c>
      <c r="F6" s="196" t="s">
        <v>3080</v>
      </c>
      <c r="G6" s="24" t="s">
        <v>1834</v>
      </c>
      <c r="H6" s="204" t="s">
        <v>1830</v>
      </c>
      <c r="I6" s="204" t="s">
        <v>1835</v>
      </c>
      <c r="J6" s="204"/>
      <c r="K6" s="204" t="s">
        <v>1836</v>
      </c>
    </row>
    <row r="7" spans="1:11" ht="181.5">
      <c r="A7" s="238"/>
      <c r="B7" s="263"/>
      <c r="C7" s="204">
        <v>1.3</v>
      </c>
      <c r="D7" s="204" t="s">
        <v>1837</v>
      </c>
      <c r="E7" s="204" t="s">
        <v>1828</v>
      </c>
      <c r="F7" s="196" t="s">
        <v>1838</v>
      </c>
      <c r="G7" s="24" t="s">
        <v>1839</v>
      </c>
      <c r="H7" s="204" t="s">
        <v>1830</v>
      </c>
      <c r="I7" s="204" t="s">
        <v>1840</v>
      </c>
      <c r="J7" s="204"/>
      <c r="K7" s="204" t="s">
        <v>1841</v>
      </c>
    </row>
    <row r="8" spans="1:11" ht="148.5">
      <c r="A8" s="238"/>
      <c r="B8" s="263"/>
      <c r="C8" s="204">
        <v>1.4</v>
      </c>
      <c r="D8" s="204" t="s">
        <v>1842</v>
      </c>
      <c r="E8" s="204" t="s">
        <v>1828</v>
      </c>
      <c r="F8" s="196" t="s">
        <v>3079</v>
      </c>
      <c r="G8" s="204" t="s">
        <v>534</v>
      </c>
      <c r="H8" s="204" t="s">
        <v>1843</v>
      </c>
      <c r="I8" s="204" t="s">
        <v>1844</v>
      </c>
      <c r="J8" s="204"/>
      <c r="K8" s="204" t="s">
        <v>1845</v>
      </c>
    </row>
    <row r="9" spans="1:11" ht="297">
      <c r="A9" s="238"/>
      <c r="B9" s="263"/>
      <c r="C9" s="204">
        <v>1.5</v>
      </c>
      <c r="D9" s="204" t="s">
        <v>1846</v>
      </c>
      <c r="E9" s="204" t="s">
        <v>1828</v>
      </c>
      <c r="F9" s="196" t="s">
        <v>3078</v>
      </c>
      <c r="G9" s="156" t="s">
        <v>1847</v>
      </c>
      <c r="H9" s="204" t="s">
        <v>1848</v>
      </c>
      <c r="I9" s="204" t="s">
        <v>1849</v>
      </c>
      <c r="J9" s="204"/>
      <c r="K9" s="204" t="s">
        <v>1850</v>
      </c>
    </row>
    <row r="10" spans="1:11" ht="132">
      <c r="A10" s="238">
        <v>2</v>
      </c>
      <c r="B10" s="263" t="s">
        <v>1851</v>
      </c>
      <c r="C10" s="204">
        <v>2.1</v>
      </c>
      <c r="D10" s="201" t="s">
        <v>1852</v>
      </c>
      <c r="E10" s="204" t="s">
        <v>1853</v>
      </c>
      <c r="F10" s="196" t="s">
        <v>1854</v>
      </c>
      <c r="G10" s="24" t="s">
        <v>1834</v>
      </c>
      <c r="H10" s="204" t="s">
        <v>3077</v>
      </c>
      <c r="I10" s="204" t="s">
        <v>1831</v>
      </c>
      <c r="J10" s="204"/>
      <c r="K10" s="204" t="s">
        <v>3076</v>
      </c>
    </row>
    <row r="11" spans="1:11" ht="214.5">
      <c r="A11" s="238"/>
      <c r="B11" s="263"/>
      <c r="C11" s="204">
        <v>2.2000000000000002</v>
      </c>
      <c r="D11" s="201" t="s">
        <v>1855</v>
      </c>
      <c r="E11" s="204" t="s">
        <v>1828</v>
      </c>
      <c r="F11" s="198" t="s">
        <v>3075</v>
      </c>
      <c r="G11" s="24" t="s">
        <v>1856</v>
      </c>
      <c r="H11" s="204" t="s">
        <v>3074</v>
      </c>
      <c r="I11" s="204" t="s">
        <v>3072</v>
      </c>
      <c r="J11" s="204"/>
      <c r="K11" s="204" t="s">
        <v>3044</v>
      </c>
    </row>
    <row r="12" spans="1:11" ht="363">
      <c r="A12" s="238"/>
      <c r="B12" s="263"/>
      <c r="C12" s="204">
        <v>2.2999999999999998</v>
      </c>
      <c r="D12" s="201" t="s">
        <v>1857</v>
      </c>
      <c r="E12" s="204" t="s">
        <v>1828</v>
      </c>
      <c r="F12" s="196" t="s">
        <v>3073</v>
      </c>
      <c r="G12" s="156" t="s">
        <v>1858</v>
      </c>
      <c r="H12" s="204" t="s">
        <v>1859</v>
      </c>
      <c r="I12" s="204" t="s">
        <v>3072</v>
      </c>
      <c r="J12" s="204"/>
      <c r="K12" s="204" t="s">
        <v>1860</v>
      </c>
    </row>
    <row r="13" spans="1:11" ht="181.5">
      <c r="A13" s="238"/>
      <c r="B13" s="263"/>
      <c r="C13" s="204">
        <v>2.4</v>
      </c>
      <c r="D13" s="14" t="s">
        <v>1861</v>
      </c>
      <c r="E13" s="204" t="s">
        <v>1828</v>
      </c>
      <c r="F13" s="196" t="s">
        <v>1862</v>
      </c>
      <c r="G13" s="68" t="s">
        <v>1863</v>
      </c>
      <c r="H13" s="204" t="s">
        <v>1864</v>
      </c>
      <c r="I13" s="204" t="s">
        <v>1865</v>
      </c>
      <c r="J13" s="204"/>
      <c r="K13" s="204" t="s">
        <v>3071</v>
      </c>
    </row>
    <row r="14" spans="1:11" ht="82.5">
      <c r="A14" s="238"/>
      <c r="B14" s="263"/>
      <c r="C14" s="204">
        <v>2.5</v>
      </c>
      <c r="D14" s="204" t="s">
        <v>1866</v>
      </c>
      <c r="E14" s="204" t="s">
        <v>1828</v>
      </c>
      <c r="F14" s="196" t="s">
        <v>3070</v>
      </c>
      <c r="G14" s="157" t="s">
        <v>1867</v>
      </c>
      <c r="H14" s="204" t="s">
        <v>3069</v>
      </c>
      <c r="I14" s="204" t="s">
        <v>1868</v>
      </c>
      <c r="J14" s="204"/>
      <c r="K14" s="204" t="s">
        <v>3068</v>
      </c>
    </row>
    <row r="15" spans="1:11" ht="409.5">
      <c r="A15" s="238">
        <v>3</v>
      </c>
      <c r="B15" s="263" t="s">
        <v>1869</v>
      </c>
      <c r="C15" s="204">
        <v>3.1</v>
      </c>
      <c r="D15" s="204" t="s">
        <v>1870</v>
      </c>
      <c r="E15" s="204" t="s">
        <v>1828</v>
      </c>
      <c r="F15" s="196" t="s">
        <v>3067</v>
      </c>
      <c r="G15" s="204" t="s">
        <v>534</v>
      </c>
      <c r="H15" s="204" t="s">
        <v>318</v>
      </c>
      <c r="I15" s="204" t="s">
        <v>1871</v>
      </c>
      <c r="J15" s="204"/>
      <c r="K15" s="204" t="s">
        <v>1872</v>
      </c>
    </row>
    <row r="16" spans="1:11" ht="148.5">
      <c r="A16" s="238"/>
      <c r="B16" s="263"/>
      <c r="C16" s="204">
        <v>3.2</v>
      </c>
      <c r="D16" s="204" t="s">
        <v>1873</v>
      </c>
      <c r="E16" s="204" t="s">
        <v>1828</v>
      </c>
      <c r="F16" s="196" t="s">
        <v>1874</v>
      </c>
      <c r="G16" s="204" t="s">
        <v>3066</v>
      </c>
      <c r="H16" s="204" t="s">
        <v>1875</v>
      </c>
      <c r="I16" s="204" t="s">
        <v>1876</v>
      </c>
      <c r="J16" s="204"/>
      <c r="K16" s="196" t="s">
        <v>3065</v>
      </c>
    </row>
    <row r="17" spans="1:11" ht="181.5">
      <c r="A17" s="238"/>
      <c r="B17" s="263"/>
      <c r="C17" s="204">
        <v>3.3</v>
      </c>
      <c r="D17" s="204" t="s">
        <v>3064</v>
      </c>
      <c r="E17" s="204" t="s">
        <v>1828</v>
      </c>
      <c r="F17" s="196" t="s">
        <v>3063</v>
      </c>
      <c r="G17" s="204" t="s">
        <v>1877</v>
      </c>
      <c r="H17" s="204" t="s">
        <v>1878</v>
      </c>
      <c r="I17" s="204" t="s">
        <v>1879</v>
      </c>
      <c r="J17" s="204"/>
      <c r="K17" s="196" t="s">
        <v>3062</v>
      </c>
    </row>
    <row r="18" spans="1:11" ht="99">
      <c r="A18" s="238"/>
      <c r="B18" s="263"/>
      <c r="C18" s="204">
        <v>3.4</v>
      </c>
      <c r="D18" s="204" t="s">
        <v>3061</v>
      </c>
      <c r="E18" s="204" t="s">
        <v>1828</v>
      </c>
      <c r="F18" s="194" t="s">
        <v>3060</v>
      </c>
      <c r="G18" s="204" t="s">
        <v>534</v>
      </c>
      <c r="H18" s="204" t="s">
        <v>1880</v>
      </c>
      <c r="I18" s="204" t="s">
        <v>1881</v>
      </c>
      <c r="J18" s="204"/>
      <c r="K18" s="204"/>
    </row>
    <row r="19" spans="1:11" ht="115.5">
      <c r="A19" s="238"/>
      <c r="B19" s="263"/>
      <c r="C19" s="204">
        <v>3.5</v>
      </c>
      <c r="D19" s="204" t="s">
        <v>1882</v>
      </c>
      <c r="E19" s="204" t="s">
        <v>1828</v>
      </c>
      <c r="F19" s="196" t="s">
        <v>1883</v>
      </c>
      <c r="G19" s="204" t="s">
        <v>534</v>
      </c>
      <c r="H19" s="204" t="s">
        <v>705</v>
      </c>
      <c r="I19" s="204" t="s">
        <v>1884</v>
      </c>
      <c r="J19" s="204"/>
      <c r="K19" s="204" t="s">
        <v>1885</v>
      </c>
    </row>
    <row r="20" spans="1:11" ht="181.5">
      <c r="A20" s="238">
        <v>4</v>
      </c>
      <c r="B20" s="263" t="s">
        <v>3059</v>
      </c>
      <c r="C20" s="204">
        <v>4.0999999999999996</v>
      </c>
      <c r="D20" s="204" t="s">
        <v>1886</v>
      </c>
      <c r="E20" s="204" t="s">
        <v>1828</v>
      </c>
      <c r="F20" s="19" t="s">
        <v>1887</v>
      </c>
      <c r="G20" s="156" t="s">
        <v>1888</v>
      </c>
      <c r="H20" s="204" t="s">
        <v>1889</v>
      </c>
      <c r="I20" s="204" t="s">
        <v>1890</v>
      </c>
      <c r="J20" s="204"/>
      <c r="K20" s="204" t="s">
        <v>1891</v>
      </c>
    </row>
    <row r="21" spans="1:11" ht="181.5">
      <c r="A21" s="238"/>
      <c r="B21" s="263"/>
      <c r="C21" s="204">
        <v>4.2</v>
      </c>
      <c r="D21" s="204" t="s">
        <v>1892</v>
      </c>
      <c r="E21" s="204" t="s">
        <v>1828</v>
      </c>
      <c r="F21" s="196" t="s">
        <v>3058</v>
      </c>
      <c r="G21" s="156" t="s">
        <v>3057</v>
      </c>
      <c r="H21" s="204" t="s">
        <v>3056</v>
      </c>
      <c r="I21" s="204" t="s">
        <v>1893</v>
      </c>
      <c r="J21" s="204"/>
      <c r="K21" s="204" t="s">
        <v>1894</v>
      </c>
    </row>
    <row r="22" spans="1:11" ht="148.5">
      <c r="A22" s="238"/>
      <c r="B22" s="263"/>
      <c r="C22" s="204">
        <v>4.3</v>
      </c>
      <c r="D22" s="204" t="s">
        <v>3055</v>
      </c>
      <c r="E22" s="204" t="s">
        <v>1828</v>
      </c>
      <c r="F22" s="196" t="s">
        <v>1895</v>
      </c>
      <c r="G22" s="68" t="s">
        <v>1896</v>
      </c>
      <c r="H22" s="204" t="s">
        <v>3054</v>
      </c>
      <c r="I22" s="204" t="s">
        <v>1893</v>
      </c>
      <c r="J22" s="204"/>
      <c r="K22" s="204" t="s">
        <v>1885</v>
      </c>
    </row>
    <row r="23" spans="1:11" ht="181.5">
      <c r="A23" s="238"/>
      <c r="B23" s="263"/>
      <c r="C23" s="204">
        <v>4.4000000000000004</v>
      </c>
      <c r="D23" s="204" t="s">
        <v>1897</v>
      </c>
      <c r="E23" s="204" t="s">
        <v>1828</v>
      </c>
      <c r="F23" s="196" t="s">
        <v>3053</v>
      </c>
      <c r="G23" s="204" t="s">
        <v>1898</v>
      </c>
      <c r="H23" s="204" t="s">
        <v>1899</v>
      </c>
      <c r="I23" s="204" t="s">
        <v>3052</v>
      </c>
      <c r="J23" s="204"/>
      <c r="K23" s="204" t="s">
        <v>1900</v>
      </c>
    </row>
    <row r="24" spans="1:11" ht="115.5">
      <c r="A24" s="238"/>
      <c r="B24" s="263"/>
      <c r="C24" s="204">
        <v>4.5</v>
      </c>
      <c r="D24" s="204" t="s">
        <v>3051</v>
      </c>
      <c r="E24" s="204" t="s">
        <v>1828</v>
      </c>
      <c r="F24" s="196" t="s">
        <v>3050</v>
      </c>
      <c r="G24" s="204" t="s">
        <v>1901</v>
      </c>
      <c r="H24" s="204" t="s">
        <v>1902</v>
      </c>
      <c r="I24" s="204" t="s">
        <v>1893</v>
      </c>
      <c r="J24" s="204"/>
      <c r="K24" s="204" t="s">
        <v>1900</v>
      </c>
    </row>
    <row r="25" spans="1:11" ht="115.5">
      <c r="A25" s="238">
        <v>5</v>
      </c>
      <c r="B25" s="263" t="s">
        <v>3049</v>
      </c>
      <c r="C25" s="204">
        <v>5.0999999999999996</v>
      </c>
      <c r="D25" s="204" t="s">
        <v>1903</v>
      </c>
      <c r="E25" s="204" t="s">
        <v>1828</v>
      </c>
      <c r="F25" s="196" t="s">
        <v>3048</v>
      </c>
      <c r="G25" s="204" t="s">
        <v>1904</v>
      </c>
      <c r="H25" s="204" t="s">
        <v>1905</v>
      </c>
      <c r="I25" s="204" t="s">
        <v>1906</v>
      </c>
      <c r="J25" s="14" t="s">
        <v>1907</v>
      </c>
      <c r="K25" s="204" t="s">
        <v>3047</v>
      </c>
    </row>
    <row r="26" spans="1:11" ht="99">
      <c r="A26" s="238"/>
      <c r="B26" s="263"/>
      <c r="C26" s="204">
        <v>5.2</v>
      </c>
      <c r="D26" s="204" t="s">
        <v>1908</v>
      </c>
      <c r="E26" s="204" t="s">
        <v>1828</v>
      </c>
      <c r="F26" s="196" t="s">
        <v>3046</v>
      </c>
      <c r="G26" s="204" t="s">
        <v>1909</v>
      </c>
      <c r="H26" s="204" t="s">
        <v>3045</v>
      </c>
      <c r="I26" s="204" t="s">
        <v>1906</v>
      </c>
      <c r="J26" s="14" t="s">
        <v>1907</v>
      </c>
      <c r="K26" s="204" t="s">
        <v>3044</v>
      </c>
    </row>
    <row r="27" spans="1:11" ht="148.5">
      <c r="A27" s="238"/>
      <c r="B27" s="263"/>
      <c r="C27" s="204">
        <v>5.3</v>
      </c>
      <c r="D27" s="204" t="s">
        <v>3043</v>
      </c>
      <c r="E27" s="204" t="s">
        <v>1828</v>
      </c>
      <c r="F27" s="196" t="s">
        <v>1910</v>
      </c>
      <c r="G27" s="204" t="s">
        <v>1911</v>
      </c>
      <c r="H27" s="204" t="s">
        <v>1912</v>
      </c>
      <c r="I27" s="204" t="s">
        <v>1906</v>
      </c>
      <c r="J27" s="201"/>
      <c r="K27" s="204" t="s">
        <v>1913</v>
      </c>
    </row>
    <row r="28" spans="1:11" ht="99">
      <c r="A28" s="238"/>
      <c r="B28" s="263"/>
      <c r="C28" s="204">
        <v>5.4</v>
      </c>
      <c r="D28" s="204" t="s">
        <v>3042</v>
      </c>
      <c r="E28" s="204" t="s">
        <v>1828</v>
      </c>
      <c r="F28" s="196" t="s">
        <v>1914</v>
      </c>
      <c r="G28" s="204" t="s">
        <v>1915</v>
      </c>
      <c r="H28" s="204" t="s">
        <v>1916</v>
      </c>
      <c r="I28" s="204" t="s">
        <v>1906</v>
      </c>
      <c r="J28" s="14" t="s">
        <v>1907</v>
      </c>
      <c r="K28" s="204" t="s">
        <v>1918</v>
      </c>
    </row>
    <row r="29" spans="1:11" ht="99">
      <c r="A29" s="238"/>
      <c r="B29" s="263"/>
      <c r="C29" s="204">
        <v>5.5</v>
      </c>
      <c r="D29" s="204" t="s">
        <v>3041</v>
      </c>
      <c r="E29" s="204" t="s">
        <v>1828</v>
      </c>
      <c r="F29" s="196" t="s">
        <v>1917</v>
      </c>
      <c r="G29" s="204" t="s">
        <v>534</v>
      </c>
      <c r="H29" s="204" t="s">
        <v>1916</v>
      </c>
      <c r="I29" s="204" t="s">
        <v>1906</v>
      </c>
      <c r="J29" s="14" t="s">
        <v>1907</v>
      </c>
      <c r="K29" s="204" t="s">
        <v>1918</v>
      </c>
    </row>
  </sheetData>
  <mergeCells count="16">
    <mergeCell ref="A20:A24"/>
    <mergeCell ref="B20:B24"/>
    <mergeCell ref="A25:A29"/>
    <mergeCell ref="B25:B29"/>
    <mergeCell ref="A5:A9"/>
    <mergeCell ref="B5:B9"/>
    <mergeCell ref="A10:A14"/>
    <mergeCell ref="B10:B14"/>
    <mergeCell ref="A15:A19"/>
    <mergeCell ref="B15:B19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79"/>
  <sheetViews>
    <sheetView zoomScaleNormal="100" workbookViewId="0">
      <selection sqref="A1:L1"/>
    </sheetView>
  </sheetViews>
  <sheetFormatPr defaultRowHeight="15"/>
  <cols>
    <col min="1" max="1" width="3.28515625" style="124" customWidth="1"/>
    <col min="2" max="2" width="16.140625" style="124" customWidth="1"/>
    <col min="3" max="3" width="5" style="124" customWidth="1"/>
    <col min="4" max="4" width="19.28515625" style="124" customWidth="1"/>
    <col min="5" max="5" width="14.7109375" style="124" customWidth="1"/>
    <col min="6" max="6" width="23.28515625" style="124" customWidth="1"/>
    <col min="7" max="7" width="11.85546875" style="124" customWidth="1"/>
    <col min="8" max="9" width="14.85546875" style="124" customWidth="1"/>
    <col min="10" max="10" width="14.7109375" style="124" customWidth="1"/>
    <col min="11" max="11" width="15.7109375" style="124" customWidth="1"/>
    <col min="12" max="257" width="9.140625" style="124"/>
    <col min="258" max="258" width="3.28515625" style="124" customWidth="1"/>
    <col min="259" max="259" width="16" style="124" customWidth="1"/>
    <col min="260" max="260" width="5" style="124" customWidth="1"/>
    <col min="261" max="261" width="19" style="124" customWidth="1"/>
    <col min="262" max="262" width="14.7109375" style="124" customWidth="1"/>
    <col min="263" max="263" width="15.7109375" style="124" customWidth="1"/>
    <col min="264" max="264" width="11.85546875" style="124" customWidth="1"/>
    <col min="265" max="265" width="14.28515625" style="124" customWidth="1"/>
    <col min="266" max="266" width="15" style="124" customWidth="1"/>
    <col min="267" max="267" width="15.7109375" style="124" customWidth="1"/>
    <col min="268" max="513" width="9.140625" style="124"/>
    <col min="514" max="514" width="3.28515625" style="124" customWidth="1"/>
    <col min="515" max="515" width="16" style="124" customWidth="1"/>
    <col min="516" max="516" width="5" style="124" customWidth="1"/>
    <col min="517" max="517" width="19" style="124" customWidth="1"/>
    <col min="518" max="518" width="14.7109375" style="124" customWidth="1"/>
    <col min="519" max="519" width="15.7109375" style="124" customWidth="1"/>
    <col min="520" max="520" width="11.85546875" style="124" customWidth="1"/>
    <col min="521" max="521" width="14.28515625" style="124" customWidth="1"/>
    <col min="522" max="522" width="15" style="124" customWidth="1"/>
    <col min="523" max="523" width="15.7109375" style="124" customWidth="1"/>
    <col min="524" max="769" width="9.140625" style="124"/>
    <col min="770" max="770" width="3.28515625" style="124" customWidth="1"/>
    <col min="771" max="771" width="16" style="124" customWidth="1"/>
    <col min="772" max="772" width="5" style="124" customWidth="1"/>
    <col min="773" max="773" width="19" style="124" customWidth="1"/>
    <col min="774" max="774" width="14.7109375" style="124" customWidth="1"/>
    <col min="775" max="775" width="15.7109375" style="124" customWidth="1"/>
    <col min="776" max="776" width="11.85546875" style="124" customWidth="1"/>
    <col min="777" max="777" width="14.28515625" style="124" customWidth="1"/>
    <col min="778" max="778" width="15" style="124" customWidth="1"/>
    <col min="779" max="779" width="15.7109375" style="124" customWidth="1"/>
    <col min="780" max="1025" width="9.140625" style="124"/>
    <col min="1026" max="1026" width="3.28515625" style="124" customWidth="1"/>
    <col min="1027" max="1027" width="16" style="124" customWidth="1"/>
    <col min="1028" max="1028" width="5" style="124" customWidth="1"/>
    <col min="1029" max="1029" width="19" style="124" customWidth="1"/>
    <col min="1030" max="1030" width="14.7109375" style="124" customWidth="1"/>
    <col min="1031" max="1031" width="15.7109375" style="124" customWidth="1"/>
    <col min="1032" max="1032" width="11.85546875" style="124" customWidth="1"/>
    <col min="1033" max="1033" width="14.28515625" style="124" customWidth="1"/>
    <col min="1034" max="1034" width="15" style="124" customWidth="1"/>
    <col min="1035" max="1035" width="15.7109375" style="124" customWidth="1"/>
    <col min="1036" max="1281" width="9.140625" style="124"/>
    <col min="1282" max="1282" width="3.28515625" style="124" customWidth="1"/>
    <col min="1283" max="1283" width="16" style="124" customWidth="1"/>
    <col min="1284" max="1284" width="5" style="124" customWidth="1"/>
    <col min="1285" max="1285" width="19" style="124" customWidth="1"/>
    <col min="1286" max="1286" width="14.7109375" style="124" customWidth="1"/>
    <col min="1287" max="1287" width="15.7109375" style="124" customWidth="1"/>
    <col min="1288" max="1288" width="11.85546875" style="124" customWidth="1"/>
    <col min="1289" max="1289" width="14.28515625" style="124" customWidth="1"/>
    <col min="1290" max="1290" width="15" style="124" customWidth="1"/>
    <col min="1291" max="1291" width="15.7109375" style="124" customWidth="1"/>
    <col min="1292" max="1537" width="9.140625" style="124"/>
    <col min="1538" max="1538" width="3.28515625" style="124" customWidth="1"/>
    <col min="1539" max="1539" width="16" style="124" customWidth="1"/>
    <col min="1540" max="1540" width="5" style="124" customWidth="1"/>
    <col min="1541" max="1541" width="19" style="124" customWidth="1"/>
    <col min="1542" max="1542" width="14.7109375" style="124" customWidth="1"/>
    <col min="1543" max="1543" width="15.7109375" style="124" customWidth="1"/>
    <col min="1544" max="1544" width="11.85546875" style="124" customWidth="1"/>
    <col min="1545" max="1545" width="14.28515625" style="124" customWidth="1"/>
    <col min="1546" max="1546" width="15" style="124" customWidth="1"/>
    <col min="1547" max="1547" width="15.7109375" style="124" customWidth="1"/>
    <col min="1548" max="1793" width="9.140625" style="124"/>
    <col min="1794" max="1794" width="3.28515625" style="124" customWidth="1"/>
    <col min="1795" max="1795" width="16" style="124" customWidth="1"/>
    <col min="1796" max="1796" width="5" style="124" customWidth="1"/>
    <col min="1797" max="1797" width="19" style="124" customWidth="1"/>
    <col min="1798" max="1798" width="14.7109375" style="124" customWidth="1"/>
    <col min="1799" max="1799" width="15.7109375" style="124" customWidth="1"/>
    <col min="1800" max="1800" width="11.85546875" style="124" customWidth="1"/>
    <col min="1801" max="1801" width="14.28515625" style="124" customWidth="1"/>
    <col min="1802" max="1802" width="15" style="124" customWidth="1"/>
    <col min="1803" max="1803" width="15.7109375" style="124" customWidth="1"/>
    <col min="1804" max="2049" width="9.140625" style="124"/>
    <col min="2050" max="2050" width="3.28515625" style="124" customWidth="1"/>
    <col min="2051" max="2051" width="16" style="124" customWidth="1"/>
    <col min="2052" max="2052" width="5" style="124" customWidth="1"/>
    <col min="2053" max="2053" width="19" style="124" customWidth="1"/>
    <col min="2054" max="2054" width="14.7109375" style="124" customWidth="1"/>
    <col min="2055" max="2055" width="15.7109375" style="124" customWidth="1"/>
    <col min="2056" max="2056" width="11.85546875" style="124" customWidth="1"/>
    <col min="2057" max="2057" width="14.28515625" style="124" customWidth="1"/>
    <col min="2058" max="2058" width="15" style="124" customWidth="1"/>
    <col min="2059" max="2059" width="15.7109375" style="124" customWidth="1"/>
    <col min="2060" max="2305" width="9.140625" style="124"/>
    <col min="2306" max="2306" width="3.28515625" style="124" customWidth="1"/>
    <col min="2307" max="2307" width="16" style="124" customWidth="1"/>
    <col min="2308" max="2308" width="5" style="124" customWidth="1"/>
    <col min="2309" max="2309" width="19" style="124" customWidth="1"/>
    <col min="2310" max="2310" width="14.7109375" style="124" customWidth="1"/>
    <col min="2311" max="2311" width="15.7109375" style="124" customWidth="1"/>
    <col min="2312" max="2312" width="11.85546875" style="124" customWidth="1"/>
    <col min="2313" max="2313" width="14.28515625" style="124" customWidth="1"/>
    <col min="2314" max="2314" width="15" style="124" customWidth="1"/>
    <col min="2315" max="2315" width="15.7109375" style="124" customWidth="1"/>
    <col min="2316" max="2561" width="9.140625" style="124"/>
    <col min="2562" max="2562" width="3.28515625" style="124" customWidth="1"/>
    <col min="2563" max="2563" width="16" style="124" customWidth="1"/>
    <col min="2564" max="2564" width="5" style="124" customWidth="1"/>
    <col min="2565" max="2565" width="19" style="124" customWidth="1"/>
    <col min="2566" max="2566" width="14.7109375" style="124" customWidth="1"/>
    <col min="2567" max="2567" width="15.7109375" style="124" customWidth="1"/>
    <col min="2568" max="2568" width="11.85546875" style="124" customWidth="1"/>
    <col min="2569" max="2569" width="14.28515625" style="124" customWidth="1"/>
    <col min="2570" max="2570" width="15" style="124" customWidth="1"/>
    <col min="2571" max="2571" width="15.7109375" style="124" customWidth="1"/>
    <col min="2572" max="2817" width="9.140625" style="124"/>
    <col min="2818" max="2818" width="3.28515625" style="124" customWidth="1"/>
    <col min="2819" max="2819" width="16" style="124" customWidth="1"/>
    <col min="2820" max="2820" width="5" style="124" customWidth="1"/>
    <col min="2821" max="2821" width="19" style="124" customWidth="1"/>
    <col min="2822" max="2822" width="14.7109375" style="124" customWidth="1"/>
    <col min="2823" max="2823" width="15.7109375" style="124" customWidth="1"/>
    <col min="2824" max="2824" width="11.85546875" style="124" customWidth="1"/>
    <col min="2825" max="2825" width="14.28515625" style="124" customWidth="1"/>
    <col min="2826" max="2826" width="15" style="124" customWidth="1"/>
    <col min="2827" max="2827" width="15.7109375" style="124" customWidth="1"/>
    <col min="2828" max="3073" width="9.140625" style="124"/>
    <col min="3074" max="3074" width="3.28515625" style="124" customWidth="1"/>
    <col min="3075" max="3075" width="16" style="124" customWidth="1"/>
    <col min="3076" max="3076" width="5" style="124" customWidth="1"/>
    <col min="3077" max="3077" width="19" style="124" customWidth="1"/>
    <col min="3078" max="3078" width="14.7109375" style="124" customWidth="1"/>
    <col min="3079" max="3079" width="15.7109375" style="124" customWidth="1"/>
    <col min="3080" max="3080" width="11.85546875" style="124" customWidth="1"/>
    <col min="3081" max="3081" width="14.28515625" style="124" customWidth="1"/>
    <col min="3082" max="3082" width="15" style="124" customWidth="1"/>
    <col min="3083" max="3083" width="15.7109375" style="124" customWidth="1"/>
    <col min="3084" max="3329" width="9.140625" style="124"/>
    <col min="3330" max="3330" width="3.28515625" style="124" customWidth="1"/>
    <col min="3331" max="3331" width="16" style="124" customWidth="1"/>
    <col min="3332" max="3332" width="5" style="124" customWidth="1"/>
    <col min="3333" max="3333" width="19" style="124" customWidth="1"/>
    <col min="3334" max="3334" width="14.7109375" style="124" customWidth="1"/>
    <col min="3335" max="3335" width="15.7109375" style="124" customWidth="1"/>
    <col min="3336" max="3336" width="11.85546875" style="124" customWidth="1"/>
    <col min="3337" max="3337" width="14.28515625" style="124" customWidth="1"/>
    <col min="3338" max="3338" width="15" style="124" customWidth="1"/>
    <col min="3339" max="3339" width="15.7109375" style="124" customWidth="1"/>
    <col min="3340" max="3585" width="9.140625" style="124"/>
    <col min="3586" max="3586" width="3.28515625" style="124" customWidth="1"/>
    <col min="3587" max="3587" width="16" style="124" customWidth="1"/>
    <col min="3588" max="3588" width="5" style="124" customWidth="1"/>
    <col min="3589" max="3589" width="19" style="124" customWidth="1"/>
    <col min="3590" max="3590" width="14.7109375" style="124" customWidth="1"/>
    <col min="3591" max="3591" width="15.7109375" style="124" customWidth="1"/>
    <col min="3592" max="3592" width="11.85546875" style="124" customWidth="1"/>
    <col min="3593" max="3593" width="14.28515625" style="124" customWidth="1"/>
    <col min="3594" max="3594" width="15" style="124" customWidth="1"/>
    <col min="3595" max="3595" width="15.7109375" style="124" customWidth="1"/>
    <col min="3596" max="3841" width="9.140625" style="124"/>
    <col min="3842" max="3842" width="3.28515625" style="124" customWidth="1"/>
    <col min="3843" max="3843" width="16" style="124" customWidth="1"/>
    <col min="3844" max="3844" width="5" style="124" customWidth="1"/>
    <col min="3845" max="3845" width="19" style="124" customWidth="1"/>
    <col min="3846" max="3846" width="14.7109375" style="124" customWidth="1"/>
    <col min="3847" max="3847" width="15.7109375" style="124" customWidth="1"/>
    <col min="3848" max="3848" width="11.85546875" style="124" customWidth="1"/>
    <col min="3849" max="3849" width="14.28515625" style="124" customWidth="1"/>
    <col min="3850" max="3850" width="15" style="124" customWidth="1"/>
    <col min="3851" max="3851" width="15.7109375" style="124" customWidth="1"/>
    <col min="3852" max="4097" width="9.140625" style="124"/>
    <col min="4098" max="4098" width="3.28515625" style="124" customWidth="1"/>
    <col min="4099" max="4099" width="16" style="124" customWidth="1"/>
    <col min="4100" max="4100" width="5" style="124" customWidth="1"/>
    <col min="4101" max="4101" width="19" style="124" customWidth="1"/>
    <col min="4102" max="4102" width="14.7109375" style="124" customWidth="1"/>
    <col min="4103" max="4103" width="15.7109375" style="124" customWidth="1"/>
    <col min="4104" max="4104" width="11.85546875" style="124" customWidth="1"/>
    <col min="4105" max="4105" width="14.28515625" style="124" customWidth="1"/>
    <col min="4106" max="4106" width="15" style="124" customWidth="1"/>
    <col min="4107" max="4107" width="15.7109375" style="124" customWidth="1"/>
    <col min="4108" max="4353" width="9.140625" style="124"/>
    <col min="4354" max="4354" width="3.28515625" style="124" customWidth="1"/>
    <col min="4355" max="4355" width="16" style="124" customWidth="1"/>
    <col min="4356" max="4356" width="5" style="124" customWidth="1"/>
    <col min="4357" max="4357" width="19" style="124" customWidth="1"/>
    <col min="4358" max="4358" width="14.7109375" style="124" customWidth="1"/>
    <col min="4359" max="4359" width="15.7109375" style="124" customWidth="1"/>
    <col min="4360" max="4360" width="11.85546875" style="124" customWidth="1"/>
    <col min="4361" max="4361" width="14.28515625" style="124" customWidth="1"/>
    <col min="4362" max="4362" width="15" style="124" customWidth="1"/>
    <col min="4363" max="4363" width="15.7109375" style="124" customWidth="1"/>
    <col min="4364" max="4609" width="9.140625" style="124"/>
    <col min="4610" max="4610" width="3.28515625" style="124" customWidth="1"/>
    <col min="4611" max="4611" width="16" style="124" customWidth="1"/>
    <col min="4612" max="4612" width="5" style="124" customWidth="1"/>
    <col min="4613" max="4613" width="19" style="124" customWidth="1"/>
    <col min="4614" max="4614" width="14.7109375" style="124" customWidth="1"/>
    <col min="4615" max="4615" width="15.7109375" style="124" customWidth="1"/>
    <col min="4616" max="4616" width="11.85546875" style="124" customWidth="1"/>
    <col min="4617" max="4617" width="14.28515625" style="124" customWidth="1"/>
    <col min="4618" max="4618" width="15" style="124" customWidth="1"/>
    <col min="4619" max="4619" width="15.7109375" style="124" customWidth="1"/>
    <col min="4620" max="4865" width="9.140625" style="124"/>
    <col min="4866" max="4866" width="3.28515625" style="124" customWidth="1"/>
    <col min="4867" max="4867" width="16" style="124" customWidth="1"/>
    <col min="4868" max="4868" width="5" style="124" customWidth="1"/>
    <col min="4869" max="4869" width="19" style="124" customWidth="1"/>
    <col min="4870" max="4870" width="14.7109375" style="124" customWidth="1"/>
    <col min="4871" max="4871" width="15.7109375" style="124" customWidth="1"/>
    <col min="4872" max="4872" width="11.85546875" style="124" customWidth="1"/>
    <col min="4873" max="4873" width="14.28515625" style="124" customWidth="1"/>
    <col min="4874" max="4874" width="15" style="124" customWidth="1"/>
    <col min="4875" max="4875" width="15.7109375" style="124" customWidth="1"/>
    <col min="4876" max="5121" width="9.140625" style="124"/>
    <col min="5122" max="5122" width="3.28515625" style="124" customWidth="1"/>
    <col min="5123" max="5123" width="16" style="124" customWidth="1"/>
    <col min="5124" max="5124" width="5" style="124" customWidth="1"/>
    <col min="5125" max="5125" width="19" style="124" customWidth="1"/>
    <col min="5126" max="5126" width="14.7109375" style="124" customWidth="1"/>
    <col min="5127" max="5127" width="15.7109375" style="124" customWidth="1"/>
    <col min="5128" max="5128" width="11.85546875" style="124" customWidth="1"/>
    <col min="5129" max="5129" width="14.28515625" style="124" customWidth="1"/>
    <col min="5130" max="5130" width="15" style="124" customWidth="1"/>
    <col min="5131" max="5131" width="15.7109375" style="124" customWidth="1"/>
    <col min="5132" max="5377" width="9.140625" style="124"/>
    <col min="5378" max="5378" width="3.28515625" style="124" customWidth="1"/>
    <col min="5379" max="5379" width="16" style="124" customWidth="1"/>
    <col min="5380" max="5380" width="5" style="124" customWidth="1"/>
    <col min="5381" max="5381" width="19" style="124" customWidth="1"/>
    <col min="5382" max="5382" width="14.7109375" style="124" customWidth="1"/>
    <col min="5383" max="5383" width="15.7109375" style="124" customWidth="1"/>
    <col min="5384" max="5384" width="11.85546875" style="124" customWidth="1"/>
    <col min="5385" max="5385" width="14.28515625" style="124" customWidth="1"/>
    <col min="5386" max="5386" width="15" style="124" customWidth="1"/>
    <col min="5387" max="5387" width="15.7109375" style="124" customWidth="1"/>
    <col min="5388" max="5633" width="9.140625" style="124"/>
    <col min="5634" max="5634" width="3.28515625" style="124" customWidth="1"/>
    <col min="5635" max="5635" width="16" style="124" customWidth="1"/>
    <col min="5636" max="5636" width="5" style="124" customWidth="1"/>
    <col min="5637" max="5637" width="19" style="124" customWidth="1"/>
    <col min="5638" max="5638" width="14.7109375" style="124" customWidth="1"/>
    <col min="5639" max="5639" width="15.7109375" style="124" customWidth="1"/>
    <col min="5640" max="5640" width="11.85546875" style="124" customWidth="1"/>
    <col min="5641" max="5641" width="14.28515625" style="124" customWidth="1"/>
    <col min="5642" max="5642" width="15" style="124" customWidth="1"/>
    <col min="5643" max="5643" width="15.7109375" style="124" customWidth="1"/>
    <col min="5644" max="5889" width="9.140625" style="124"/>
    <col min="5890" max="5890" width="3.28515625" style="124" customWidth="1"/>
    <col min="5891" max="5891" width="16" style="124" customWidth="1"/>
    <col min="5892" max="5892" width="5" style="124" customWidth="1"/>
    <col min="5893" max="5893" width="19" style="124" customWidth="1"/>
    <col min="5894" max="5894" width="14.7109375" style="124" customWidth="1"/>
    <col min="5895" max="5895" width="15.7109375" style="124" customWidth="1"/>
    <col min="5896" max="5896" width="11.85546875" style="124" customWidth="1"/>
    <col min="5897" max="5897" width="14.28515625" style="124" customWidth="1"/>
    <col min="5898" max="5898" width="15" style="124" customWidth="1"/>
    <col min="5899" max="5899" width="15.7109375" style="124" customWidth="1"/>
    <col min="5900" max="6145" width="9.140625" style="124"/>
    <col min="6146" max="6146" width="3.28515625" style="124" customWidth="1"/>
    <col min="6147" max="6147" width="16" style="124" customWidth="1"/>
    <col min="6148" max="6148" width="5" style="124" customWidth="1"/>
    <col min="6149" max="6149" width="19" style="124" customWidth="1"/>
    <col min="6150" max="6150" width="14.7109375" style="124" customWidth="1"/>
    <col min="6151" max="6151" width="15.7109375" style="124" customWidth="1"/>
    <col min="6152" max="6152" width="11.85546875" style="124" customWidth="1"/>
    <col min="6153" max="6153" width="14.28515625" style="124" customWidth="1"/>
    <col min="6154" max="6154" width="15" style="124" customWidth="1"/>
    <col min="6155" max="6155" width="15.7109375" style="124" customWidth="1"/>
    <col min="6156" max="6401" width="9.140625" style="124"/>
    <col min="6402" max="6402" width="3.28515625" style="124" customWidth="1"/>
    <col min="6403" max="6403" width="16" style="124" customWidth="1"/>
    <col min="6404" max="6404" width="5" style="124" customWidth="1"/>
    <col min="6405" max="6405" width="19" style="124" customWidth="1"/>
    <col min="6406" max="6406" width="14.7109375" style="124" customWidth="1"/>
    <col min="6407" max="6407" width="15.7109375" style="124" customWidth="1"/>
    <col min="6408" max="6408" width="11.85546875" style="124" customWidth="1"/>
    <col min="6409" max="6409" width="14.28515625" style="124" customWidth="1"/>
    <col min="6410" max="6410" width="15" style="124" customWidth="1"/>
    <col min="6411" max="6411" width="15.7109375" style="124" customWidth="1"/>
    <col min="6412" max="6657" width="9.140625" style="124"/>
    <col min="6658" max="6658" width="3.28515625" style="124" customWidth="1"/>
    <col min="6659" max="6659" width="16" style="124" customWidth="1"/>
    <col min="6660" max="6660" width="5" style="124" customWidth="1"/>
    <col min="6661" max="6661" width="19" style="124" customWidth="1"/>
    <col min="6662" max="6662" width="14.7109375" style="124" customWidth="1"/>
    <col min="6663" max="6663" width="15.7109375" style="124" customWidth="1"/>
    <col min="6664" max="6664" width="11.85546875" style="124" customWidth="1"/>
    <col min="6665" max="6665" width="14.28515625" style="124" customWidth="1"/>
    <col min="6666" max="6666" width="15" style="124" customWidth="1"/>
    <col min="6667" max="6667" width="15.7109375" style="124" customWidth="1"/>
    <col min="6668" max="6913" width="9.140625" style="124"/>
    <col min="6914" max="6914" width="3.28515625" style="124" customWidth="1"/>
    <col min="6915" max="6915" width="16" style="124" customWidth="1"/>
    <col min="6916" max="6916" width="5" style="124" customWidth="1"/>
    <col min="6917" max="6917" width="19" style="124" customWidth="1"/>
    <col min="6918" max="6918" width="14.7109375" style="124" customWidth="1"/>
    <col min="6919" max="6919" width="15.7109375" style="124" customWidth="1"/>
    <col min="6920" max="6920" width="11.85546875" style="124" customWidth="1"/>
    <col min="6921" max="6921" width="14.28515625" style="124" customWidth="1"/>
    <col min="6922" max="6922" width="15" style="124" customWidth="1"/>
    <col min="6923" max="6923" width="15.7109375" style="124" customWidth="1"/>
    <col min="6924" max="7169" width="9.140625" style="124"/>
    <col min="7170" max="7170" width="3.28515625" style="124" customWidth="1"/>
    <col min="7171" max="7171" width="16" style="124" customWidth="1"/>
    <col min="7172" max="7172" width="5" style="124" customWidth="1"/>
    <col min="7173" max="7173" width="19" style="124" customWidth="1"/>
    <col min="7174" max="7174" width="14.7109375" style="124" customWidth="1"/>
    <col min="7175" max="7175" width="15.7109375" style="124" customWidth="1"/>
    <col min="7176" max="7176" width="11.85546875" style="124" customWidth="1"/>
    <col min="7177" max="7177" width="14.28515625" style="124" customWidth="1"/>
    <col min="7178" max="7178" width="15" style="124" customWidth="1"/>
    <col min="7179" max="7179" width="15.7109375" style="124" customWidth="1"/>
    <col min="7180" max="7425" width="9.140625" style="124"/>
    <col min="7426" max="7426" width="3.28515625" style="124" customWidth="1"/>
    <col min="7427" max="7427" width="16" style="124" customWidth="1"/>
    <col min="7428" max="7428" width="5" style="124" customWidth="1"/>
    <col min="7429" max="7429" width="19" style="124" customWidth="1"/>
    <col min="7430" max="7430" width="14.7109375" style="124" customWidth="1"/>
    <col min="7431" max="7431" width="15.7109375" style="124" customWidth="1"/>
    <col min="7432" max="7432" width="11.85546875" style="124" customWidth="1"/>
    <col min="7433" max="7433" width="14.28515625" style="124" customWidth="1"/>
    <col min="7434" max="7434" width="15" style="124" customWidth="1"/>
    <col min="7435" max="7435" width="15.7109375" style="124" customWidth="1"/>
    <col min="7436" max="7681" width="9.140625" style="124"/>
    <col min="7682" max="7682" width="3.28515625" style="124" customWidth="1"/>
    <col min="7683" max="7683" width="16" style="124" customWidth="1"/>
    <col min="7684" max="7684" width="5" style="124" customWidth="1"/>
    <col min="7685" max="7685" width="19" style="124" customWidth="1"/>
    <col min="7686" max="7686" width="14.7109375" style="124" customWidth="1"/>
    <col min="7687" max="7687" width="15.7109375" style="124" customWidth="1"/>
    <col min="7688" max="7688" width="11.85546875" style="124" customWidth="1"/>
    <col min="7689" max="7689" width="14.28515625" style="124" customWidth="1"/>
    <col min="7690" max="7690" width="15" style="124" customWidth="1"/>
    <col min="7691" max="7691" width="15.7109375" style="124" customWidth="1"/>
    <col min="7692" max="7937" width="9.140625" style="124"/>
    <col min="7938" max="7938" width="3.28515625" style="124" customWidth="1"/>
    <col min="7939" max="7939" width="16" style="124" customWidth="1"/>
    <col min="7940" max="7940" width="5" style="124" customWidth="1"/>
    <col min="7941" max="7941" width="19" style="124" customWidth="1"/>
    <col min="7942" max="7942" width="14.7109375" style="124" customWidth="1"/>
    <col min="7943" max="7943" width="15.7109375" style="124" customWidth="1"/>
    <col min="7944" max="7944" width="11.85546875" style="124" customWidth="1"/>
    <col min="7945" max="7945" width="14.28515625" style="124" customWidth="1"/>
    <col min="7946" max="7946" width="15" style="124" customWidth="1"/>
    <col min="7947" max="7947" width="15.7109375" style="124" customWidth="1"/>
    <col min="7948" max="8193" width="9.140625" style="124"/>
    <col min="8194" max="8194" width="3.28515625" style="124" customWidth="1"/>
    <col min="8195" max="8195" width="16" style="124" customWidth="1"/>
    <col min="8196" max="8196" width="5" style="124" customWidth="1"/>
    <col min="8197" max="8197" width="19" style="124" customWidth="1"/>
    <col min="8198" max="8198" width="14.7109375" style="124" customWidth="1"/>
    <col min="8199" max="8199" width="15.7109375" style="124" customWidth="1"/>
    <col min="8200" max="8200" width="11.85546875" style="124" customWidth="1"/>
    <col min="8201" max="8201" width="14.28515625" style="124" customWidth="1"/>
    <col min="8202" max="8202" width="15" style="124" customWidth="1"/>
    <col min="8203" max="8203" width="15.7109375" style="124" customWidth="1"/>
    <col min="8204" max="8449" width="9.140625" style="124"/>
    <col min="8450" max="8450" width="3.28515625" style="124" customWidth="1"/>
    <col min="8451" max="8451" width="16" style="124" customWidth="1"/>
    <col min="8452" max="8452" width="5" style="124" customWidth="1"/>
    <col min="8453" max="8453" width="19" style="124" customWidth="1"/>
    <col min="8454" max="8454" width="14.7109375" style="124" customWidth="1"/>
    <col min="8455" max="8455" width="15.7109375" style="124" customWidth="1"/>
    <col min="8456" max="8456" width="11.85546875" style="124" customWidth="1"/>
    <col min="8457" max="8457" width="14.28515625" style="124" customWidth="1"/>
    <col min="8458" max="8458" width="15" style="124" customWidth="1"/>
    <col min="8459" max="8459" width="15.7109375" style="124" customWidth="1"/>
    <col min="8460" max="8705" width="9.140625" style="124"/>
    <col min="8706" max="8706" width="3.28515625" style="124" customWidth="1"/>
    <col min="8707" max="8707" width="16" style="124" customWidth="1"/>
    <col min="8708" max="8708" width="5" style="124" customWidth="1"/>
    <col min="8709" max="8709" width="19" style="124" customWidth="1"/>
    <col min="8710" max="8710" width="14.7109375" style="124" customWidth="1"/>
    <col min="8711" max="8711" width="15.7109375" style="124" customWidth="1"/>
    <col min="8712" max="8712" width="11.85546875" style="124" customWidth="1"/>
    <col min="8713" max="8713" width="14.28515625" style="124" customWidth="1"/>
    <col min="8714" max="8714" width="15" style="124" customWidth="1"/>
    <col min="8715" max="8715" width="15.7109375" style="124" customWidth="1"/>
    <col min="8716" max="8961" width="9.140625" style="124"/>
    <col min="8962" max="8962" width="3.28515625" style="124" customWidth="1"/>
    <col min="8963" max="8963" width="16" style="124" customWidth="1"/>
    <col min="8964" max="8964" width="5" style="124" customWidth="1"/>
    <col min="8965" max="8965" width="19" style="124" customWidth="1"/>
    <col min="8966" max="8966" width="14.7109375" style="124" customWidth="1"/>
    <col min="8967" max="8967" width="15.7109375" style="124" customWidth="1"/>
    <col min="8968" max="8968" width="11.85546875" style="124" customWidth="1"/>
    <col min="8969" max="8969" width="14.28515625" style="124" customWidth="1"/>
    <col min="8970" max="8970" width="15" style="124" customWidth="1"/>
    <col min="8971" max="8971" width="15.7109375" style="124" customWidth="1"/>
    <col min="8972" max="9217" width="9.140625" style="124"/>
    <col min="9218" max="9218" width="3.28515625" style="124" customWidth="1"/>
    <col min="9219" max="9219" width="16" style="124" customWidth="1"/>
    <col min="9220" max="9220" width="5" style="124" customWidth="1"/>
    <col min="9221" max="9221" width="19" style="124" customWidth="1"/>
    <col min="9222" max="9222" width="14.7109375" style="124" customWidth="1"/>
    <col min="9223" max="9223" width="15.7109375" style="124" customWidth="1"/>
    <col min="9224" max="9224" width="11.85546875" style="124" customWidth="1"/>
    <col min="9225" max="9225" width="14.28515625" style="124" customWidth="1"/>
    <col min="9226" max="9226" width="15" style="124" customWidth="1"/>
    <col min="9227" max="9227" width="15.7109375" style="124" customWidth="1"/>
    <col min="9228" max="9473" width="9.140625" style="124"/>
    <col min="9474" max="9474" width="3.28515625" style="124" customWidth="1"/>
    <col min="9475" max="9475" width="16" style="124" customWidth="1"/>
    <col min="9476" max="9476" width="5" style="124" customWidth="1"/>
    <col min="9477" max="9477" width="19" style="124" customWidth="1"/>
    <col min="9478" max="9478" width="14.7109375" style="124" customWidth="1"/>
    <col min="9479" max="9479" width="15.7109375" style="124" customWidth="1"/>
    <col min="9480" max="9480" width="11.85546875" style="124" customWidth="1"/>
    <col min="9481" max="9481" width="14.28515625" style="124" customWidth="1"/>
    <col min="9482" max="9482" width="15" style="124" customWidth="1"/>
    <col min="9483" max="9483" width="15.7109375" style="124" customWidth="1"/>
    <col min="9484" max="9729" width="9.140625" style="124"/>
    <col min="9730" max="9730" width="3.28515625" style="124" customWidth="1"/>
    <col min="9731" max="9731" width="16" style="124" customWidth="1"/>
    <col min="9732" max="9732" width="5" style="124" customWidth="1"/>
    <col min="9733" max="9733" width="19" style="124" customWidth="1"/>
    <col min="9734" max="9734" width="14.7109375" style="124" customWidth="1"/>
    <col min="9735" max="9735" width="15.7109375" style="124" customWidth="1"/>
    <col min="9736" max="9736" width="11.85546875" style="124" customWidth="1"/>
    <col min="9737" max="9737" width="14.28515625" style="124" customWidth="1"/>
    <col min="9738" max="9738" width="15" style="124" customWidth="1"/>
    <col min="9739" max="9739" width="15.7109375" style="124" customWidth="1"/>
    <col min="9740" max="9985" width="9.140625" style="124"/>
    <col min="9986" max="9986" width="3.28515625" style="124" customWidth="1"/>
    <col min="9987" max="9987" width="16" style="124" customWidth="1"/>
    <col min="9988" max="9988" width="5" style="124" customWidth="1"/>
    <col min="9989" max="9989" width="19" style="124" customWidth="1"/>
    <col min="9990" max="9990" width="14.7109375" style="124" customWidth="1"/>
    <col min="9991" max="9991" width="15.7109375" style="124" customWidth="1"/>
    <col min="9992" max="9992" width="11.85546875" style="124" customWidth="1"/>
    <col min="9993" max="9993" width="14.28515625" style="124" customWidth="1"/>
    <col min="9994" max="9994" width="15" style="124" customWidth="1"/>
    <col min="9995" max="9995" width="15.7109375" style="124" customWidth="1"/>
    <col min="9996" max="10241" width="9.140625" style="124"/>
    <col min="10242" max="10242" width="3.28515625" style="124" customWidth="1"/>
    <col min="10243" max="10243" width="16" style="124" customWidth="1"/>
    <col min="10244" max="10244" width="5" style="124" customWidth="1"/>
    <col min="10245" max="10245" width="19" style="124" customWidth="1"/>
    <col min="10246" max="10246" width="14.7109375" style="124" customWidth="1"/>
    <col min="10247" max="10247" width="15.7109375" style="124" customWidth="1"/>
    <col min="10248" max="10248" width="11.85546875" style="124" customWidth="1"/>
    <col min="10249" max="10249" width="14.28515625" style="124" customWidth="1"/>
    <col min="10250" max="10250" width="15" style="124" customWidth="1"/>
    <col min="10251" max="10251" width="15.7109375" style="124" customWidth="1"/>
    <col min="10252" max="10497" width="9.140625" style="124"/>
    <col min="10498" max="10498" width="3.28515625" style="124" customWidth="1"/>
    <col min="10499" max="10499" width="16" style="124" customWidth="1"/>
    <col min="10500" max="10500" width="5" style="124" customWidth="1"/>
    <col min="10501" max="10501" width="19" style="124" customWidth="1"/>
    <col min="10502" max="10502" width="14.7109375" style="124" customWidth="1"/>
    <col min="10503" max="10503" width="15.7109375" style="124" customWidth="1"/>
    <col min="10504" max="10504" width="11.85546875" style="124" customWidth="1"/>
    <col min="10505" max="10505" width="14.28515625" style="124" customWidth="1"/>
    <col min="10506" max="10506" width="15" style="124" customWidth="1"/>
    <col min="10507" max="10507" width="15.7109375" style="124" customWidth="1"/>
    <col min="10508" max="10753" width="9.140625" style="124"/>
    <col min="10754" max="10754" width="3.28515625" style="124" customWidth="1"/>
    <col min="10755" max="10755" width="16" style="124" customWidth="1"/>
    <col min="10756" max="10756" width="5" style="124" customWidth="1"/>
    <col min="10757" max="10757" width="19" style="124" customWidth="1"/>
    <col min="10758" max="10758" width="14.7109375" style="124" customWidth="1"/>
    <col min="10759" max="10759" width="15.7109375" style="124" customWidth="1"/>
    <col min="10760" max="10760" width="11.85546875" style="124" customWidth="1"/>
    <col min="10761" max="10761" width="14.28515625" style="124" customWidth="1"/>
    <col min="10762" max="10762" width="15" style="124" customWidth="1"/>
    <col min="10763" max="10763" width="15.7109375" style="124" customWidth="1"/>
    <col min="10764" max="11009" width="9.140625" style="124"/>
    <col min="11010" max="11010" width="3.28515625" style="124" customWidth="1"/>
    <col min="11011" max="11011" width="16" style="124" customWidth="1"/>
    <col min="11012" max="11012" width="5" style="124" customWidth="1"/>
    <col min="11013" max="11013" width="19" style="124" customWidth="1"/>
    <col min="11014" max="11014" width="14.7109375" style="124" customWidth="1"/>
    <col min="11015" max="11015" width="15.7109375" style="124" customWidth="1"/>
    <col min="11016" max="11016" width="11.85546875" style="124" customWidth="1"/>
    <col min="11017" max="11017" width="14.28515625" style="124" customWidth="1"/>
    <col min="11018" max="11018" width="15" style="124" customWidth="1"/>
    <col min="11019" max="11019" width="15.7109375" style="124" customWidth="1"/>
    <col min="11020" max="11265" width="9.140625" style="124"/>
    <col min="11266" max="11266" width="3.28515625" style="124" customWidth="1"/>
    <col min="11267" max="11267" width="16" style="124" customWidth="1"/>
    <col min="11268" max="11268" width="5" style="124" customWidth="1"/>
    <col min="11269" max="11269" width="19" style="124" customWidth="1"/>
    <col min="11270" max="11270" width="14.7109375" style="124" customWidth="1"/>
    <col min="11271" max="11271" width="15.7109375" style="124" customWidth="1"/>
    <col min="11272" max="11272" width="11.85546875" style="124" customWidth="1"/>
    <col min="11273" max="11273" width="14.28515625" style="124" customWidth="1"/>
    <col min="11274" max="11274" width="15" style="124" customWidth="1"/>
    <col min="11275" max="11275" width="15.7109375" style="124" customWidth="1"/>
    <col min="11276" max="11521" width="9.140625" style="124"/>
    <col min="11522" max="11522" width="3.28515625" style="124" customWidth="1"/>
    <col min="11523" max="11523" width="16" style="124" customWidth="1"/>
    <col min="11524" max="11524" width="5" style="124" customWidth="1"/>
    <col min="11525" max="11525" width="19" style="124" customWidth="1"/>
    <col min="11526" max="11526" width="14.7109375" style="124" customWidth="1"/>
    <col min="11527" max="11527" width="15.7109375" style="124" customWidth="1"/>
    <col min="11528" max="11528" width="11.85546875" style="124" customWidth="1"/>
    <col min="11529" max="11529" width="14.28515625" style="124" customWidth="1"/>
    <col min="11530" max="11530" width="15" style="124" customWidth="1"/>
    <col min="11531" max="11531" width="15.7109375" style="124" customWidth="1"/>
    <col min="11532" max="11777" width="9.140625" style="124"/>
    <col min="11778" max="11778" width="3.28515625" style="124" customWidth="1"/>
    <col min="11779" max="11779" width="16" style="124" customWidth="1"/>
    <col min="11780" max="11780" width="5" style="124" customWidth="1"/>
    <col min="11781" max="11781" width="19" style="124" customWidth="1"/>
    <col min="11782" max="11782" width="14.7109375" style="124" customWidth="1"/>
    <col min="11783" max="11783" width="15.7109375" style="124" customWidth="1"/>
    <col min="11784" max="11784" width="11.85546875" style="124" customWidth="1"/>
    <col min="11785" max="11785" width="14.28515625" style="124" customWidth="1"/>
    <col min="11786" max="11786" width="15" style="124" customWidth="1"/>
    <col min="11787" max="11787" width="15.7109375" style="124" customWidth="1"/>
    <col min="11788" max="12033" width="9.140625" style="124"/>
    <col min="12034" max="12034" width="3.28515625" style="124" customWidth="1"/>
    <col min="12035" max="12035" width="16" style="124" customWidth="1"/>
    <col min="12036" max="12036" width="5" style="124" customWidth="1"/>
    <col min="12037" max="12037" width="19" style="124" customWidth="1"/>
    <col min="12038" max="12038" width="14.7109375" style="124" customWidth="1"/>
    <col min="12039" max="12039" width="15.7109375" style="124" customWidth="1"/>
    <col min="12040" max="12040" width="11.85546875" style="124" customWidth="1"/>
    <col min="12041" max="12041" width="14.28515625" style="124" customWidth="1"/>
    <col min="12042" max="12042" width="15" style="124" customWidth="1"/>
    <col min="12043" max="12043" width="15.7109375" style="124" customWidth="1"/>
    <col min="12044" max="12289" width="9.140625" style="124"/>
    <col min="12290" max="12290" width="3.28515625" style="124" customWidth="1"/>
    <col min="12291" max="12291" width="16" style="124" customWidth="1"/>
    <col min="12292" max="12292" width="5" style="124" customWidth="1"/>
    <col min="12293" max="12293" width="19" style="124" customWidth="1"/>
    <col min="12294" max="12294" width="14.7109375" style="124" customWidth="1"/>
    <col min="12295" max="12295" width="15.7109375" style="124" customWidth="1"/>
    <col min="12296" max="12296" width="11.85546875" style="124" customWidth="1"/>
    <col min="12297" max="12297" width="14.28515625" style="124" customWidth="1"/>
    <col min="12298" max="12298" width="15" style="124" customWidth="1"/>
    <col min="12299" max="12299" width="15.7109375" style="124" customWidth="1"/>
    <col min="12300" max="12545" width="9.140625" style="124"/>
    <col min="12546" max="12546" width="3.28515625" style="124" customWidth="1"/>
    <col min="12547" max="12547" width="16" style="124" customWidth="1"/>
    <col min="12548" max="12548" width="5" style="124" customWidth="1"/>
    <col min="12549" max="12549" width="19" style="124" customWidth="1"/>
    <col min="12550" max="12550" width="14.7109375" style="124" customWidth="1"/>
    <col min="12551" max="12551" width="15.7109375" style="124" customWidth="1"/>
    <col min="12552" max="12552" width="11.85546875" style="124" customWidth="1"/>
    <col min="12553" max="12553" width="14.28515625" style="124" customWidth="1"/>
    <col min="12554" max="12554" width="15" style="124" customWidth="1"/>
    <col min="12555" max="12555" width="15.7109375" style="124" customWidth="1"/>
    <col min="12556" max="12801" width="9.140625" style="124"/>
    <col min="12802" max="12802" width="3.28515625" style="124" customWidth="1"/>
    <col min="12803" max="12803" width="16" style="124" customWidth="1"/>
    <col min="12804" max="12804" width="5" style="124" customWidth="1"/>
    <col min="12805" max="12805" width="19" style="124" customWidth="1"/>
    <col min="12806" max="12806" width="14.7109375" style="124" customWidth="1"/>
    <col min="12807" max="12807" width="15.7109375" style="124" customWidth="1"/>
    <col min="12808" max="12808" width="11.85546875" style="124" customWidth="1"/>
    <col min="12809" max="12809" width="14.28515625" style="124" customWidth="1"/>
    <col min="12810" max="12810" width="15" style="124" customWidth="1"/>
    <col min="12811" max="12811" width="15.7109375" style="124" customWidth="1"/>
    <col min="12812" max="13057" width="9.140625" style="124"/>
    <col min="13058" max="13058" width="3.28515625" style="124" customWidth="1"/>
    <col min="13059" max="13059" width="16" style="124" customWidth="1"/>
    <col min="13060" max="13060" width="5" style="124" customWidth="1"/>
    <col min="13061" max="13061" width="19" style="124" customWidth="1"/>
    <col min="13062" max="13062" width="14.7109375" style="124" customWidth="1"/>
    <col min="13063" max="13063" width="15.7109375" style="124" customWidth="1"/>
    <col min="13064" max="13064" width="11.85546875" style="124" customWidth="1"/>
    <col min="13065" max="13065" width="14.28515625" style="124" customWidth="1"/>
    <col min="13066" max="13066" width="15" style="124" customWidth="1"/>
    <col min="13067" max="13067" width="15.7109375" style="124" customWidth="1"/>
    <col min="13068" max="13313" width="9.140625" style="124"/>
    <col min="13314" max="13314" width="3.28515625" style="124" customWidth="1"/>
    <col min="13315" max="13315" width="16" style="124" customWidth="1"/>
    <col min="13316" max="13316" width="5" style="124" customWidth="1"/>
    <col min="13317" max="13317" width="19" style="124" customWidth="1"/>
    <col min="13318" max="13318" width="14.7109375" style="124" customWidth="1"/>
    <col min="13319" max="13319" width="15.7109375" style="124" customWidth="1"/>
    <col min="13320" max="13320" width="11.85546875" style="124" customWidth="1"/>
    <col min="13321" max="13321" width="14.28515625" style="124" customWidth="1"/>
    <col min="13322" max="13322" width="15" style="124" customWidth="1"/>
    <col min="13323" max="13323" width="15.7109375" style="124" customWidth="1"/>
    <col min="13324" max="13569" width="9.140625" style="124"/>
    <col min="13570" max="13570" width="3.28515625" style="124" customWidth="1"/>
    <col min="13571" max="13571" width="16" style="124" customWidth="1"/>
    <col min="13572" max="13572" width="5" style="124" customWidth="1"/>
    <col min="13573" max="13573" width="19" style="124" customWidth="1"/>
    <col min="13574" max="13574" width="14.7109375" style="124" customWidth="1"/>
    <col min="13575" max="13575" width="15.7109375" style="124" customWidth="1"/>
    <col min="13576" max="13576" width="11.85546875" style="124" customWidth="1"/>
    <col min="13577" max="13577" width="14.28515625" style="124" customWidth="1"/>
    <col min="13578" max="13578" width="15" style="124" customWidth="1"/>
    <col min="13579" max="13579" width="15.7109375" style="124" customWidth="1"/>
    <col min="13580" max="13825" width="9.140625" style="124"/>
    <col min="13826" max="13826" width="3.28515625" style="124" customWidth="1"/>
    <col min="13827" max="13827" width="16" style="124" customWidth="1"/>
    <col min="13828" max="13828" width="5" style="124" customWidth="1"/>
    <col min="13829" max="13829" width="19" style="124" customWidth="1"/>
    <col min="13830" max="13830" width="14.7109375" style="124" customWidth="1"/>
    <col min="13831" max="13831" width="15.7109375" style="124" customWidth="1"/>
    <col min="13832" max="13832" width="11.85546875" style="124" customWidth="1"/>
    <col min="13833" max="13833" width="14.28515625" style="124" customWidth="1"/>
    <col min="13834" max="13834" width="15" style="124" customWidth="1"/>
    <col min="13835" max="13835" width="15.7109375" style="124" customWidth="1"/>
    <col min="13836" max="14081" width="9.140625" style="124"/>
    <col min="14082" max="14082" width="3.28515625" style="124" customWidth="1"/>
    <col min="14083" max="14083" width="16" style="124" customWidth="1"/>
    <col min="14084" max="14084" width="5" style="124" customWidth="1"/>
    <col min="14085" max="14085" width="19" style="124" customWidth="1"/>
    <col min="14086" max="14086" width="14.7109375" style="124" customWidth="1"/>
    <col min="14087" max="14087" width="15.7109375" style="124" customWidth="1"/>
    <col min="14088" max="14088" width="11.85546875" style="124" customWidth="1"/>
    <col min="14089" max="14089" width="14.28515625" style="124" customWidth="1"/>
    <col min="14090" max="14090" width="15" style="124" customWidth="1"/>
    <col min="14091" max="14091" width="15.7109375" style="124" customWidth="1"/>
    <col min="14092" max="14337" width="9.140625" style="124"/>
    <col min="14338" max="14338" width="3.28515625" style="124" customWidth="1"/>
    <col min="14339" max="14339" width="16" style="124" customWidth="1"/>
    <col min="14340" max="14340" width="5" style="124" customWidth="1"/>
    <col min="14341" max="14341" width="19" style="124" customWidth="1"/>
    <col min="14342" max="14342" width="14.7109375" style="124" customWidth="1"/>
    <col min="14343" max="14343" width="15.7109375" style="124" customWidth="1"/>
    <col min="14344" max="14344" width="11.85546875" style="124" customWidth="1"/>
    <col min="14345" max="14345" width="14.28515625" style="124" customWidth="1"/>
    <col min="14346" max="14346" width="15" style="124" customWidth="1"/>
    <col min="14347" max="14347" width="15.7109375" style="124" customWidth="1"/>
    <col min="14348" max="14593" width="9.140625" style="124"/>
    <col min="14594" max="14594" width="3.28515625" style="124" customWidth="1"/>
    <col min="14595" max="14595" width="16" style="124" customWidth="1"/>
    <col min="14596" max="14596" width="5" style="124" customWidth="1"/>
    <col min="14597" max="14597" width="19" style="124" customWidth="1"/>
    <col min="14598" max="14598" width="14.7109375" style="124" customWidth="1"/>
    <col min="14599" max="14599" width="15.7109375" style="124" customWidth="1"/>
    <col min="14600" max="14600" width="11.85546875" style="124" customWidth="1"/>
    <col min="14601" max="14601" width="14.28515625" style="124" customWidth="1"/>
    <col min="14602" max="14602" width="15" style="124" customWidth="1"/>
    <col min="14603" max="14603" width="15.7109375" style="124" customWidth="1"/>
    <col min="14604" max="14849" width="9.140625" style="124"/>
    <col min="14850" max="14850" width="3.28515625" style="124" customWidth="1"/>
    <col min="14851" max="14851" width="16" style="124" customWidth="1"/>
    <col min="14852" max="14852" width="5" style="124" customWidth="1"/>
    <col min="14853" max="14853" width="19" style="124" customWidth="1"/>
    <col min="14854" max="14854" width="14.7109375" style="124" customWidth="1"/>
    <col min="14855" max="14855" width="15.7109375" style="124" customWidth="1"/>
    <col min="14856" max="14856" width="11.85546875" style="124" customWidth="1"/>
    <col min="14857" max="14857" width="14.28515625" style="124" customWidth="1"/>
    <col min="14858" max="14858" width="15" style="124" customWidth="1"/>
    <col min="14859" max="14859" width="15.7109375" style="124" customWidth="1"/>
    <col min="14860" max="15105" width="9.140625" style="124"/>
    <col min="15106" max="15106" width="3.28515625" style="124" customWidth="1"/>
    <col min="15107" max="15107" width="16" style="124" customWidth="1"/>
    <col min="15108" max="15108" width="5" style="124" customWidth="1"/>
    <col min="15109" max="15109" width="19" style="124" customWidth="1"/>
    <col min="15110" max="15110" width="14.7109375" style="124" customWidth="1"/>
    <col min="15111" max="15111" width="15.7109375" style="124" customWidth="1"/>
    <col min="15112" max="15112" width="11.85546875" style="124" customWidth="1"/>
    <col min="15113" max="15113" width="14.28515625" style="124" customWidth="1"/>
    <col min="15114" max="15114" width="15" style="124" customWidth="1"/>
    <col min="15115" max="15115" width="15.7109375" style="124" customWidth="1"/>
    <col min="15116" max="15361" width="9.140625" style="124"/>
    <col min="15362" max="15362" width="3.28515625" style="124" customWidth="1"/>
    <col min="15363" max="15363" width="16" style="124" customWidth="1"/>
    <col min="15364" max="15364" width="5" style="124" customWidth="1"/>
    <col min="15365" max="15365" width="19" style="124" customWidth="1"/>
    <col min="15366" max="15366" width="14.7109375" style="124" customWidth="1"/>
    <col min="15367" max="15367" width="15.7109375" style="124" customWidth="1"/>
    <col min="15368" max="15368" width="11.85546875" style="124" customWidth="1"/>
    <col min="15369" max="15369" width="14.28515625" style="124" customWidth="1"/>
    <col min="15370" max="15370" width="15" style="124" customWidth="1"/>
    <col min="15371" max="15371" width="15.7109375" style="124" customWidth="1"/>
    <col min="15372" max="15617" width="9.140625" style="124"/>
    <col min="15618" max="15618" width="3.28515625" style="124" customWidth="1"/>
    <col min="15619" max="15619" width="16" style="124" customWidth="1"/>
    <col min="15620" max="15620" width="5" style="124" customWidth="1"/>
    <col min="15621" max="15621" width="19" style="124" customWidth="1"/>
    <col min="15622" max="15622" width="14.7109375" style="124" customWidth="1"/>
    <col min="15623" max="15623" width="15.7109375" style="124" customWidth="1"/>
    <col min="15624" max="15624" width="11.85546875" style="124" customWidth="1"/>
    <col min="15625" max="15625" width="14.28515625" style="124" customWidth="1"/>
    <col min="15626" max="15626" width="15" style="124" customWidth="1"/>
    <col min="15627" max="15627" width="15.7109375" style="124" customWidth="1"/>
    <col min="15628" max="15873" width="9.140625" style="124"/>
    <col min="15874" max="15874" width="3.28515625" style="124" customWidth="1"/>
    <col min="15875" max="15875" width="16" style="124" customWidth="1"/>
    <col min="15876" max="15876" width="5" style="124" customWidth="1"/>
    <col min="15877" max="15877" width="19" style="124" customWidth="1"/>
    <col min="15878" max="15878" width="14.7109375" style="124" customWidth="1"/>
    <col min="15879" max="15879" width="15.7109375" style="124" customWidth="1"/>
    <col min="15880" max="15880" width="11.85546875" style="124" customWidth="1"/>
    <col min="15881" max="15881" width="14.28515625" style="124" customWidth="1"/>
    <col min="15882" max="15882" width="15" style="124" customWidth="1"/>
    <col min="15883" max="15883" width="15.7109375" style="124" customWidth="1"/>
    <col min="15884" max="16129" width="9.140625" style="124"/>
    <col min="16130" max="16130" width="3.28515625" style="124" customWidth="1"/>
    <col min="16131" max="16131" width="16" style="124" customWidth="1"/>
    <col min="16132" max="16132" width="5" style="124" customWidth="1"/>
    <col min="16133" max="16133" width="19" style="124" customWidth="1"/>
    <col min="16134" max="16134" width="14.7109375" style="124" customWidth="1"/>
    <col min="16135" max="16135" width="15.7109375" style="124" customWidth="1"/>
    <col min="16136" max="16136" width="11.85546875" style="124" customWidth="1"/>
    <col min="16137" max="16137" width="14.28515625" style="124" customWidth="1"/>
    <col min="16138" max="16138" width="15" style="124" customWidth="1"/>
    <col min="16139" max="16139" width="15.7109375" style="124" customWidth="1"/>
    <col min="16140" max="16384" width="9.140625" style="124"/>
  </cols>
  <sheetData>
    <row r="1" spans="1:11" ht="18.75">
      <c r="A1" s="264" t="s">
        <v>1919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8.75" customHeight="1">
      <c r="A2" s="265" t="s">
        <v>1920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1" ht="19.5" customHeight="1">
      <c r="A3" s="265" t="s">
        <v>1228</v>
      </c>
      <c r="B3" s="265"/>
      <c r="C3" s="265" t="s">
        <v>1921</v>
      </c>
      <c r="D3" s="265"/>
      <c r="E3" s="265"/>
      <c r="F3" s="265"/>
      <c r="G3" s="265"/>
      <c r="H3" s="265"/>
      <c r="I3" s="265"/>
      <c r="J3" s="265"/>
      <c r="K3" s="265"/>
    </row>
    <row r="4" spans="1:11" s="159" customFormat="1" ht="60.75" customHeight="1">
      <c r="A4" s="266" t="s">
        <v>263</v>
      </c>
      <c r="B4" s="266"/>
      <c r="C4" s="266" t="s">
        <v>1135</v>
      </c>
      <c r="D4" s="266"/>
      <c r="E4" s="221" t="s">
        <v>267</v>
      </c>
      <c r="F4" s="221" t="s">
        <v>264</v>
      </c>
      <c r="G4" s="221" t="s">
        <v>265</v>
      </c>
      <c r="H4" s="221" t="s">
        <v>266</v>
      </c>
      <c r="I4" s="221" t="s">
        <v>2232</v>
      </c>
      <c r="J4" s="221" t="s">
        <v>2138</v>
      </c>
      <c r="K4" s="221" t="s">
        <v>1134</v>
      </c>
    </row>
    <row r="5" spans="1:11" s="159" customFormat="1" ht="84" customHeight="1">
      <c r="A5" s="221">
        <v>1</v>
      </c>
      <c r="B5" s="213" t="s">
        <v>2537</v>
      </c>
      <c r="C5" s="221">
        <v>1.1000000000000001</v>
      </c>
      <c r="D5" s="213" t="s">
        <v>2536</v>
      </c>
      <c r="E5" s="213" t="s">
        <v>638</v>
      </c>
      <c r="F5" s="213" t="s">
        <v>2535</v>
      </c>
      <c r="G5" s="213" t="s">
        <v>534</v>
      </c>
      <c r="H5" s="213" t="s">
        <v>318</v>
      </c>
      <c r="I5" s="221"/>
      <c r="J5" s="221"/>
      <c r="K5" s="213" t="s">
        <v>2462</v>
      </c>
    </row>
    <row r="6" spans="1:11" s="159" customFormat="1" ht="183.75" customHeight="1">
      <c r="A6" s="221"/>
      <c r="B6" s="213"/>
      <c r="C6" s="221">
        <v>1.2</v>
      </c>
      <c r="D6" s="213" t="s">
        <v>2534</v>
      </c>
      <c r="E6" s="213"/>
      <c r="F6" s="213" t="s">
        <v>2533</v>
      </c>
      <c r="G6" s="213" t="s">
        <v>534</v>
      </c>
      <c r="H6" s="213"/>
      <c r="I6" s="221"/>
      <c r="J6" s="221"/>
      <c r="K6" s="213" t="s">
        <v>2462</v>
      </c>
    </row>
    <row r="7" spans="1:11" s="159" customFormat="1" ht="246.75" customHeight="1">
      <c r="A7" s="199">
        <v>2</v>
      </c>
      <c r="B7" s="29" t="s">
        <v>2532</v>
      </c>
      <c r="C7" s="188">
        <v>2.1</v>
      </c>
      <c r="D7" s="29" t="s">
        <v>2531</v>
      </c>
      <c r="E7" s="188" t="s">
        <v>2253</v>
      </c>
      <c r="F7" s="188" t="s">
        <v>2530</v>
      </c>
      <c r="G7" s="188" t="s">
        <v>2245</v>
      </c>
      <c r="H7" s="213" t="s">
        <v>2526</v>
      </c>
      <c r="I7" s="188"/>
      <c r="J7" s="188" t="s">
        <v>2529</v>
      </c>
      <c r="K7" s="188" t="s">
        <v>2514</v>
      </c>
    </row>
    <row r="8" spans="1:11" ht="239.25" customHeight="1">
      <c r="A8" s="215"/>
      <c r="B8" s="215"/>
      <c r="C8" s="188">
        <v>2.2000000000000002</v>
      </c>
      <c r="D8" s="29" t="s">
        <v>2528</v>
      </c>
      <c r="E8" s="188" t="s">
        <v>2253</v>
      </c>
      <c r="F8" s="188" t="s">
        <v>2527</v>
      </c>
      <c r="G8" s="188" t="s">
        <v>937</v>
      </c>
      <c r="H8" s="213" t="s">
        <v>2526</v>
      </c>
      <c r="I8" s="188"/>
      <c r="J8" s="188" t="s">
        <v>2520</v>
      </c>
      <c r="K8" s="188" t="s">
        <v>2514</v>
      </c>
    </row>
    <row r="9" spans="1:11" ht="189" customHeight="1">
      <c r="A9" s="212"/>
      <c r="B9" s="212"/>
      <c r="C9" s="188">
        <v>2.2999999999999998</v>
      </c>
      <c r="D9" s="29" t="s">
        <v>2525</v>
      </c>
      <c r="E9" s="188" t="s">
        <v>2253</v>
      </c>
      <c r="F9" s="188" t="s">
        <v>2524</v>
      </c>
      <c r="G9" s="188" t="s">
        <v>2274</v>
      </c>
      <c r="H9" s="213" t="s">
        <v>2523</v>
      </c>
      <c r="I9" s="188"/>
      <c r="J9" s="188" t="s">
        <v>2520</v>
      </c>
      <c r="K9" s="188" t="s">
        <v>2514</v>
      </c>
    </row>
    <row r="10" spans="1:11" ht="195.75" customHeight="1">
      <c r="A10" s="211"/>
      <c r="B10" s="212"/>
      <c r="C10" s="188">
        <v>2.4</v>
      </c>
      <c r="D10" s="29" t="s">
        <v>1930</v>
      </c>
      <c r="E10" s="188" t="s">
        <v>1931</v>
      </c>
      <c r="F10" s="188" t="s">
        <v>2522</v>
      </c>
      <c r="G10" s="188" t="s">
        <v>2517</v>
      </c>
      <c r="H10" s="213" t="s">
        <v>2521</v>
      </c>
      <c r="I10" s="188"/>
      <c r="J10" s="188" t="s">
        <v>2520</v>
      </c>
      <c r="K10" s="188" t="s">
        <v>2514</v>
      </c>
    </row>
    <row r="11" spans="1:11" ht="271.5" customHeight="1">
      <c r="A11" s="212"/>
      <c r="B11" s="211"/>
      <c r="C11" s="188">
        <v>2.5</v>
      </c>
      <c r="D11" s="29" t="s">
        <v>2519</v>
      </c>
      <c r="E11" s="188" t="s">
        <v>532</v>
      </c>
      <c r="F11" s="188" t="s">
        <v>2518</v>
      </c>
      <c r="G11" s="188" t="s">
        <v>2517</v>
      </c>
      <c r="H11" s="213" t="s">
        <v>2516</v>
      </c>
      <c r="I11" s="188"/>
      <c r="J11" s="188" t="s">
        <v>2515</v>
      </c>
      <c r="K11" s="188" t="s">
        <v>2514</v>
      </c>
    </row>
    <row r="12" spans="1:11" ht="94.5" customHeight="1">
      <c r="A12" s="211">
        <v>3</v>
      </c>
      <c r="B12" s="214" t="s">
        <v>2513</v>
      </c>
      <c r="C12" s="188">
        <v>3.1</v>
      </c>
      <c r="D12" s="29" t="s">
        <v>2512</v>
      </c>
      <c r="E12" s="188" t="s">
        <v>572</v>
      </c>
      <c r="F12" s="188" t="s">
        <v>2511</v>
      </c>
      <c r="G12" s="188" t="s">
        <v>534</v>
      </c>
      <c r="H12" s="213" t="s">
        <v>2510</v>
      </c>
      <c r="I12" s="188"/>
      <c r="J12" s="188"/>
      <c r="K12" s="188" t="s">
        <v>2509</v>
      </c>
    </row>
    <row r="13" spans="1:11" ht="122.25" customHeight="1">
      <c r="A13" s="212"/>
      <c r="B13" s="214"/>
      <c r="C13" s="188">
        <v>3.2</v>
      </c>
      <c r="D13" s="29" t="s">
        <v>2508</v>
      </c>
      <c r="E13" s="188" t="s">
        <v>638</v>
      </c>
      <c r="F13" s="188" t="s">
        <v>2507</v>
      </c>
      <c r="G13" s="188" t="s">
        <v>2269</v>
      </c>
      <c r="H13" s="213" t="s">
        <v>700</v>
      </c>
      <c r="I13" s="188"/>
      <c r="J13" s="188"/>
      <c r="K13" s="188" t="s">
        <v>2462</v>
      </c>
    </row>
    <row r="14" spans="1:11" ht="66" customHeight="1">
      <c r="A14" s="212"/>
      <c r="B14" s="214"/>
      <c r="C14" s="188">
        <v>3.3</v>
      </c>
      <c r="D14" s="29" t="s">
        <v>2506</v>
      </c>
      <c r="E14" s="188" t="s">
        <v>2505</v>
      </c>
      <c r="F14" s="188" t="s">
        <v>2504</v>
      </c>
      <c r="G14" s="188" t="s">
        <v>534</v>
      </c>
      <c r="H14" s="213" t="s">
        <v>318</v>
      </c>
      <c r="I14" s="188"/>
      <c r="J14" s="188"/>
      <c r="K14" s="188" t="s">
        <v>2462</v>
      </c>
    </row>
    <row r="15" spans="1:11" ht="57.75" customHeight="1">
      <c r="A15" s="212"/>
      <c r="B15" s="214"/>
      <c r="C15" s="188">
        <v>3.4</v>
      </c>
      <c r="D15" s="29" t="s">
        <v>2503</v>
      </c>
      <c r="E15" s="188" t="s">
        <v>638</v>
      </c>
      <c r="F15" s="188" t="s">
        <v>2502</v>
      </c>
      <c r="G15" s="188" t="s">
        <v>534</v>
      </c>
      <c r="H15" s="213" t="s">
        <v>318</v>
      </c>
      <c r="I15" s="188"/>
      <c r="J15" s="188"/>
      <c r="K15" s="188" t="s">
        <v>2462</v>
      </c>
    </row>
    <row r="16" spans="1:11" ht="99.75" customHeight="1">
      <c r="A16" s="222">
        <v>4</v>
      </c>
      <c r="B16" s="214" t="s">
        <v>2501</v>
      </c>
      <c r="C16" s="188">
        <v>4.0999999999999996</v>
      </c>
      <c r="D16" s="29" t="s">
        <v>2500</v>
      </c>
      <c r="E16" s="188" t="s">
        <v>638</v>
      </c>
      <c r="F16" s="188" t="s">
        <v>2499</v>
      </c>
      <c r="G16" s="188" t="s">
        <v>534</v>
      </c>
      <c r="H16" s="213" t="s">
        <v>318</v>
      </c>
      <c r="I16" s="188"/>
      <c r="J16" s="188"/>
      <c r="K16" s="188" t="s">
        <v>2462</v>
      </c>
    </row>
    <row r="17" spans="1:11" ht="102" customHeight="1">
      <c r="A17" s="212"/>
      <c r="B17" s="214"/>
      <c r="C17" s="188">
        <v>4.2</v>
      </c>
      <c r="D17" s="29" t="s">
        <v>2498</v>
      </c>
      <c r="E17" s="188" t="s">
        <v>638</v>
      </c>
      <c r="F17" s="188" t="s">
        <v>2497</v>
      </c>
      <c r="G17" s="188" t="s">
        <v>2496</v>
      </c>
      <c r="H17" s="213" t="s">
        <v>318</v>
      </c>
      <c r="I17" s="188"/>
      <c r="J17" s="188"/>
      <c r="K17" s="188" t="s">
        <v>2462</v>
      </c>
    </row>
    <row r="18" spans="1:11" ht="149.25" customHeight="1">
      <c r="A18" s="212"/>
      <c r="B18" s="214"/>
      <c r="C18" s="188">
        <v>4.3</v>
      </c>
      <c r="D18" s="29" t="s">
        <v>2495</v>
      </c>
      <c r="E18" s="188" t="s">
        <v>638</v>
      </c>
      <c r="F18" s="188" t="s">
        <v>2494</v>
      </c>
      <c r="G18" s="188" t="s">
        <v>2245</v>
      </c>
      <c r="H18" s="213" t="s">
        <v>318</v>
      </c>
      <c r="I18" s="188"/>
      <c r="J18" s="188"/>
      <c r="K18" s="188" t="s">
        <v>2462</v>
      </c>
    </row>
    <row r="19" spans="1:11" ht="94.5" customHeight="1">
      <c r="A19" s="212"/>
      <c r="B19" s="214"/>
      <c r="C19" s="188">
        <v>4.4000000000000004</v>
      </c>
      <c r="D19" s="29" t="s">
        <v>2493</v>
      </c>
      <c r="E19" s="188" t="s">
        <v>638</v>
      </c>
      <c r="F19" s="188" t="s">
        <v>2492</v>
      </c>
      <c r="G19" s="188" t="s">
        <v>534</v>
      </c>
      <c r="H19" s="213" t="s">
        <v>318</v>
      </c>
      <c r="I19" s="188"/>
      <c r="J19" s="188"/>
      <c r="K19" s="188" t="s">
        <v>2462</v>
      </c>
    </row>
    <row r="20" spans="1:11" ht="149.25" customHeight="1">
      <c r="A20" s="212"/>
      <c r="B20" s="214"/>
      <c r="C20" s="188">
        <v>4.5</v>
      </c>
      <c r="D20" s="29" t="s">
        <v>2491</v>
      </c>
      <c r="E20" s="188" t="s">
        <v>638</v>
      </c>
      <c r="F20" s="188" t="s">
        <v>2490</v>
      </c>
      <c r="G20" s="188" t="s">
        <v>534</v>
      </c>
      <c r="H20" s="213" t="s">
        <v>318</v>
      </c>
      <c r="I20" s="188"/>
      <c r="J20" s="188"/>
      <c r="K20" s="188" t="s">
        <v>2462</v>
      </c>
    </row>
    <row r="21" spans="1:11" ht="149.25" customHeight="1">
      <c r="A21" s="212">
        <v>5</v>
      </c>
      <c r="B21" s="214" t="s">
        <v>2489</v>
      </c>
      <c r="C21" s="188">
        <v>5.0999999999999996</v>
      </c>
      <c r="D21" s="29" t="s">
        <v>2488</v>
      </c>
      <c r="E21" s="188" t="s">
        <v>638</v>
      </c>
      <c r="F21" s="188" t="s">
        <v>2487</v>
      </c>
      <c r="G21" s="188" t="s">
        <v>534</v>
      </c>
      <c r="H21" s="213" t="s">
        <v>318</v>
      </c>
      <c r="I21" s="188"/>
      <c r="J21" s="188"/>
      <c r="K21" s="188" t="s">
        <v>2462</v>
      </c>
    </row>
    <row r="22" spans="1:11" ht="169.5" customHeight="1">
      <c r="A22" s="212"/>
      <c r="B22" s="214"/>
      <c r="C22" s="188">
        <v>5.2</v>
      </c>
      <c r="D22" s="29" t="s">
        <v>2486</v>
      </c>
      <c r="E22" s="188"/>
      <c r="F22" s="188" t="s">
        <v>2485</v>
      </c>
      <c r="G22" s="188" t="s">
        <v>2245</v>
      </c>
      <c r="H22" s="213" t="s">
        <v>318</v>
      </c>
      <c r="I22" s="188"/>
      <c r="J22" s="188"/>
      <c r="K22" s="188" t="s">
        <v>2462</v>
      </c>
    </row>
    <row r="23" spans="1:11" ht="169.5" customHeight="1">
      <c r="A23" s="212"/>
      <c r="B23" s="214"/>
      <c r="C23" s="188">
        <v>5.3</v>
      </c>
      <c r="D23" s="29" t="s">
        <v>2484</v>
      </c>
      <c r="E23" s="188" t="s">
        <v>638</v>
      </c>
      <c r="F23" s="188" t="s">
        <v>2483</v>
      </c>
      <c r="G23" s="188" t="s">
        <v>534</v>
      </c>
      <c r="H23" s="213" t="s">
        <v>318</v>
      </c>
      <c r="I23" s="188"/>
      <c r="J23" s="188"/>
      <c r="K23" s="188" t="s">
        <v>2462</v>
      </c>
    </row>
    <row r="24" spans="1:11" ht="223.5" customHeight="1">
      <c r="A24" s="212"/>
      <c r="B24" s="214"/>
      <c r="C24" s="188">
        <v>5.4</v>
      </c>
      <c r="D24" s="29" t="s">
        <v>2482</v>
      </c>
      <c r="E24" s="188" t="s">
        <v>638</v>
      </c>
      <c r="F24" s="188" t="s">
        <v>2481</v>
      </c>
      <c r="G24" s="188" t="s">
        <v>534</v>
      </c>
      <c r="H24" s="213" t="s">
        <v>318</v>
      </c>
      <c r="I24" s="188"/>
      <c r="J24" s="188"/>
      <c r="K24" s="188" t="s">
        <v>2462</v>
      </c>
    </row>
    <row r="25" spans="1:11" ht="67.5" customHeight="1">
      <c r="A25" s="212"/>
      <c r="B25" s="214"/>
      <c r="C25" s="188">
        <v>5.5</v>
      </c>
      <c r="D25" s="29" t="s">
        <v>2480</v>
      </c>
      <c r="E25" s="188" t="s">
        <v>638</v>
      </c>
      <c r="F25" s="188" t="s">
        <v>2479</v>
      </c>
      <c r="G25" s="188" t="s">
        <v>534</v>
      </c>
      <c r="H25" s="213" t="s">
        <v>700</v>
      </c>
      <c r="I25" s="188"/>
      <c r="J25" s="188"/>
      <c r="K25" s="188" t="s">
        <v>2462</v>
      </c>
    </row>
    <row r="26" spans="1:11" ht="67.5" customHeight="1">
      <c r="A26" s="212">
        <v>6</v>
      </c>
      <c r="B26" s="214" t="s">
        <v>2478</v>
      </c>
      <c r="C26" s="188">
        <v>6.1</v>
      </c>
      <c r="D26" s="29" t="s">
        <v>2477</v>
      </c>
      <c r="E26" s="188" t="s">
        <v>638</v>
      </c>
      <c r="F26" s="188" t="s">
        <v>2476</v>
      </c>
      <c r="G26" s="188" t="s">
        <v>534</v>
      </c>
      <c r="H26" s="213" t="s">
        <v>2475</v>
      </c>
      <c r="I26" s="188"/>
      <c r="J26" s="188"/>
      <c r="K26" s="188" t="s">
        <v>2462</v>
      </c>
    </row>
    <row r="27" spans="1:11" ht="67.5" customHeight="1">
      <c r="A27" s="212"/>
      <c r="B27" s="214"/>
      <c r="C27" s="188">
        <v>6.2</v>
      </c>
      <c r="D27" s="29" t="s">
        <v>2474</v>
      </c>
      <c r="E27" s="188" t="s">
        <v>638</v>
      </c>
      <c r="F27" s="188" t="s">
        <v>2473</v>
      </c>
      <c r="G27" s="188" t="s">
        <v>534</v>
      </c>
      <c r="H27" s="213" t="s">
        <v>2472</v>
      </c>
      <c r="I27" s="188"/>
      <c r="J27" s="188"/>
      <c r="K27" s="188" t="s">
        <v>2462</v>
      </c>
    </row>
    <row r="28" spans="1:11" ht="67.5" customHeight="1">
      <c r="A28" s="212"/>
      <c r="B28" s="214"/>
      <c r="C28" s="188">
        <v>6.3</v>
      </c>
      <c r="D28" s="29" t="s">
        <v>2471</v>
      </c>
      <c r="E28" s="188" t="s">
        <v>638</v>
      </c>
      <c r="F28" s="188" t="s">
        <v>2470</v>
      </c>
      <c r="G28" s="188" t="s">
        <v>534</v>
      </c>
      <c r="H28" s="213" t="s">
        <v>700</v>
      </c>
      <c r="I28" s="188"/>
      <c r="J28" s="188"/>
      <c r="K28" s="188" t="s">
        <v>2462</v>
      </c>
    </row>
    <row r="29" spans="1:11" ht="81.75" customHeight="1">
      <c r="A29" s="212"/>
      <c r="B29" s="214"/>
      <c r="C29" s="188">
        <v>6.4</v>
      </c>
      <c r="D29" s="29" t="s">
        <v>2469</v>
      </c>
      <c r="E29" s="188" t="s">
        <v>638</v>
      </c>
      <c r="F29" s="188" t="s">
        <v>2468</v>
      </c>
      <c r="G29" s="188" t="s">
        <v>534</v>
      </c>
      <c r="H29" s="213" t="s">
        <v>700</v>
      </c>
      <c r="I29" s="188"/>
      <c r="J29" s="188"/>
      <c r="K29" s="188" t="s">
        <v>2462</v>
      </c>
    </row>
    <row r="30" spans="1:11" ht="81.75" customHeight="1">
      <c r="A30" s="212"/>
      <c r="B30" s="214"/>
      <c r="C30" s="188">
        <v>6.5</v>
      </c>
      <c r="D30" s="29" t="s">
        <v>2467</v>
      </c>
      <c r="E30" s="188" t="s">
        <v>638</v>
      </c>
      <c r="F30" s="188" t="s">
        <v>2466</v>
      </c>
      <c r="G30" s="188" t="s">
        <v>534</v>
      </c>
      <c r="H30" s="213" t="s">
        <v>700</v>
      </c>
      <c r="I30" s="188"/>
      <c r="J30" s="188"/>
      <c r="K30" s="188" t="s">
        <v>2462</v>
      </c>
    </row>
    <row r="31" spans="1:11" ht="93.75" customHeight="1">
      <c r="A31" s="212"/>
      <c r="B31" s="214"/>
      <c r="C31" s="188">
        <v>6.6</v>
      </c>
      <c r="D31" s="29" t="s">
        <v>2465</v>
      </c>
      <c r="E31" s="188" t="s">
        <v>638</v>
      </c>
      <c r="F31" s="188" t="s">
        <v>2464</v>
      </c>
      <c r="G31" s="188" t="s">
        <v>534</v>
      </c>
      <c r="H31" s="213" t="s">
        <v>2463</v>
      </c>
      <c r="I31" s="188"/>
      <c r="J31" s="188"/>
      <c r="K31" s="188" t="s">
        <v>2462</v>
      </c>
    </row>
    <row r="32" spans="1:11" ht="93.75" customHeight="1">
      <c r="A32" s="212">
        <v>7</v>
      </c>
      <c r="B32" s="214" t="s">
        <v>2461</v>
      </c>
      <c r="C32" s="188">
        <v>7.1</v>
      </c>
      <c r="D32" s="29" t="s">
        <v>1923</v>
      </c>
      <c r="E32" s="188" t="s">
        <v>2253</v>
      </c>
      <c r="F32" s="188" t="s">
        <v>2460</v>
      </c>
      <c r="G32" s="188" t="s">
        <v>2457</v>
      </c>
      <c r="H32" s="213" t="s">
        <v>2293</v>
      </c>
      <c r="I32" s="188"/>
      <c r="J32" s="188"/>
      <c r="K32" s="188" t="s">
        <v>2440</v>
      </c>
    </row>
    <row r="33" spans="1:11" ht="93.75" customHeight="1">
      <c r="A33" s="212"/>
      <c r="B33" s="214"/>
      <c r="C33" s="188">
        <v>7.2</v>
      </c>
      <c r="D33" s="29" t="s">
        <v>2459</v>
      </c>
      <c r="E33" s="188" t="s">
        <v>2452</v>
      </c>
      <c r="F33" s="188" t="s">
        <v>2458</v>
      </c>
      <c r="G33" s="188" t="s">
        <v>2457</v>
      </c>
      <c r="H33" s="213" t="s">
        <v>2456</v>
      </c>
      <c r="I33" s="188"/>
      <c r="J33" s="188"/>
      <c r="K33" s="188" t="s">
        <v>2440</v>
      </c>
    </row>
    <row r="34" spans="1:11" ht="100.5" customHeight="1">
      <c r="A34" s="212"/>
      <c r="B34" s="214"/>
      <c r="C34" s="188">
        <v>7.3</v>
      </c>
      <c r="D34" s="29" t="s">
        <v>2455</v>
      </c>
      <c r="E34" s="188" t="s">
        <v>638</v>
      </c>
      <c r="F34" s="188" t="s">
        <v>2454</v>
      </c>
      <c r="G34" s="188" t="s">
        <v>2453</v>
      </c>
      <c r="H34" s="213" t="s">
        <v>318</v>
      </c>
      <c r="I34" s="188"/>
      <c r="J34" s="188"/>
      <c r="K34" s="188" t="s">
        <v>2440</v>
      </c>
    </row>
    <row r="35" spans="1:11" ht="100.5" customHeight="1">
      <c r="A35" s="212"/>
      <c r="B35" s="214"/>
      <c r="C35" s="188">
        <v>7.4</v>
      </c>
      <c r="D35" s="29" t="s">
        <v>1924</v>
      </c>
      <c r="E35" s="188" t="s">
        <v>2452</v>
      </c>
      <c r="F35" s="188" t="s">
        <v>1925</v>
      </c>
      <c r="G35" s="188" t="s">
        <v>2451</v>
      </c>
      <c r="H35" s="213" t="s">
        <v>2450</v>
      </c>
      <c r="I35" s="188"/>
      <c r="J35" s="188"/>
      <c r="K35" s="188" t="s">
        <v>2440</v>
      </c>
    </row>
    <row r="36" spans="1:11" ht="184.5" customHeight="1">
      <c r="A36" s="212"/>
      <c r="B36" s="214"/>
      <c r="C36" s="188">
        <v>7.5</v>
      </c>
      <c r="D36" s="29" t="s">
        <v>1926</v>
      </c>
      <c r="E36" s="188" t="s">
        <v>2253</v>
      </c>
      <c r="F36" s="188" t="s">
        <v>2449</v>
      </c>
      <c r="G36" s="188" t="s">
        <v>2448</v>
      </c>
      <c r="H36" s="213" t="s">
        <v>2447</v>
      </c>
      <c r="I36" s="188"/>
      <c r="J36" s="188"/>
      <c r="K36" s="188" t="s">
        <v>2440</v>
      </c>
    </row>
    <row r="37" spans="1:11" ht="184.5" customHeight="1">
      <c r="A37" s="212"/>
      <c r="B37" s="214"/>
      <c r="C37" s="188">
        <v>7.6</v>
      </c>
      <c r="D37" s="29" t="s">
        <v>1927</v>
      </c>
      <c r="E37" s="188" t="s">
        <v>2446</v>
      </c>
      <c r="F37" s="188" t="s">
        <v>2445</v>
      </c>
      <c r="G37" s="208">
        <v>2500</v>
      </c>
      <c r="H37" s="213" t="s">
        <v>1928</v>
      </c>
      <c r="I37" s="188"/>
      <c r="J37" s="188"/>
      <c r="K37" s="188" t="s">
        <v>2440</v>
      </c>
    </row>
    <row r="38" spans="1:11" ht="184.5" customHeight="1">
      <c r="A38" s="212"/>
      <c r="B38" s="214"/>
      <c r="C38" s="188">
        <v>7.7</v>
      </c>
      <c r="D38" s="29" t="s">
        <v>2444</v>
      </c>
      <c r="E38" s="188" t="s">
        <v>2443</v>
      </c>
      <c r="F38" s="188" t="s">
        <v>1929</v>
      </c>
      <c r="G38" s="208" t="s">
        <v>2442</v>
      </c>
      <c r="H38" s="213" t="s">
        <v>2441</v>
      </c>
      <c r="I38" s="188"/>
      <c r="J38" s="188"/>
      <c r="K38" s="188" t="s">
        <v>2440</v>
      </c>
    </row>
    <row r="39" spans="1:11" ht="16.5">
      <c r="A39" s="212"/>
      <c r="B39" s="212"/>
      <c r="C39" s="196"/>
      <c r="D39" s="196"/>
      <c r="E39" s="196"/>
      <c r="F39" s="196"/>
      <c r="G39" s="32"/>
      <c r="H39" s="196"/>
      <c r="I39" s="196"/>
      <c r="J39" s="196"/>
      <c r="K39" s="196"/>
    </row>
    <row r="40" spans="1:11" ht="16.5">
      <c r="A40" s="212"/>
      <c r="B40" s="212"/>
      <c r="C40" s="196"/>
      <c r="D40" s="196"/>
      <c r="E40" s="196"/>
      <c r="F40" s="196"/>
      <c r="G40" s="32"/>
      <c r="H40" s="196"/>
      <c r="I40" s="196"/>
      <c r="J40" s="196"/>
      <c r="K40" s="196"/>
    </row>
    <row r="41" spans="1:11" ht="16.5">
      <c r="A41" s="211"/>
      <c r="B41" s="211"/>
      <c r="C41" s="196"/>
      <c r="D41" s="196"/>
      <c r="E41" s="196"/>
      <c r="F41" s="196"/>
      <c r="G41" s="49"/>
      <c r="H41" s="196"/>
      <c r="I41" s="196"/>
      <c r="J41" s="196"/>
      <c r="K41" s="196"/>
    </row>
    <row r="42" spans="1:11" ht="16.5">
      <c r="A42" s="193"/>
      <c r="B42" s="193"/>
      <c r="C42" s="196"/>
      <c r="D42" s="196"/>
      <c r="E42" s="196"/>
      <c r="F42" s="196"/>
      <c r="G42" s="49"/>
      <c r="H42" s="196"/>
      <c r="I42" s="196"/>
      <c r="J42" s="196"/>
      <c r="K42" s="196"/>
    </row>
    <row r="43" spans="1:11" ht="153" customHeight="1">
      <c r="A43" s="237"/>
      <c r="B43" s="237"/>
      <c r="C43" s="196"/>
      <c r="D43" s="196"/>
      <c r="E43" s="196"/>
      <c r="F43" s="196"/>
      <c r="G43" s="49"/>
      <c r="H43" s="196"/>
      <c r="I43" s="196"/>
      <c r="J43" s="196"/>
      <c r="K43" s="196"/>
    </row>
    <row r="44" spans="1:11" ht="16.5">
      <c r="A44" s="237"/>
      <c r="B44" s="237"/>
      <c r="C44" s="196"/>
      <c r="D44" s="196"/>
      <c r="E44" s="196"/>
      <c r="F44" s="196"/>
      <c r="G44" s="32"/>
      <c r="H44" s="196"/>
      <c r="I44" s="196"/>
      <c r="J44" s="196"/>
      <c r="K44" s="196"/>
    </row>
    <row r="45" spans="1:11" ht="16.5">
      <c r="A45" s="237"/>
      <c r="B45" s="237"/>
      <c r="C45" s="196"/>
      <c r="D45" s="196"/>
      <c r="E45" s="196"/>
      <c r="F45" s="196"/>
      <c r="G45" s="196"/>
      <c r="H45" s="196"/>
      <c r="I45" s="196"/>
      <c r="J45" s="196"/>
      <c r="K45" s="196"/>
    </row>
    <row r="46" spans="1:11" ht="240.75" customHeight="1">
      <c r="A46" s="237"/>
      <c r="B46" s="237"/>
      <c r="C46" s="196"/>
      <c r="D46" s="196"/>
      <c r="E46" s="196"/>
      <c r="F46" s="196"/>
      <c r="G46" s="49"/>
      <c r="H46" s="196"/>
      <c r="I46" s="196"/>
      <c r="J46" s="196"/>
      <c r="K46" s="196"/>
    </row>
    <row r="47" spans="1:11" ht="105" customHeight="1">
      <c r="A47" s="237"/>
      <c r="B47" s="237"/>
      <c r="C47" s="196"/>
      <c r="D47" s="196"/>
      <c r="E47" s="196"/>
      <c r="F47" s="196"/>
      <c r="G47" s="32"/>
      <c r="H47" s="196"/>
      <c r="I47" s="196"/>
      <c r="J47" s="196"/>
      <c r="K47" s="196"/>
    </row>
    <row r="48" spans="1:11" ht="251.25" customHeight="1">
      <c r="A48" s="237"/>
      <c r="B48" s="237"/>
      <c r="C48" s="196"/>
      <c r="D48" s="196"/>
      <c r="E48" s="196"/>
      <c r="F48" s="196"/>
      <c r="G48" s="32"/>
      <c r="H48" s="196"/>
      <c r="I48" s="196"/>
      <c r="J48" s="196"/>
      <c r="K48" s="196"/>
    </row>
    <row r="49" spans="1:18" ht="16.5">
      <c r="A49" s="237"/>
      <c r="B49" s="237"/>
      <c r="C49" s="196"/>
      <c r="D49" s="196"/>
      <c r="E49" s="196"/>
      <c r="F49" s="196"/>
      <c r="G49" s="49"/>
      <c r="H49" s="196"/>
      <c r="I49" s="196"/>
      <c r="J49" s="196"/>
      <c r="K49" s="196"/>
      <c r="R49" s="125"/>
    </row>
    <row r="50" spans="1:18" ht="66.75" customHeight="1">
      <c r="A50" s="237"/>
      <c r="B50" s="237"/>
      <c r="C50" s="196"/>
      <c r="D50" s="196"/>
      <c r="E50" s="196"/>
      <c r="F50" s="196"/>
      <c r="G50" s="49"/>
      <c r="H50" s="196"/>
      <c r="I50" s="196"/>
      <c r="J50" s="196"/>
      <c r="K50" s="196"/>
    </row>
    <row r="51" spans="1:18" ht="16.5">
      <c r="A51" s="237"/>
      <c r="B51" s="237"/>
      <c r="C51" s="193"/>
      <c r="D51" s="196"/>
      <c r="E51" s="196"/>
      <c r="F51" s="196"/>
      <c r="G51" s="49"/>
      <c r="H51" s="196"/>
      <c r="I51" s="196"/>
      <c r="J51" s="196"/>
      <c r="K51" s="196"/>
    </row>
    <row r="52" spans="1:18" ht="16.5">
      <c r="A52" s="237"/>
      <c r="B52" s="237"/>
      <c r="C52" s="193"/>
      <c r="D52" s="196"/>
      <c r="E52" s="196"/>
      <c r="F52" s="196"/>
      <c r="G52" s="49"/>
      <c r="H52" s="196"/>
      <c r="I52" s="196"/>
      <c r="J52" s="196"/>
      <c r="K52" s="196"/>
    </row>
    <row r="53" spans="1:18" ht="16.5">
      <c r="A53" s="237"/>
      <c r="B53" s="237"/>
      <c r="C53" s="193"/>
      <c r="D53" s="196"/>
      <c r="E53" s="196"/>
      <c r="F53" s="196"/>
      <c r="G53" s="49"/>
      <c r="H53" s="196"/>
      <c r="I53" s="196"/>
      <c r="J53" s="196"/>
      <c r="K53" s="196"/>
    </row>
    <row r="54" spans="1:18" ht="188.25" customHeight="1">
      <c r="A54" s="237"/>
      <c r="B54" s="237"/>
      <c r="C54" s="193"/>
      <c r="D54" s="196"/>
      <c r="E54" s="196"/>
      <c r="F54" s="196"/>
      <c r="G54" s="49"/>
      <c r="H54" s="196"/>
      <c r="I54" s="196"/>
      <c r="J54" s="196"/>
      <c r="K54" s="196"/>
    </row>
    <row r="55" spans="1:18" ht="16.5">
      <c r="A55" s="237"/>
      <c r="B55" s="237"/>
      <c r="C55" s="193"/>
      <c r="D55" s="196"/>
      <c r="E55" s="196"/>
      <c r="F55" s="196"/>
      <c r="G55" s="49"/>
      <c r="H55" s="196"/>
      <c r="I55" s="196"/>
      <c r="J55" s="196"/>
      <c r="K55" s="196"/>
    </row>
    <row r="56" spans="1:18" ht="16.5">
      <c r="A56" s="237"/>
      <c r="B56" s="237"/>
      <c r="C56" s="193"/>
      <c r="D56" s="196"/>
      <c r="E56" s="196"/>
      <c r="F56" s="196"/>
      <c r="G56" s="49"/>
      <c r="H56" s="196"/>
      <c r="I56" s="196"/>
      <c r="J56" s="196"/>
      <c r="K56" s="196"/>
    </row>
    <row r="57" spans="1:18" ht="207.75" customHeight="1">
      <c r="A57" s="237"/>
      <c r="B57" s="237"/>
      <c r="C57" s="196"/>
      <c r="D57" s="196"/>
      <c r="E57" s="196"/>
      <c r="F57" s="196"/>
      <c r="G57" s="196"/>
      <c r="H57" s="196"/>
      <c r="I57" s="196"/>
      <c r="J57" s="196"/>
      <c r="K57" s="196"/>
    </row>
    <row r="58" spans="1:18" ht="16.5">
      <c r="A58" s="237"/>
      <c r="B58" s="237"/>
      <c r="C58" s="196"/>
      <c r="D58" s="196"/>
      <c r="E58" s="196"/>
      <c r="F58" s="196"/>
      <c r="G58" s="196"/>
      <c r="H58" s="196"/>
      <c r="I58" s="196"/>
      <c r="J58" s="196"/>
      <c r="K58" s="196"/>
    </row>
    <row r="59" spans="1:18" ht="16.5">
      <c r="A59" s="237"/>
      <c r="B59" s="237"/>
      <c r="C59" s="196"/>
      <c r="D59" s="196"/>
      <c r="E59" s="196"/>
      <c r="F59" s="196"/>
      <c r="G59" s="196"/>
      <c r="H59" s="196"/>
      <c r="I59" s="196"/>
      <c r="J59" s="196"/>
      <c r="K59" s="196"/>
    </row>
    <row r="60" spans="1:18" ht="16.5">
      <c r="A60" s="237"/>
      <c r="B60" s="237"/>
      <c r="C60" s="196"/>
      <c r="D60" s="196"/>
      <c r="E60" s="196"/>
      <c r="F60" s="196"/>
      <c r="G60" s="196"/>
      <c r="H60" s="196"/>
      <c r="I60" s="196"/>
      <c r="J60" s="196"/>
      <c r="K60" s="196"/>
    </row>
    <row r="61" spans="1:18" ht="156.75" customHeight="1">
      <c r="A61" s="237"/>
      <c r="B61" s="237"/>
      <c r="C61" s="196"/>
      <c r="D61" s="196"/>
      <c r="E61" s="196"/>
      <c r="F61" s="196"/>
      <c r="G61" s="49"/>
      <c r="H61" s="196"/>
      <c r="I61" s="196"/>
      <c r="J61" s="196"/>
      <c r="K61" s="196"/>
    </row>
    <row r="62" spans="1:18" ht="16.5">
      <c r="A62" s="238"/>
      <c r="B62" s="237"/>
      <c r="C62" s="196"/>
      <c r="D62" s="196"/>
      <c r="E62" s="196"/>
      <c r="F62" s="196"/>
      <c r="G62" s="32"/>
      <c r="H62" s="196"/>
      <c r="I62" s="196"/>
      <c r="J62" s="196"/>
      <c r="K62" s="196"/>
    </row>
    <row r="63" spans="1:18" ht="16.5">
      <c r="A63" s="238"/>
      <c r="B63" s="237"/>
      <c r="C63" s="196"/>
      <c r="D63" s="196"/>
      <c r="E63" s="196"/>
      <c r="F63" s="196"/>
      <c r="G63" s="32"/>
      <c r="H63" s="196"/>
      <c r="I63" s="196"/>
      <c r="J63" s="196"/>
      <c r="K63" s="196"/>
    </row>
    <row r="64" spans="1:18" ht="136.5" customHeight="1">
      <c r="A64" s="238"/>
      <c r="B64" s="237"/>
      <c r="C64" s="196"/>
      <c r="D64" s="196"/>
      <c r="E64" s="196"/>
      <c r="F64" s="196"/>
      <c r="G64" s="49"/>
      <c r="H64" s="196"/>
      <c r="I64" s="196"/>
      <c r="J64" s="196"/>
      <c r="K64" s="196"/>
    </row>
    <row r="65" spans="1:11" ht="123" customHeight="1">
      <c r="A65" s="238"/>
      <c r="B65" s="237"/>
      <c r="C65" s="196"/>
      <c r="D65" s="196"/>
      <c r="E65" s="196"/>
      <c r="F65" s="196"/>
      <c r="G65" s="49"/>
      <c r="H65" s="196"/>
      <c r="I65" s="196"/>
      <c r="J65" s="196"/>
      <c r="K65" s="196"/>
    </row>
    <row r="66" spans="1:11" ht="16.5">
      <c r="A66" s="238"/>
      <c r="B66" s="237"/>
      <c r="C66" s="196"/>
      <c r="D66" s="196"/>
      <c r="E66" s="196"/>
      <c r="F66" s="196"/>
      <c r="G66" s="49"/>
      <c r="H66" s="196"/>
      <c r="I66" s="196"/>
      <c r="J66" s="196"/>
      <c r="K66" s="196"/>
    </row>
    <row r="68" spans="1:11">
      <c r="D68" s="158"/>
      <c r="E68" s="158"/>
    </row>
    <row r="73" spans="1:11" ht="16.5">
      <c r="D73" s="29"/>
    </row>
    <row r="79" spans="1:11">
      <c r="D79" s="158"/>
    </row>
  </sheetData>
  <mergeCells count="14">
    <mergeCell ref="A57:A61"/>
    <mergeCell ref="B57:B61"/>
    <mergeCell ref="A62:A66"/>
    <mergeCell ref="B62:B66"/>
    <mergeCell ref="A43:A48"/>
    <mergeCell ref="B43:B48"/>
    <mergeCell ref="A49:A56"/>
    <mergeCell ref="B49:B56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29"/>
  <sheetViews>
    <sheetView zoomScaleNormal="100" workbookViewId="0">
      <selection sqref="A1:L1"/>
    </sheetView>
  </sheetViews>
  <sheetFormatPr defaultRowHeight="15"/>
  <cols>
    <col min="1" max="1" width="3.28515625" style="33" customWidth="1"/>
    <col min="2" max="2" width="15.28515625" style="33" customWidth="1"/>
    <col min="3" max="3" width="4.42578125" style="33" customWidth="1"/>
    <col min="4" max="4" width="23.28515625" style="33" customWidth="1"/>
    <col min="5" max="5" width="12.7109375" style="121" customWidth="1"/>
    <col min="6" max="6" width="72.5703125" style="33" customWidth="1"/>
    <col min="7" max="7" width="12.7109375" style="33" customWidth="1"/>
    <col min="8" max="8" width="14" style="33" customWidth="1"/>
    <col min="9" max="9" width="11" style="33" customWidth="1"/>
    <col min="10" max="10" width="9.28515625" style="33" customWidth="1"/>
    <col min="11" max="11" width="18.85546875" style="33" customWidth="1"/>
    <col min="12" max="257" width="9.140625" style="33"/>
    <col min="258" max="258" width="3.28515625" style="33" customWidth="1"/>
    <col min="259" max="259" width="16" style="33" customWidth="1"/>
    <col min="260" max="260" width="5" style="33" customWidth="1"/>
    <col min="261" max="261" width="19" style="33" customWidth="1"/>
    <col min="262" max="262" width="14.7109375" style="33" customWidth="1"/>
    <col min="263" max="263" width="15.7109375" style="33" customWidth="1"/>
    <col min="264" max="264" width="11.85546875" style="33" customWidth="1"/>
    <col min="265" max="265" width="14.28515625" style="33" customWidth="1"/>
    <col min="266" max="266" width="15" style="33" customWidth="1"/>
    <col min="267" max="267" width="15.7109375" style="33" customWidth="1"/>
    <col min="268" max="513" width="9.140625" style="33"/>
    <col min="514" max="514" width="3.28515625" style="33" customWidth="1"/>
    <col min="515" max="515" width="16" style="33" customWidth="1"/>
    <col min="516" max="516" width="5" style="33" customWidth="1"/>
    <col min="517" max="517" width="19" style="33" customWidth="1"/>
    <col min="518" max="518" width="14.7109375" style="33" customWidth="1"/>
    <col min="519" max="519" width="15.7109375" style="33" customWidth="1"/>
    <col min="520" max="520" width="11.85546875" style="33" customWidth="1"/>
    <col min="521" max="521" width="14.28515625" style="33" customWidth="1"/>
    <col min="522" max="522" width="15" style="33" customWidth="1"/>
    <col min="523" max="523" width="15.7109375" style="33" customWidth="1"/>
    <col min="524" max="769" width="9.140625" style="33"/>
    <col min="770" max="770" width="3.28515625" style="33" customWidth="1"/>
    <col min="771" max="771" width="16" style="33" customWidth="1"/>
    <col min="772" max="772" width="5" style="33" customWidth="1"/>
    <col min="773" max="773" width="19" style="33" customWidth="1"/>
    <col min="774" max="774" width="14.7109375" style="33" customWidth="1"/>
    <col min="775" max="775" width="15.7109375" style="33" customWidth="1"/>
    <col min="776" max="776" width="11.85546875" style="33" customWidth="1"/>
    <col min="777" max="777" width="14.28515625" style="33" customWidth="1"/>
    <col min="778" max="778" width="15" style="33" customWidth="1"/>
    <col min="779" max="779" width="15.7109375" style="33" customWidth="1"/>
    <col min="780" max="1025" width="9.140625" style="33"/>
    <col min="1026" max="1026" width="3.28515625" style="33" customWidth="1"/>
    <col min="1027" max="1027" width="16" style="33" customWidth="1"/>
    <col min="1028" max="1028" width="5" style="33" customWidth="1"/>
    <col min="1029" max="1029" width="19" style="33" customWidth="1"/>
    <col min="1030" max="1030" width="14.7109375" style="33" customWidth="1"/>
    <col min="1031" max="1031" width="15.7109375" style="33" customWidth="1"/>
    <col min="1032" max="1032" width="11.85546875" style="33" customWidth="1"/>
    <col min="1033" max="1033" width="14.28515625" style="33" customWidth="1"/>
    <col min="1034" max="1034" width="15" style="33" customWidth="1"/>
    <col min="1035" max="1035" width="15.7109375" style="33" customWidth="1"/>
    <col min="1036" max="1281" width="9.140625" style="33"/>
    <col min="1282" max="1282" width="3.28515625" style="33" customWidth="1"/>
    <col min="1283" max="1283" width="16" style="33" customWidth="1"/>
    <col min="1284" max="1284" width="5" style="33" customWidth="1"/>
    <col min="1285" max="1285" width="19" style="33" customWidth="1"/>
    <col min="1286" max="1286" width="14.7109375" style="33" customWidth="1"/>
    <col min="1287" max="1287" width="15.7109375" style="33" customWidth="1"/>
    <col min="1288" max="1288" width="11.85546875" style="33" customWidth="1"/>
    <col min="1289" max="1289" width="14.28515625" style="33" customWidth="1"/>
    <col min="1290" max="1290" width="15" style="33" customWidth="1"/>
    <col min="1291" max="1291" width="15.7109375" style="33" customWidth="1"/>
    <col min="1292" max="1537" width="9.140625" style="33"/>
    <col min="1538" max="1538" width="3.28515625" style="33" customWidth="1"/>
    <col min="1539" max="1539" width="16" style="33" customWidth="1"/>
    <col min="1540" max="1540" width="5" style="33" customWidth="1"/>
    <col min="1541" max="1541" width="19" style="33" customWidth="1"/>
    <col min="1542" max="1542" width="14.7109375" style="33" customWidth="1"/>
    <col min="1543" max="1543" width="15.7109375" style="33" customWidth="1"/>
    <col min="1544" max="1544" width="11.85546875" style="33" customWidth="1"/>
    <col min="1545" max="1545" width="14.28515625" style="33" customWidth="1"/>
    <col min="1546" max="1546" width="15" style="33" customWidth="1"/>
    <col min="1547" max="1547" width="15.7109375" style="33" customWidth="1"/>
    <col min="1548" max="1793" width="9.140625" style="33"/>
    <col min="1794" max="1794" width="3.28515625" style="33" customWidth="1"/>
    <col min="1795" max="1795" width="16" style="33" customWidth="1"/>
    <col min="1796" max="1796" width="5" style="33" customWidth="1"/>
    <col min="1797" max="1797" width="19" style="33" customWidth="1"/>
    <col min="1798" max="1798" width="14.7109375" style="33" customWidth="1"/>
    <col min="1799" max="1799" width="15.7109375" style="33" customWidth="1"/>
    <col min="1800" max="1800" width="11.85546875" style="33" customWidth="1"/>
    <col min="1801" max="1801" width="14.28515625" style="33" customWidth="1"/>
    <col min="1802" max="1802" width="15" style="33" customWidth="1"/>
    <col min="1803" max="1803" width="15.7109375" style="33" customWidth="1"/>
    <col min="1804" max="2049" width="9.140625" style="33"/>
    <col min="2050" max="2050" width="3.28515625" style="33" customWidth="1"/>
    <col min="2051" max="2051" width="16" style="33" customWidth="1"/>
    <col min="2052" max="2052" width="5" style="33" customWidth="1"/>
    <col min="2053" max="2053" width="19" style="33" customWidth="1"/>
    <col min="2054" max="2054" width="14.7109375" style="33" customWidth="1"/>
    <col min="2055" max="2055" width="15.7109375" style="33" customWidth="1"/>
    <col min="2056" max="2056" width="11.85546875" style="33" customWidth="1"/>
    <col min="2057" max="2057" width="14.28515625" style="33" customWidth="1"/>
    <col min="2058" max="2058" width="15" style="33" customWidth="1"/>
    <col min="2059" max="2059" width="15.7109375" style="33" customWidth="1"/>
    <col min="2060" max="2305" width="9.140625" style="33"/>
    <col min="2306" max="2306" width="3.28515625" style="33" customWidth="1"/>
    <col min="2307" max="2307" width="16" style="33" customWidth="1"/>
    <col min="2308" max="2308" width="5" style="33" customWidth="1"/>
    <col min="2309" max="2309" width="19" style="33" customWidth="1"/>
    <col min="2310" max="2310" width="14.7109375" style="33" customWidth="1"/>
    <col min="2311" max="2311" width="15.7109375" style="33" customWidth="1"/>
    <col min="2312" max="2312" width="11.85546875" style="33" customWidth="1"/>
    <col min="2313" max="2313" width="14.28515625" style="33" customWidth="1"/>
    <col min="2314" max="2314" width="15" style="33" customWidth="1"/>
    <col min="2315" max="2315" width="15.7109375" style="33" customWidth="1"/>
    <col min="2316" max="2561" width="9.140625" style="33"/>
    <col min="2562" max="2562" width="3.28515625" style="33" customWidth="1"/>
    <col min="2563" max="2563" width="16" style="33" customWidth="1"/>
    <col min="2564" max="2564" width="5" style="33" customWidth="1"/>
    <col min="2565" max="2565" width="19" style="33" customWidth="1"/>
    <col min="2566" max="2566" width="14.7109375" style="33" customWidth="1"/>
    <col min="2567" max="2567" width="15.7109375" style="33" customWidth="1"/>
    <col min="2568" max="2568" width="11.85546875" style="33" customWidth="1"/>
    <col min="2569" max="2569" width="14.28515625" style="33" customWidth="1"/>
    <col min="2570" max="2570" width="15" style="33" customWidth="1"/>
    <col min="2571" max="2571" width="15.7109375" style="33" customWidth="1"/>
    <col min="2572" max="2817" width="9.140625" style="33"/>
    <col min="2818" max="2818" width="3.28515625" style="33" customWidth="1"/>
    <col min="2819" max="2819" width="16" style="33" customWidth="1"/>
    <col min="2820" max="2820" width="5" style="33" customWidth="1"/>
    <col min="2821" max="2821" width="19" style="33" customWidth="1"/>
    <col min="2822" max="2822" width="14.7109375" style="33" customWidth="1"/>
    <col min="2823" max="2823" width="15.7109375" style="33" customWidth="1"/>
    <col min="2824" max="2824" width="11.85546875" style="33" customWidth="1"/>
    <col min="2825" max="2825" width="14.28515625" style="33" customWidth="1"/>
    <col min="2826" max="2826" width="15" style="33" customWidth="1"/>
    <col min="2827" max="2827" width="15.7109375" style="33" customWidth="1"/>
    <col min="2828" max="3073" width="9.140625" style="33"/>
    <col min="3074" max="3074" width="3.28515625" style="33" customWidth="1"/>
    <col min="3075" max="3075" width="16" style="33" customWidth="1"/>
    <col min="3076" max="3076" width="5" style="33" customWidth="1"/>
    <col min="3077" max="3077" width="19" style="33" customWidth="1"/>
    <col min="3078" max="3078" width="14.7109375" style="33" customWidth="1"/>
    <col min="3079" max="3079" width="15.7109375" style="33" customWidth="1"/>
    <col min="3080" max="3080" width="11.85546875" style="33" customWidth="1"/>
    <col min="3081" max="3081" width="14.28515625" style="33" customWidth="1"/>
    <col min="3082" max="3082" width="15" style="33" customWidth="1"/>
    <col min="3083" max="3083" width="15.7109375" style="33" customWidth="1"/>
    <col min="3084" max="3329" width="9.140625" style="33"/>
    <col min="3330" max="3330" width="3.28515625" style="33" customWidth="1"/>
    <col min="3331" max="3331" width="16" style="33" customWidth="1"/>
    <col min="3332" max="3332" width="5" style="33" customWidth="1"/>
    <col min="3333" max="3333" width="19" style="33" customWidth="1"/>
    <col min="3334" max="3334" width="14.7109375" style="33" customWidth="1"/>
    <col min="3335" max="3335" width="15.7109375" style="33" customWidth="1"/>
    <col min="3336" max="3336" width="11.85546875" style="33" customWidth="1"/>
    <col min="3337" max="3337" width="14.28515625" style="33" customWidth="1"/>
    <col min="3338" max="3338" width="15" style="33" customWidth="1"/>
    <col min="3339" max="3339" width="15.7109375" style="33" customWidth="1"/>
    <col min="3340" max="3585" width="9.140625" style="33"/>
    <col min="3586" max="3586" width="3.28515625" style="33" customWidth="1"/>
    <col min="3587" max="3587" width="16" style="33" customWidth="1"/>
    <col min="3588" max="3588" width="5" style="33" customWidth="1"/>
    <col min="3589" max="3589" width="19" style="33" customWidth="1"/>
    <col min="3590" max="3590" width="14.7109375" style="33" customWidth="1"/>
    <col min="3591" max="3591" width="15.7109375" style="33" customWidth="1"/>
    <col min="3592" max="3592" width="11.85546875" style="33" customWidth="1"/>
    <col min="3593" max="3593" width="14.28515625" style="33" customWidth="1"/>
    <col min="3594" max="3594" width="15" style="33" customWidth="1"/>
    <col min="3595" max="3595" width="15.7109375" style="33" customWidth="1"/>
    <col min="3596" max="3841" width="9.140625" style="33"/>
    <col min="3842" max="3842" width="3.28515625" style="33" customWidth="1"/>
    <col min="3843" max="3843" width="16" style="33" customWidth="1"/>
    <col min="3844" max="3844" width="5" style="33" customWidth="1"/>
    <col min="3845" max="3845" width="19" style="33" customWidth="1"/>
    <col min="3846" max="3846" width="14.7109375" style="33" customWidth="1"/>
    <col min="3847" max="3847" width="15.7109375" style="33" customWidth="1"/>
    <col min="3848" max="3848" width="11.85546875" style="33" customWidth="1"/>
    <col min="3849" max="3849" width="14.28515625" style="33" customWidth="1"/>
    <col min="3850" max="3850" width="15" style="33" customWidth="1"/>
    <col min="3851" max="3851" width="15.7109375" style="33" customWidth="1"/>
    <col min="3852" max="4097" width="9.140625" style="33"/>
    <col min="4098" max="4098" width="3.28515625" style="33" customWidth="1"/>
    <col min="4099" max="4099" width="16" style="33" customWidth="1"/>
    <col min="4100" max="4100" width="5" style="33" customWidth="1"/>
    <col min="4101" max="4101" width="19" style="33" customWidth="1"/>
    <col min="4102" max="4102" width="14.7109375" style="33" customWidth="1"/>
    <col min="4103" max="4103" width="15.7109375" style="33" customWidth="1"/>
    <col min="4104" max="4104" width="11.85546875" style="33" customWidth="1"/>
    <col min="4105" max="4105" width="14.28515625" style="33" customWidth="1"/>
    <col min="4106" max="4106" width="15" style="33" customWidth="1"/>
    <col min="4107" max="4107" width="15.7109375" style="33" customWidth="1"/>
    <col min="4108" max="4353" width="9.140625" style="33"/>
    <col min="4354" max="4354" width="3.28515625" style="33" customWidth="1"/>
    <col min="4355" max="4355" width="16" style="33" customWidth="1"/>
    <col min="4356" max="4356" width="5" style="33" customWidth="1"/>
    <col min="4357" max="4357" width="19" style="33" customWidth="1"/>
    <col min="4358" max="4358" width="14.7109375" style="33" customWidth="1"/>
    <col min="4359" max="4359" width="15.7109375" style="33" customWidth="1"/>
    <col min="4360" max="4360" width="11.85546875" style="33" customWidth="1"/>
    <col min="4361" max="4361" width="14.28515625" style="33" customWidth="1"/>
    <col min="4362" max="4362" width="15" style="33" customWidth="1"/>
    <col min="4363" max="4363" width="15.7109375" style="33" customWidth="1"/>
    <col min="4364" max="4609" width="9.140625" style="33"/>
    <col min="4610" max="4610" width="3.28515625" style="33" customWidth="1"/>
    <col min="4611" max="4611" width="16" style="33" customWidth="1"/>
    <col min="4612" max="4612" width="5" style="33" customWidth="1"/>
    <col min="4613" max="4613" width="19" style="33" customWidth="1"/>
    <col min="4614" max="4614" width="14.7109375" style="33" customWidth="1"/>
    <col min="4615" max="4615" width="15.7109375" style="33" customWidth="1"/>
    <col min="4616" max="4616" width="11.85546875" style="33" customWidth="1"/>
    <col min="4617" max="4617" width="14.28515625" style="33" customWidth="1"/>
    <col min="4618" max="4618" width="15" style="33" customWidth="1"/>
    <col min="4619" max="4619" width="15.7109375" style="33" customWidth="1"/>
    <col min="4620" max="4865" width="9.140625" style="33"/>
    <col min="4866" max="4866" width="3.28515625" style="33" customWidth="1"/>
    <col min="4867" max="4867" width="16" style="33" customWidth="1"/>
    <col min="4868" max="4868" width="5" style="33" customWidth="1"/>
    <col min="4869" max="4869" width="19" style="33" customWidth="1"/>
    <col min="4870" max="4870" width="14.7109375" style="33" customWidth="1"/>
    <col min="4871" max="4871" width="15.7109375" style="33" customWidth="1"/>
    <col min="4872" max="4872" width="11.85546875" style="33" customWidth="1"/>
    <col min="4873" max="4873" width="14.28515625" style="33" customWidth="1"/>
    <col min="4874" max="4874" width="15" style="33" customWidth="1"/>
    <col min="4875" max="4875" width="15.7109375" style="33" customWidth="1"/>
    <col min="4876" max="5121" width="9.140625" style="33"/>
    <col min="5122" max="5122" width="3.28515625" style="33" customWidth="1"/>
    <col min="5123" max="5123" width="16" style="33" customWidth="1"/>
    <col min="5124" max="5124" width="5" style="33" customWidth="1"/>
    <col min="5125" max="5125" width="19" style="33" customWidth="1"/>
    <col min="5126" max="5126" width="14.7109375" style="33" customWidth="1"/>
    <col min="5127" max="5127" width="15.7109375" style="33" customWidth="1"/>
    <col min="5128" max="5128" width="11.85546875" style="33" customWidth="1"/>
    <col min="5129" max="5129" width="14.28515625" style="33" customWidth="1"/>
    <col min="5130" max="5130" width="15" style="33" customWidth="1"/>
    <col min="5131" max="5131" width="15.7109375" style="33" customWidth="1"/>
    <col min="5132" max="5377" width="9.140625" style="33"/>
    <col min="5378" max="5378" width="3.28515625" style="33" customWidth="1"/>
    <col min="5379" max="5379" width="16" style="33" customWidth="1"/>
    <col min="5380" max="5380" width="5" style="33" customWidth="1"/>
    <col min="5381" max="5381" width="19" style="33" customWidth="1"/>
    <col min="5382" max="5382" width="14.7109375" style="33" customWidth="1"/>
    <col min="5383" max="5383" width="15.7109375" style="33" customWidth="1"/>
    <col min="5384" max="5384" width="11.85546875" style="33" customWidth="1"/>
    <col min="5385" max="5385" width="14.28515625" style="33" customWidth="1"/>
    <col min="5386" max="5386" width="15" style="33" customWidth="1"/>
    <col min="5387" max="5387" width="15.7109375" style="33" customWidth="1"/>
    <col min="5388" max="5633" width="9.140625" style="33"/>
    <col min="5634" max="5634" width="3.28515625" style="33" customWidth="1"/>
    <col min="5635" max="5635" width="16" style="33" customWidth="1"/>
    <col min="5636" max="5636" width="5" style="33" customWidth="1"/>
    <col min="5637" max="5637" width="19" style="33" customWidth="1"/>
    <col min="5638" max="5638" width="14.7109375" style="33" customWidth="1"/>
    <col min="5639" max="5639" width="15.7109375" style="33" customWidth="1"/>
    <col min="5640" max="5640" width="11.85546875" style="33" customWidth="1"/>
    <col min="5641" max="5641" width="14.28515625" style="33" customWidth="1"/>
    <col min="5642" max="5642" width="15" style="33" customWidth="1"/>
    <col min="5643" max="5643" width="15.7109375" style="33" customWidth="1"/>
    <col min="5644" max="5889" width="9.140625" style="33"/>
    <col min="5890" max="5890" width="3.28515625" style="33" customWidth="1"/>
    <col min="5891" max="5891" width="16" style="33" customWidth="1"/>
    <col min="5892" max="5892" width="5" style="33" customWidth="1"/>
    <col min="5893" max="5893" width="19" style="33" customWidth="1"/>
    <col min="5894" max="5894" width="14.7109375" style="33" customWidth="1"/>
    <col min="5895" max="5895" width="15.7109375" style="33" customWidth="1"/>
    <col min="5896" max="5896" width="11.85546875" style="33" customWidth="1"/>
    <col min="5897" max="5897" width="14.28515625" style="33" customWidth="1"/>
    <col min="5898" max="5898" width="15" style="33" customWidth="1"/>
    <col min="5899" max="5899" width="15.7109375" style="33" customWidth="1"/>
    <col min="5900" max="6145" width="9.140625" style="33"/>
    <col min="6146" max="6146" width="3.28515625" style="33" customWidth="1"/>
    <col min="6147" max="6147" width="16" style="33" customWidth="1"/>
    <col min="6148" max="6148" width="5" style="33" customWidth="1"/>
    <col min="6149" max="6149" width="19" style="33" customWidth="1"/>
    <col min="6150" max="6150" width="14.7109375" style="33" customWidth="1"/>
    <col min="6151" max="6151" width="15.7109375" style="33" customWidth="1"/>
    <col min="6152" max="6152" width="11.85546875" style="33" customWidth="1"/>
    <col min="6153" max="6153" width="14.28515625" style="33" customWidth="1"/>
    <col min="6154" max="6154" width="15" style="33" customWidth="1"/>
    <col min="6155" max="6155" width="15.7109375" style="33" customWidth="1"/>
    <col min="6156" max="6401" width="9.140625" style="33"/>
    <col min="6402" max="6402" width="3.28515625" style="33" customWidth="1"/>
    <col min="6403" max="6403" width="16" style="33" customWidth="1"/>
    <col min="6404" max="6404" width="5" style="33" customWidth="1"/>
    <col min="6405" max="6405" width="19" style="33" customWidth="1"/>
    <col min="6406" max="6406" width="14.7109375" style="33" customWidth="1"/>
    <col min="6407" max="6407" width="15.7109375" style="33" customWidth="1"/>
    <col min="6408" max="6408" width="11.85546875" style="33" customWidth="1"/>
    <col min="6409" max="6409" width="14.28515625" style="33" customWidth="1"/>
    <col min="6410" max="6410" width="15" style="33" customWidth="1"/>
    <col min="6411" max="6411" width="15.7109375" style="33" customWidth="1"/>
    <col min="6412" max="6657" width="9.140625" style="33"/>
    <col min="6658" max="6658" width="3.28515625" style="33" customWidth="1"/>
    <col min="6659" max="6659" width="16" style="33" customWidth="1"/>
    <col min="6660" max="6660" width="5" style="33" customWidth="1"/>
    <col min="6661" max="6661" width="19" style="33" customWidth="1"/>
    <col min="6662" max="6662" width="14.7109375" style="33" customWidth="1"/>
    <col min="6663" max="6663" width="15.7109375" style="33" customWidth="1"/>
    <col min="6664" max="6664" width="11.85546875" style="33" customWidth="1"/>
    <col min="6665" max="6665" width="14.28515625" style="33" customWidth="1"/>
    <col min="6666" max="6666" width="15" style="33" customWidth="1"/>
    <col min="6667" max="6667" width="15.7109375" style="33" customWidth="1"/>
    <col min="6668" max="6913" width="9.140625" style="33"/>
    <col min="6914" max="6914" width="3.28515625" style="33" customWidth="1"/>
    <col min="6915" max="6915" width="16" style="33" customWidth="1"/>
    <col min="6916" max="6916" width="5" style="33" customWidth="1"/>
    <col min="6917" max="6917" width="19" style="33" customWidth="1"/>
    <col min="6918" max="6918" width="14.7109375" style="33" customWidth="1"/>
    <col min="6919" max="6919" width="15.7109375" style="33" customWidth="1"/>
    <col min="6920" max="6920" width="11.85546875" style="33" customWidth="1"/>
    <col min="6921" max="6921" width="14.28515625" style="33" customWidth="1"/>
    <col min="6922" max="6922" width="15" style="33" customWidth="1"/>
    <col min="6923" max="6923" width="15.7109375" style="33" customWidth="1"/>
    <col min="6924" max="7169" width="9.140625" style="33"/>
    <col min="7170" max="7170" width="3.28515625" style="33" customWidth="1"/>
    <col min="7171" max="7171" width="16" style="33" customWidth="1"/>
    <col min="7172" max="7172" width="5" style="33" customWidth="1"/>
    <col min="7173" max="7173" width="19" style="33" customWidth="1"/>
    <col min="7174" max="7174" width="14.7109375" style="33" customWidth="1"/>
    <col min="7175" max="7175" width="15.7109375" style="33" customWidth="1"/>
    <col min="7176" max="7176" width="11.85546875" style="33" customWidth="1"/>
    <col min="7177" max="7177" width="14.28515625" style="33" customWidth="1"/>
    <col min="7178" max="7178" width="15" style="33" customWidth="1"/>
    <col min="7179" max="7179" width="15.7109375" style="33" customWidth="1"/>
    <col min="7180" max="7425" width="9.140625" style="33"/>
    <col min="7426" max="7426" width="3.28515625" style="33" customWidth="1"/>
    <col min="7427" max="7427" width="16" style="33" customWidth="1"/>
    <col min="7428" max="7428" width="5" style="33" customWidth="1"/>
    <col min="7429" max="7429" width="19" style="33" customWidth="1"/>
    <col min="7430" max="7430" width="14.7109375" style="33" customWidth="1"/>
    <col min="7431" max="7431" width="15.7109375" style="33" customWidth="1"/>
    <col min="7432" max="7432" width="11.85546875" style="33" customWidth="1"/>
    <col min="7433" max="7433" width="14.28515625" style="33" customWidth="1"/>
    <col min="7434" max="7434" width="15" style="33" customWidth="1"/>
    <col min="7435" max="7435" width="15.7109375" style="33" customWidth="1"/>
    <col min="7436" max="7681" width="9.140625" style="33"/>
    <col min="7682" max="7682" width="3.28515625" style="33" customWidth="1"/>
    <col min="7683" max="7683" width="16" style="33" customWidth="1"/>
    <col min="7684" max="7684" width="5" style="33" customWidth="1"/>
    <col min="7685" max="7685" width="19" style="33" customWidth="1"/>
    <col min="7686" max="7686" width="14.7109375" style="33" customWidth="1"/>
    <col min="7687" max="7687" width="15.7109375" style="33" customWidth="1"/>
    <col min="7688" max="7688" width="11.85546875" style="33" customWidth="1"/>
    <col min="7689" max="7689" width="14.28515625" style="33" customWidth="1"/>
    <col min="7690" max="7690" width="15" style="33" customWidth="1"/>
    <col min="7691" max="7691" width="15.7109375" style="33" customWidth="1"/>
    <col min="7692" max="7937" width="9.140625" style="33"/>
    <col min="7938" max="7938" width="3.28515625" style="33" customWidth="1"/>
    <col min="7939" max="7939" width="16" style="33" customWidth="1"/>
    <col min="7940" max="7940" width="5" style="33" customWidth="1"/>
    <col min="7941" max="7941" width="19" style="33" customWidth="1"/>
    <col min="7942" max="7942" width="14.7109375" style="33" customWidth="1"/>
    <col min="7943" max="7943" width="15.7109375" style="33" customWidth="1"/>
    <col min="7944" max="7944" width="11.85546875" style="33" customWidth="1"/>
    <col min="7945" max="7945" width="14.28515625" style="33" customWidth="1"/>
    <col min="7946" max="7946" width="15" style="33" customWidth="1"/>
    <col min="7947" max="7947" width="15.7109375" style="33" customWidth="1"/>
    <col min="7948" max="8193" width="9.140625" style="33"/>
    <col min="8194" max="8194" width="3.28515625" style="33" customWidth="1"/>
    <col min="8195" max="8195" width="16" style="33" customWidth="1"/>
    <col min="8196" max="8196" width="5" style="33" customWidth="1"/>
    <col min="8197" max="8197" width="19" style="33" customWidth="1"/>
    <col min="8198" max="8198" width="14.7109375" style="33" customWidth="1"/>
    <col min="8199" max="8199" width="15.7109375" style="33" customWidth="1"/>
    <col min="8200" max="8200" width="11.85546875" style="33" customWidth="1"/>
    <col min="8201" max="8201" width="14.28515625" style="33" customWidth="1"/>
    <col min="8202" max="8202" width="15" style="33" customWidth="1"/>
    <col min="8203" max="8203" width="15.7109375" style="33" customWidth="1"/>
    <col min="8204" max="8449" width="9.140625" style="33"/>
    <col min="8450" max="8450" width="3.28515625" style="33" customWidth="1"/>
    <col min="8451" max="8451" width="16" style="33" customWidth="1"/>
    <col min="8452" max="8452" width="5" style="33" customWidth="1"/>
    <col min="8453" max="8453" width="19" style="33" customWidth="1"/>
    <col min="8454" max="8454" width="14.7109375" style="33" customWidth="1"/>
    <col min="8455" max="8455" width="15.7109375" style="33" customWidth="1"/>
    <col min="8456" max="8456" width="11.85546875" style="33" customWidth="1"/>
    <col min="8457" max="8457" width="14.28515625" style="33" customWidth="1"/>
    <col min="8458" max="8458" width="15" style="33" customWidth="1"/>
    <col min="8459" max="8459" width="15.7109375" style="33" customWidth="1"/>
    <col min="8460" max="8705" width="9.140625" style="33"/>
    <col min="8706" max="8706" width="3.28515625" style="33" customWidth="1"/>
    <col min="8707" max="8707" width="16" style="33" customWidth="1"/>
    <col min="8708" max="8708" width="5" style="33" customWidth="1"/>
    <col min="8709" max="8709" width="19" style="33" customWidth="1"/>
    <col min="8710" max="8710" width="14.7109375" style="33" customWidth="1"/>
    <col min="8711" max="8711" width="15.7109375" style="33" customWidth="1"/>
    <col min="8712" max="8712" width="11.85546875" style="33" customWidth="1"/>
    <col min="8713" max="8713" width="14.28515625" style="33" customWidth="1"/>
    <col min="8714" max="8714" width="15" style="33" customWidth="1"/>
    <col min="8715" max="8715" width="15.7109375" style="33" customWidth="1"/>
    <col min="8716" max="8961" width="9.140625" style="33"/>
    <col min="8962" max="8962" width="3.28515625" style="33" customWidth="1"/>
    <col min="8963" max="8963" width="16" style="33" customWidth="1"/>
    <col min="8964" max="8964" width="5" style="33" customWidth="1"/>
    <col min="8965" max="8965" width="19" style="33" customWidth="1"/>
    <col min="8966" max="8966" width="14.7109375" style="33" customWidth="1"/>
    <col min="8967" max="8967" width="15.7109375" style="33" customWidth="1"/>
    <col min="8968" max="8968" width="11.85546875" style="33" customWidth="1"/>
    <col min="8969" max="8969" width="14.28515625" style="33" customWidth="1"/>
    <col min="8970" max="8970" width="15" style="33" customWidth="1"/>
    <col min="8971" max="8971" width="15.7109375" style="33" customWidth="1"/>
    <col min="8972" max="9217" width="9.140625" style="33"/>
    <col min="9218" max="9218" width="3.28515625" style="33" customWidth="1"/>
    <col min="9219" max="9219" width="16" style="33" customWidth="1"/>
    <col min="9220" max="9220" width="5" style="33" customWidth="1"/>
    <col min="9221" max="9221" width="19" style="33" customWidth="1"/>
    <col min="9222" max="9222" width="14.7109375" style="33" customWidth="1"/>
    <col min="9223" max="9223" width="15.7109375" style="33" customWidth="1"/>
    <col min="9224" max="9224" width="11.85546875" style="33" customWidth="1"/>
    <col min="9225" max="9225" width="14.28515625" style="33" customWidth="1"/>
    <col min="9226" max="9226" width="15" style="33" customWidth="1"/>
    <col min="9227" max="9227" width="15.7109375" style="33" customWidth="1"/>
    <col min="9228" max="9473" width="9.140625" style="33"/>
    <col min="9474" max="9474" width="3.28515625" style="33" customWidth="1"/>
    <col min="9475" max="9475" width="16" style="33" customWidth="1"/>
    <col min="9476" max="9476" width="5" style="33" customWidth="1"/>
    <col min="9477" max="9477" width="19" style="33" customWidth="1"/>
    <col min="9478" max="9478" width="14.7109375" style="33" customWidth="1"/>
    <col min="9479" max="9479" width="15.7109375" style="33" customWidth="1"/>
    <col min="9480" max="9480" width="11.85546875" style="33" customWidth="1"/>
    <col min="9481" max="9481" width="14.28515625" style="33" customWidth="1"/>
    <col min="9482" max="9482" width="15" style="33" customWidth="1"/>
    <col min="9483" max="9483" width="15.7109375" style="33" customWidth="1"/>
    <col min="9484" max="9729" width="9.140625" style="33"/>
    <col min="9730" max="9730" width="3.28515625" style="33" customWidth="1"/>
    <col min="9731" max="9731" width="16" style="33" customWidth="1"/>
    <col min="9732" max="9732" width="5" style="33" customWidth="1"/>
    <col min="9733" max="9733" width="19" style="33" customWidth="1"/>
    <col min="9734" max="9734" width="14.7109375" style="33" customWidth="1"/>
    <col min="9735" max="9735" width="15.7109375" style="33" customWidth="1"/>
    <col min="9736" max="9736" width="11.85546875" style="33" customWidth="1"/>
    <col min="9737" max="9737" width="14.28515625" style="33" customWidth="1"/>
    <col min="9738" max="9738" width="15" style="33" customWidth="1"/>
    <col min="9739" max="9739" width="15.7109375" style="33" customWidth="1"/>
    <col min="9740" max="9985" width="9.140625" style="33"/>
    <col min="9986" max="9986" width="3.28515625" style="33" customWidth="1"/>
    <col min="9987" max="9987" width="16" style="33" customWidth="1"/>
    <col min="9988" max="9988" width="5" style="33" customWidth="1"/>
    <col min="9989" max="9989" width="19" style="33" customWidth="1"/>
    <col min="9990" max="9990" width="14.7109375" style="33" customWidth="1"/>
    <col min="9991" max="9991" width="15.7109375" style="33" customWidth="1"/>
    <col min="9992" max="9992" width="11.85546875" style="33" customWidth="1"/>
    <col min="9993" max="9993" width="14.28515625" style="33" customWidth="1"/>
    <col min="9994" max="9994" width="15" style="33" customWidth="1"/>
    <col min="9995" max="9995" width="15.7109375" style="33" customWidth="1"/>
    <col min="9996" max="10241" width="9.140625" style="33"/>
    <col min="10242" max="10242" width="3.28515625" style="33" customWidth="1"/>
    <col min="10243" max="10243" width="16" style="33" customWidth="1"/>
    <col min="10244" max="10244" width="5" style="33" customWidth="1"/>
    <col min="10245" max="10245" width="19" style="33" customWidth="1"/>
    <col min="10246" max="10246" width="14.7109375" style="33" customWidth="1"/>
    <col min="10247" max="10247" width="15.7109375" style="33" customWidth="1"/>
    <col min="10248" max="10248" width="11.85546875" style="33" customWidth="1"/>
    <col min="10249" max="10249" width="14.28515625" style="33" customWidth="1"/>
    <col min="10250" max="10250" width="15" style="33" customWidth="1"/>
    <col min="10251" max="10251" width="15.7109375" style="33" customWidth="1"/>
    <col min="10252" max="10497" width="9.140625" style="33"/>
    <col min="10498" max="10498" width="3.28515625" style="33" customWidth="1"/>
    <col min="10499" max="10499" width="16" style="33" customWidth="1"/>
    <col min="10500" max="10500" width="5" style="33" customWidth="1"/>
    <col min="10501" max="10501" width="19" style="33" customWidth="1"/>
    <col min="10502" max="10502" width="14.7109375" style="33" customWidth="1"/>
    <col min="10503" max="10503" width="15.7109375" style="33" customWidth="1"/>
    <col min="10504" max="10504" width="11.85546875" style="33" customWidth="1"/>
    <col min="10505" max="10505" width="14.28515625" style="33" customWidth="1"/>
    <col min="10506" max="10506" width="15" style="33" customWidth="1"/>
    <col min="10507" max="10507" width="15.7109375" style="33" customWidth="1"/>
    <col min="10508" max="10753" width="9.140625" style="33"/>
    <col min="10754" max="10754" width="3.28515625" style="33" customWidth="1"/>
    <col min="10755" max="10755" width="16" style="33" customWidth="1"/>
    <col min="10756" max="10756" width="5" style="33" customWidth="1"/>
    <col min="10757" max="10757" width="19" style="33" customWidth="1"/>
    <col min="10758" max="10758" width="14.7109375" style="33" customWidth="1"/>
    <col min="10759" max="10759" width="15.7109375" style="33" customWidth="1"/>
    <col min="10760" max="10760" width="11.85546875" style="33" customWidth="1"/>
    <col min="10761" max="10761" width="14.28515625" style="33" customWidth="1"/>
    <col min="10762" max="10762" width="15" style="33" customWidth="1"/>
    <col min="10763" max="10763" width="15.7109375" style="33" customWidth="1"/>
    <col min="10764" max="11009" width="9.140625" style="33"/>
    <col min="11010" max="11010" width="3.28515625" style="33" customWidth="1"/>
    <col min="11011" max="11011" width="16" style="33" customWidth="1"/>
    <col min="11012" max="11012" width="5" style="33" customWidth="1"/>
    <col min="11013" max="11013" width="19" style="33" customWidth="1"/>
    <col min="11014" max="11014" width="14.7109375" style="33" customWidth="1"/>
    <col min="11015" max="11015" width="15.7109375" style="33" customWidth="1"/>
    <col min="11016" max="11016" width="11.85546875" style="33" customWidth="1"/>
    <col min="11017" max="11017" width="14.28515625" style="33" customWidth="1"/>
    <col min="11018" max="11018" width="15" style="33" customWidth="1"/>
    <col min="11019" max="11019" width="15.7109375" style="33" customWidth="1"/>
    <col min="11020" max="11265" width="9.140625" style="33"/>
    <col min="11266" max="11266" width="3.28515625" style="33" customWidth="1"/>
    <col min="11267" max="11267" width="16" style="33" customWidth="1"/>
    <col min="11268" max="11268" width="5" style="33" customWidth="1"/>
    <col min="11269" max="11269" width="19" style="33" customWidth="1"/>
    <col min="11270" max="11270" width="14.7109375" style="33" customWidth="1"/>
    <col min="11271" max="11271" width="15.7109375" style="33" customWidth="1"/>
    <col min="11272" max="11272" width="11.85546875" style="33" customWidth="1"/>
    <col min="11273" max="11273" width="14.28515625" style="33" customWidth="1"/>
    <col min="11274" max="11274" width="15" style="33" customWidth="1"/>
    <col min="11275" max="11275" width="15.7109375" style="33" customWidth="1"/>
    <col min="11276" max="11521" width="9.140625" style="33"/>
    <col min="11522" max="11522" width="3.28515625" style="33" customWidth="1"/>
    <col min="11523" max="11523" width="16" style="33" customWidth="1"/>
    <col min="11524" max="11524" width="5" style="33" customWidth="1"/>
    <col min="11525" max="11525" width="19" style="33" customWidth="1"/>
    <col min="11526" max="11526" width="14.7109375" style="33" customWidth="1"/>
    <col min="11527" max="11527" width="15.7109375" style="33" customWidth="1"/>
    <col min="11528" max="11528" width="11.85546875" style="33" customWidth="1"/>
    <col min="11529" max="11529" width="14.28515625" style="33" customWidth="1"/>
    <col min="11530" max="11530" width="15" style="33" customWidth="1"/>
    <col min="11531" max="11531" width="15.7109375" style="33" customWidth="1"/>
    <col min="11532" max="11777" width="9.140625" style="33"/>
    <col min="11778" max="11778" width="3.28515625" style="33" customWidth="1"/>
    <col min="11779" max="11779" width="16" style="33" customWidth="1"/>
    <col min="11780" max="11780" width="5" style="33" customWidth="1"/>
    <col min="11781" max="11781" width="19" style="33" customWidth="1"/>
    <col min="11782" max="11782" width="14.7109375" style="33" customWidth="1"/>
    <col min="11783" max="11783" width="15.7109375" style="33" customWidth="1"/>
    <col min="11784" max="11784" width="11.85546875" style="33" customWidth="1"/>
    <col min="11785" max="11785" width="14.28515625" style="33" customWidth="1"/>
    <col min="11786" max="11786" width="15" style="33" customWidth="1"/>
    <col min="11787" max="11787" width="15.7109375" style="33" customWidth="1"/>
    <col min="11788" max="12033" width="9.140625" style="33"/>
    <col min="12034" max="12034" width="3.28515625" style="33" customWidth="1"/>
    <col min="12035" max="12035" width="16" style="33" customWidth="1"/>
    <col min="12036" max="12036" width="5" style="33" customWidth="1"/>
    <col min="12037" max="12037" width="19" style="33" customWidth="1"/>
    <col min="12038" max="12038" width="14.7109375" style="33" customWidth="1"/>
    <col min="12039" max="12039" width="15.7109375" style="33" customWidth="1"/>
    <col min="12040" max="12040" width="11.85546875" style="33" customWidth="1"/>
    <col min="12041" max="12041" width="14.28515625" style="33" customWidth="1"/>
    <col min="12042" max="12042" width="15" style="33" customWidth="1"/>
    <col min="12043" max="12043" width="15.7109375" style="33" customWidth="1"/>
    <col min="12044" max="12289" width="9.140625" style="33"/>
    <col min="12290" max="12290" width="3.28515625" style="33" customWidth="1"/>
    <col min="12291" max="12291" width="16" style="33" customWidth="1"/>
    <col min="12292" max="12292" width="5" style="33" customWidth="1"/>
    <col min="12293" max="12293" width="19" style="33" customWidth="1"/>
    <col min="12294" max="12294" width="14.7109375" style="33" customWidth="1"/>
    <col min="12295" max="12295" width="15.7109375" style="33" customWidth="1"/>
    <col min="12296" max="12296" width="11.85546875" style="33" customWidth="1"/>
    <col min="12297" max="12297" width="14.28515625" style="33" customWidth="1"/>
    <col min="12298" max="12298" width="15" style="33" customWidth="1"/>
    <col min="12299" max="12299" width="15.7109375" style="33" customWidth="1"/>
    <col min="12300" max="12545" width="9.140625" style="33"/>
    <col min="12546" max="12546" width="3.28515625" style="33" customWidth="1"/>
    <col min="12547" max="12547" width="16" style="33" customWidth="1"/>
    <col min="12548" max="12548" width="5" style="33" customWidth="1"/>
    <col min="12549" max="12549" width="19" style="33" customWidth="1"/>
    <col min="12550" max="12550" width="14.7109375" style="33" customWidth="1"/>
    <col min="12551" max="12551" width="15.7109375" style="33" customWidth="1"/>
    <col min="12552" max="12552" width="11.85546875" style="33" customWidth="1"/>
    <col min="12553" max="12553" width="14.28515625" style="33" customWidth="1"/>
    <col min="12554" max="12554" width="15" style="33" customWidth="1"/>
    <col min="12555" max="12555" width="15.7109375" style="33" customWidth="1"/>
    <col min="12556" max="12801" width="9.140625" style="33"/>
    <col min="12802" max="12802" width="3.28515625" style="33" customWidth="1"/>
    <col min="12803" max="12803" width="16" style="33" customWidth="1"/>
    <col min="12804" max="12804" width="5" style="33" customWidth="1"/>
    <col min="12805" max="12805" width="19" style="33" customWidth="1"/>
    <col min="12806" max="12806" width="14.7109375" style="33" customWidth="1"/>
    <col min="12807" max="12807" width="15.7109375" style="33" customWidth="1"/>
    <col min="12808" max="12808" width="11.85546875" style="33" customWidth="1"/>
    <col min="12809" max="12809" width="14.28515625" style="33" customWidth="1"/>
    <col min="12810" max="12810" width="15" style="33" customWidth="1"/>
    <col min="12811" max="12811" width="15.7109375" style="33" customWidth="1"/>
    <col min="12812" max="13057" width="9.140625" style="33"/>
    <col min="13058" max="13058" width="3.28515625" style="33" customWidth="1"/>
    <col min="13059" max="13059" width="16" style="33" customWidth="1"/>
    <col min="13060" max="13060" width="5" style="33" customWidth="1"/>
    <col min="13061" max="13061" width="19" style="33" customWidth="1"/>
    <col min="13062" max="13062" width="14.7109375" style="33" customWidth="1"/>
    <col min="13063" max="13063" width="15.7109375" style="33" customWidth="1"/>
    <col min="13064" max="13064" width="11.85546875" style="33" customWidth="1"/>
    <col min="13065" max="13065" width="14.28515625" style="33" customWidth="1"/>
    <col min="13066" max="13066" width="15" style="33" customWidth="1"/>
    <col min="13067" max="13067" width="15.7109375" style="33" customWidth="1"/>
    <col min="13068" max="13313" width="9.140625" style="33"/>
    <col min="13314" max="13314" width="3.28515625" style="33" customWidth="1"/>
    <col min="13315" max="13315" width="16" style="33" customWidth="1"/>
    <col min="13316" max="13316" width="5" style="33" customWidth="1"/>
    <col min="13317" max="13317" width="19" style="33" customWidth="1"/>
    <col min="13318" max="13318" width="14.7109375" style="33" customWidth="1"/>
    <col min="13319" max="13319" width="15.7109375" style="33" customWidth="1"/>
    <col min="13320" max="13320" width="11.85546875" style="33" customWidth="1"/>
    <col min="13321" max="13321" width="14.28515625" style="33" customWidth="1"/>
    <col min="13322" max="13322" width="15" style="33" customWidth="1"/>
    <col min="13323" max="13323" width="15.7109375" style="33" customWidth="1"/>
    <col min="13324" max="13569" width="9.140625" style="33"/>
    <col min="13570" max="13570" width="3.28515625" style="33" customWidth="1"/>
    <col min="13571" max="13571" width="16" style="33" customWidth="1"/>
    <col min="13572" max="13572" width="5" style="33" customWidth="1"/>
    <col min="13573" max="13573" width="19" style="33" customWidth="1"/>
    <col min="13574" max="13574" width="14.7109375" style="33" customWidth="1"/>
    <col min="13575" max="13575" width="15.7109375" style="33" customWidth="1"/>
    <col min="13576" max="13576" width="11.85546875" style="33" customWidth="1"/>
    <col min="13577" max="13577" width="14.28515625" style="33" customWidth="1"/>
    <col min="13578" max="13578" width="15" style="33" customWidth="1"/>
    <col min="13579" max="13579" width="15.7109375" style="33" customWidth="1"/>
    <col min="13580" max="13825" width="9.140625" style="33"/>
    <col min="13826" max="13826" width="3.28515625" style="33" customWidth="1"/>
    <col min="13827" max="13827" width="16" style="33" customWidth="1"/>
    <col min="13828" max="13828" width="5" style="33" customWidth="1"/>
    <col min="13829" max="13829" width="19" style="33" customWidth="1"/>
    <col min="13830" max="13830" width="14.7109375" style="33" customWidth="1"/>
    <col min="13831" max="13831" width="15.7109375" style="33" customWidth="1"/>
    <col min="13832" max="13832" width="11.85546875" style="33" customWidth="1"/>
    <col min="13833" max="13833" width="14.28515625" style="33" customWidth="1"/>
    <col min="13834" max="13834" width="15" style="33" customWidth="1"/>
    <col min="13835" max="13835" width="15.7109375" style="33" customWidth="1"/>
    <col min="13836" max="14081" width="9.140625" style="33"/>
    <col min="14082" max="14082" width="3.28515625" style="33" customWidth="1"/>
    <col min="14083" max="14083" width="16" style="33" customWidth="1"/>
    <col min="14084" max="14084" width="5" style="33" customWidth="1"/>
    <col min="14085" max="14085" width="19" style="33" customWidth="1"/>
    <col min="14086" max="14086" width="14.7109375" style="33" customWidth="1"/>
    <col min="14087" max="14087" width="15.7109375" style="33" customWidth="1"/>
    <col min="14088" max="14088" width="11.85546875" style="33" customWidth="1"/>
    <col min="14089" max="14089" width="14.28515625" style="33" customWidth="1"/>
    <col min="14090" max="14090" width="15" style="33" customWidth="1"/>
    <col min="14091" max="14091" width="15.7109375" style="33" customWidth="1"/>
    <col min="14092" max="14337" width="9.140625" style="33"/>
    <col min="14338" max="14338" width="3.28515625" style="33" customWidth="1"/>
    <col min="14339" max="14339" width="16" style="33" customWidth="1"/>
    <col min="14340" max="14340" width="5" style="33" customWidth="1"/>
    <col min="14341" max="14341" width="19" style="33" customWidth="1"/>
    <col min="14342" max="14342" width="14.7109375" style="33" customWidth="1"/>
    <col min="14343" max="14343" width="15.7109375" style="33" customWidth="1"/>
    <col min="14344" max="14344" width="11.85546875" style="33" customWidth="1"/>
    <col min="14345" max="14345" width="14.28515625" style="33" customWidth="1"/>
    <col min="14346" max="14346" width="15" style="33" customWidth="1"/>
    <col min="14347" max="14347" width="15.7109375" style="33" customWidth="1"/>
    <col min="14348" max="14593" width="9.140625" style="33"/>
    <col min="14594" max="14594" width="3.28515625" style="33" customWidth="1"/>
    <col min="14595" max="14595" width="16" style="33" customWidth="1"/>
    <col min="14596" max="14596" width="5" style="33" customWidth="1"/>
    <col min="14597" max="14597" width="19" style="33" customWidth="1"/>
    <col min="14598" max="14598" width="14.7109375" style="33" customWidth="1"/>
    <col min="14599" max="14599" width="15.7109375" style="33" customWidth="1"/>
    <col min="14600" max="14600" width="11.85546875" style="33" customWidth="1"/>
    <col min="14601" max="14601" width="14.28515625" style="33" customWidth="1"/>
    <col min="14602" max="14602" width="15" style="33" customWidth="1"/>
    <col min="14603" max="14603" width="15.7109375" style="33" customWidth="1"/>
    <col min="14604" max="14849" width="9.140625" style="33"/>
    <col min="14850" max="14850" width="3.28515625" style="33" customWidth="1"/>
    <col min="14851" max="14851" width="16" style="33" customWidth="1"/>
    <col min="14852" max="14852" width="5" style="33" customWidth="1"/>
    <col min="14853" max="14853" width="19" style="33" customWidth="1"/>
    <col min="14854" max="14854" width="14.7109375" style="33" customWidth="1"/>
    <col min="14855" max="14855" width="15.7109375" style="33" customWidth="1"/>
    <col min="14856" max="14856" width="11.85546875" style="33" customWidth="1"/>
    <col min="14857" max="14857" width="14.28515625" style="33" customWidth="1"/>
    <col min="14858" max="14858" width="15" style="33" customWidth="1"/>
    <col min="14859" max="14859" width="15.7109375" style="33" customWidth="1"/>
    <col min="14860" max="15105" width="9.140625" style="33"/>
    <col min="15106" max="15106" width="3.28515625" style="33" customWidth="1"/>
    <col min="15107" max="15107" width="16" style="33" customWidth="1"/>
    <col min="15108" max="15108" width="5" style="33" customWidth="1"/>
    <col min="15109" max="15109" width="19" style="33" customWidth="1"/>
    <col min="15110" max="15110" width="14.7109375" style="33" customWidth="1"/>
    <col min="15111" max="15111" width="15.7109375" style="33" customWidth="1"/>
    <col min="15112" max="15112" width="11.85546875" style="33" customWidth="1"/>
    <col min="15113" max="15113" width="14.28515625" style="33" customWidth="1"/>
    <col min="15114" max="15114" width="15" style="33" customWidth="1"/>
    <col min="15115" max="15115" width="15.7109375" style="33" customWidth="1"/>
    <col min="15116" max="15361" width="9.140625" style="33"/>
    <col min="15362" max="15362" width="3.28515625" style="33" customWidth="1"/>
    <col min="15363" max="15363" width="16" style="33" customWidth="1"/>
    <col min="15364" max="15364" width="5" style="33" customWidth="1"/>
    <col min="15365" max="15365" width="19" style="33" customWidth="1"/>
    <col min="15366" max="15366" width="14.7109375" style="33" customWidth="1"/>
    <col min="15367" max="15367" width="15.7109375" style="33" customWidth="1"/>
    <col min="15368" max="15368" width="11.85546875" style="33" customWidth="1"/>
    <col min="15369" max="15369" width="14.28515625" style="33" customWidth="1"/>
    <col min="15370" max="15370" width="15" style="33" customWidth="1"/>
    <col min="15371" max="15371" width="15.7109375" style="33" customWidth="1"/>
    <col min="15372" max="15617" width="9.140625" style="33"/>
    <col min="15618" max="15618" width="3.28515625" style="33" customWidth="1"/>
    <col min="15619" max="15619" width="16" style="33" customWidth="1"/>
    <col min="15620" max="15620" width="5" style="33" customWidth="1"/>
    <col min="15621" max="15621" width="19" style="33" customWidth="1"/>
    <col min="15622" max="15622" width="14.7109375" style="33" customWidth="1"/>
    <col min="15623" max="15623" width="15.7109375" style="33" customWidth="1"/>
    <col min="15624" max="15624" width="11.85546875" style="33" customWidth="1"/>
    <col min="15625" max="15625" width="14.28515625" style="33" customWidth="1"/>
    <col min="15626" max="15626" width="15" style="33" customWidth="1"/>
    <col min="15627" max="15627" width="15.7109375" style="33" customWidth="1"/>
    <col min="15628" max="15873" width="9.140625" style="33"/>
    <col min="15874" max="15874" width="3.28515625" style="33" customWidth="1"/>
    <col min="15875" max="15875" width="16" style="33" customWidth="1"/>
    <col min="15876" max="15876" width="5" style="33" customWidth="1"/>
    <col min="15877" max="15877" width="19" style="33" customWidth="1"/>
    <col min="15878" max="15878" width="14.7109375" style="33" customWidth="1"/>
    <col min="15879" max="15879" width="15.7109375" style="33" customWidth="1"/>
    <col min="15880" max="15880" width="11.85546875" style="33" customWidth="1"/>
    <col min="15881" max="15881" width="14.28515625" style="33" customWidth="1"/>
    <col min="15882" max="15882" width="15" style="33" customWidth="1"/>
    <col min="15883" max="15883" width="15.7109375" style="33" customWidth="1"/>
    <col min="15884" max="16129" width="9.140625" style="33"/>
    <col min="16130" max="16130" width="3.28515625" style="33" customWidth="1"/>
    <col min="16131" max="16131" width="16" style="33" customWidth="1"/>
    <col min="16132" max="16132" width="5" style="33" customWidth="1"/>
    <col min="16133" max="16133" width="19" style="33" customWidth="1"/>
    <col min="16134" max="16134" width="14.7109375" style="33" customWidth="1"/>
    <col min="16135" max="16135" width="15.7109375" style="33" customWidth="1"/>
    <col min="16136" max="16136" width="11.85546875" style="33" customWidth="1"/>
    <col min="16137" max="16137" width="14.28515625" style="33" customWidth="1"/>
    <col min="16138" max="16138" width="15" style="33" customWidth="1"/>
    <col min="16139" max="16139" width="15.7109375" style="33" customWidth="1"/>
    <col min="16140" max="16384" width="9.140625" style="33"/>
  </cols>
  <sheetData>
    <row r="1" spans="1:18" ht="18.75">
      <c r="A1" s="243" t="s">
        <v>1919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8" ht="16.5">
      <c r="A2" s="244" t="s">
        <v>1920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8" ht="16.5">
      <c r="A3" s="244" t="s">
        <v>1228</v>
      </c>
      <c r="B3" s="244"/>
      <c r="C3" s="244" t="s">
        <v>1932</v>
      </c>
      <c r="D3" s="244"/>
      <c r="E3" s="244"/>
      <c r="F3" s="244"/>
      <c r="G3" s="244"/>
      <c r="H3" s="244"/>
      <c r="I3" s="244"/>
      <c r="J3" s="244"/>
      <c r="K3" s="244"/>
    </row>
    <row r="4" spans="1:18" s="118" customFormat="1" ht="60">
      <c r="A4" s="248" t="s">
        <v>1922</v>
      </c>
      <c r="B4" s="248"/>
      <c r="C4" s="248" t="s">
        <v>1135</v>
      </c>
      <c r="D4" s="248"/>
      <c r="E4" s="197" t="s">
        <v>267</v>
      </c>
      <c r="F4" s="199" t="s">
        <v>264</v>
      </c>
      <c r="G4" s="199" t="s">
        <v>265</v>
      </c>
      <c r="H4" s="199" t="s">
        <v>266</v>
      </c>
      <c r="I4" s="199" t="s">
        <v>2232</v>
      </c>
      <c r="J4" s="199" t="s">
        <v>2138</v>
      </c>
      <c r="K4" s="96" t="s">
        <v>1134</v>
      </c>
    </row>
    <row r="5" spans="1:18" ht="167.25" customHeight="1">
      <c r="A5" s="238">
        <v>1</v>
      </c>
      <c r="B5" s="263" t="s">
        <v>1933</v>
      </c>
      <c r="C5" s="204">
        <v>1.1000000000000001</v>
      </c>
      <c r="D5" s="204" t="s">
        <v>1934</v>
      </c>
      <c r="E5" s="196" t="s">
        <v>1828</v>
      </c>
      <c r="F5" s="39" t="s">
        <v>1935</v>
      </c>
      <c r="G5" s="24">
        <v>25000</v>
      </c>
      <c r="H5" s="204" t="s">
        <v>1936</v>
      </c>
      <c r="I5" s="204" t="s">
        <v>468</v>
      </c>
      <c r="J5" s="204"/>
      <c r="K5" s="204" t="s">
        <v>1937</v>
      </c>
    </row>
    <row r="6" spans="1:18" ht="151.5" customHeight="1">
      <c r="A6" s="238"/>
      <c r="B6" s="263"/>
      <c r="C6" s="204">
        <v>1.2</v>
      </c>
      <c r="D6" s="204" t="s">
        <v>2576</v>
      </c>
      <c r="E6" s="196" t="s">
        <v>1828</v>
      </c>
      <c r="F6" s="204" t="s">
        <v>1938</v>
      </c>
      <c r="G6" s="37" t="s">
        <v>190</v>
      </c>
      <c r="H6" s="204" t="s">
        <v>1939</v>
      </c>
      <c r="I6" s="204" t="s">
        <v>468</v>
      </c>
      <c r="J6" s="204" t="s">
        <v>1940</v>
      </c>
      <c r="K6" s="204" t="s">
        <v>1941</v>
      </c>
    </row>
    <row r="7" spans="1:18" ht="49.5">
      <c r="A7" s="238"/>
      <c r="B7" s="263"/>
      <c r="C7" s="204">
        <v>1.3</v>
      </c>
      <c r="D7" s="204" t="s">
        <v>2575</v>
      </c>
      <c r="E7" s="196" t="s">
        <v>1828</v>
      </c>
      <c r="F7" s="204" t="s">
        <v>2574</v>
      </c>
      <c r="G7" s="38">
        <v>10000</v>
      </c>
      <c r="H7" s="204" t="s">
        <v>1942</v>
      </c>
      <c r="I7" s="39" t="s">
        <v>468</v>
      </c>
      <c r="J7" s="204"/>
      <c r="K7" s="204" t="s">
        <v>1943</v>
      </c>
    </row>
    <row r="8" spans="1:18" ht="99">
      <c r="A8" s="238"/>
      <c r="B8" s="263"/>
      <c r="C8" s="204">
        <v>1.4</v>
      </c>
      <c r="D8" s="204" t="s">
        <v>2573</v>
      </c>
      <c r="E8" s="196" t="s">
        <v>1828</v>
      </c>
      <c r="F8" s="204" t="s">
        <v>2572</v>
      </c>
      <c r="G8" s="38">
        <v>854500</v>
      </c>
      <c r="H8" s="204" t="s">
        <v>1944</v>
      </c>
      <c r="I8" s="204" t="s">
        <v>468</v>
      </c>
      <c r="J8" s="204" t="s">
        <v>1945</v>
      </c>
      <c r="K8" s="204" t="s">
        <v>1946</v>
      </c>
    </row>
    <row r="9" spans="1:18" ht="209.25" customHeight="1">
      <c r="A9" s="238"/>
      <c r="B9" s="263"/>
      <c r="C9" s="204">
        <v>1.5</v>
      </c>
      <c r="D9" s="204" t="s">
        <v>2571</v>
      </c>
      <c r="E9" s="196" t="s">
        <v>1828</v>
      </c>
      <c r="F9" s="204" t="s">
        <v>1947</v>
      </c>
      <c r="G9" s="38">
        <v>20000000</v>
      </c>
      <c r="H9" s="204" t="s">
        <v>1948</v>
      </c>
      <c r="I9" s="204" t="s">
        <v>2568</v>
      </c>
      <c r="J9" s="204"/>
      <c r="K9" s="204" t="s">
        <v>1949</v>
      </c>
    </row>
    <row r="10" spans="1:18" ht="168.75" customHeight="1">
      <c r="A10" s="238">
        <v>2</v>
      </c>
      <c r="B10" s="263" t="s">
        <v>2570</v>
      </c>
      <c r="C10" s="204">
        <v>2.1</v>
      </c>
      <c r="D10" s="196" t="s">
        <v>2569</v>
      </c>
      <c r="E10" s="196" t="s">
        <v>1828</v>
      </c>
      <c r="F10" s="204" t="s">
        <v>1950</v>
      </c>
      <c r="G10" s="40" t="s">
        <v>191</v>
      </c>
      <c r="H10" s="204" t="s">
        <v>897</v>
      </c>
      <c r="I10" s="204" t="s">
        <v>2568</v>
      </c>
      <c r="J10" s="34"/>
      <c r="K10" s="204" t="s">
        <v>1951</v>
      </c>
    </row>
    <row r="11" spans="1:18" ht="169.5" customHeight="1">
      <c r="A11" s="238"/>
      <c r="B11" s="263"/>
      <c r="C11" s="204">
        <v>2.2000000000000002</v>
      </c>
      <c r="D11" s="204" t="s">
        <v>2567</v>
      </c>
      <c r="E11" s="196" t="s">
        <v>1828</v>
      </c>
      <c r="F11" s="204" t="s">
        <v>1952</v>
      </c>
      <c r="G11" s="41">
        <v>30000</v>
      </c>
      <c r="H11" s="204" t="s">
        <v>1646</v>
      </c>
      <c r="I11" s="204" t="s">
        <v>2548</v>
      </c>
      <c r="J11" s="34"/>
      <c r="K11" s="204" t="s">
        <v>1953</v>
      </c>
    </row>
    <row r="12" spans="1:18" ht="165">
      <c r="A12" s="238"/>
      <c r="B12" s="263"/>
      <c r="C12" s="204">
        <v>2.2999999999999998</v>
      </c>
      <c r="D12" s="196" t="s">
        <v>1954</v>
      </c>
      <c r="E12" s="196" t="s">
        <v>1828</v>
      </c>
      <c r="F12" s="204" t="s">
        <v>2566</v>
      </c>
      <c r="G12" s="42">
        <v>300000</v>
      </c>
      <c r="H12" s="204" t="s">
        <v>1955</v>
      </c>
      <c r="I12" s="204" t="s">
        <v>2548</v>
      </c>
      <c r="J12" s="34"/>
      <c r="K12" s="204" t="s">
        <v>1956</v>
      </c>
    </row>
    <row r="13" spans="1:18" ht="363">
      <c r="A13" s="238"/>
      <c r="B13" s="263"/>
      <c r="C13" s="204">
        <v>2.4</v>
      </c>
      <c r="D13" s="204" t="s">
        <v>2565</v>
      </c>
      <c r="E13" s="196" t="s">
        <v>1957</v>
      </c>
      <c r="F13" s="204" t="s">
        <v>2564</v>
      </c>
      <c r="G13" s="43">
        <v>30000</v>
      </c>
      <c r="H13" s="204" t="s">
        <v>1958</v>
      </c>
      <c r="I13" s="204" t="s">
        <v>2548</v>
      </c>
      <c r="J13" s="34"/>
      <c r="K13" s="204" t="s">
        <v>1956</v>
      </c>
    </row>
    <row r="14" spans="1:18" ht="168" customHeight="1">
      <c r="A14" s="238"/>
      <c r="B14" s="263"/>
      <c r="C14" s="204">
        <v>2.5</v>
      </c>
      <c r="D14" s="204" t="s">
        <v>2563</v>
      </c>
      <c r="E14" s="196" t="s">
        <v>1959</v>
      </c>
      <c r="F14" s="204" t="s">
        <v>1960</v>
      </c>
      <c r="G14" s="42">
        <v>130000</v>
      </c>
      <c r="H14" s="204" t="s">
        <v>1961</v>
      </c>
      <c r="I14" s="204" t="s">
        <v>2548</v>
      </c>
      <c r="J14" s="34"/>
      <c r="K14" s="204" t="s">
        <v>1962</v>
      </c>
    </row>
    <row r="15" spans="1:18" ht="167.25" customHeight="1">
      <c r="A15" s="238">
        <v>3</v>
      </c>
      <c r="B15" s="263" t="s">
        <v>1963</v>
      </c>
      <c r="C15" s="204">
        <v>3.1</v>
      </c>
      <c r="D15" s="204" t="s">
        <v>1964</v>
      </c>
      <c r="E15" s="196" t="s">
        <v>1828</v>
      </c>
      <c r="F15" s="204" t="s">
        <v>1965</v>
      </c>
      <c r="G15" s="38">
        <v>5800000</v>
      </c>
      <c r="H15" s="204" t="s">
        <v>133</v>
      </c>
      <c r="I15" s="204"/>
      <c r="J15" s="204"/>
      <c r="K15" s="204" t="s">
        <v>1966</v>
      </c>
      <c r="R15" s="97"/>
    </row>
    <row r="16" spans="1:18" ht="187.5" customHeight="1">
      <c r="A16" s="238"/>
      <c r="B16" s="263"/>
      <c r="C16" s="204">
        <v>3.2</v>
      </c>
      <c r="D16" s="204" t="s">
        <v>1967</v>
      </c>
      <c r="E16" s="196" t="s">
        <v>1828</v>
      </c>
      <c r="F16" s="204" t="s">
        <v>2562</v>
      </c>
      <c r="G16" s="38">
        <v>75000</v>
      </c>
      <c r="H16" s="204" t="s">
        <v>1968</v>
      </c>
      <c r="I16" s="204" t="s">
        <v>1969</v>
      </c>
      <c r="J16" s="204"/>
      <c r="K16" s="204" t="s">
        <v>1966</v>
      </c>
    </row>
    <row r="17" spans="1:11" ht="49.5">
      <c r="A17" s="238"/>
      <c r="B17" s="263"/>
      <c r="C17" s="204">
        <v>3.3</v>
      </c>
      <c r="D17" s="204" t="s">
        <v>1970</v>
      </c>
      <c r="E17" s="196" t="s">
        <v>1828</v>
      </c>
      <c r="F17" s="204" t="s">
        <v>1971</v>
      </c>
      <c r="G17" s="38">
        <v>5000</v>
      </c>
      <c r="H17" s="204" t="s">
        <v>2561</v>
      </c>
      <c r="I17" s="204"/>
      <c r="J17" s="204"/>
      <c r="K17" s="204" t="s">
        <v>1972</v>
      </c>
    </row>
    <row r="18" spans="1:11" ht="240.75" customHeight="1">
      <c r="A18" s="238"/>
      <c r="B18" s="263"/>
      <c r="C18" s="204">
        <v>3.4</v>
      </c>
      <c r="D18" s="204" t="s">
        <v>1973</v>
      </c>
      <c r="E18" s="196" t="s">
        <v>1828</v>
      </c>
      <c r="F18" s="204" t="s">
        <v>2560</v>
      </c>
      <c r="G18" s="38">
        <v>20000</v>
      </c>
      <c r="H18" s="204" t="s">
        <v>1974</v>
      </c>
      <c r="I18" s="204" t="s">
        <v>2559</v>
      </c>
      <c r="J18" s="204"/>
      <c r="K18" s="204" t="s">
        <v>1972</v>
      </c>
    </row>
    <row r="19" spans="1:11" ht="179.25" customHeight="1">
      <c r="A19" s="238"/>
      <c r="B19" s="263"/>
      <c r="C19" s="204">
        <v>3.5</v>
      </c>
      <c r="D19" s="204" t="s">
        <v>1975</v>
      </c>
      <c r="E19" s="196" t="s">
        <v>1976</v>
      </c>
      <c r="F19" s="204" t="s">
        <v>2558</v>
      </c>
      <c r="G19" s="38">
        <v>10000</v>
      </c>
      <c r="H19" s="204" t="s">
        <v>1977</v>
      </c>
      <c r="I19" s="204" t="s">
        <v>2548</v>
      </c>
      <c r="J19" s="204"/>
      <c r="K19" s="204" t="s">
        <v>1978</v>
      </c>
    </row>
    <row r="20" spans="1:11" ht="99">
      <c r="A20" s="238">
        <v>4</v>
      </c>
      <c r="B20" s="263" t="s">
        <v>1979</v>
      </c>
      <c r="C20" s="204">
        <v>4.0999999999999996</v>
      </c>
      <c r="D20" s="204" t="s">
        <v>2557</v>
      </c>
      <c r="E20" s="196" t="s">
        <v>1828</v>
      </c>
      <c r="F20" s="204" t="s">
        <v>2556</v>
      </c>
      <c r="G20" s="38">
        <v>38000000</v>
      </c>
      <c r="H20" s="204" t="s">
        <v>133</v>
      </c>
      <c r="I20" s="204"/>
      <c r="J20" s="204"/>
      <c r="K20" s="204" t="s">
        <v>1980</v>
      </c>
    </row>
    <row r="21" spans="1:11" ht="99">
      <c r="A21" s="238"/>
      <c r="B21" s="263"/>
      <c r="C21" s="204">
        <v>4.2</v>
      </c>
      <c r="D21" s="204" t="s">
        <v>1981</v>
      </c>
      <c r="E21" s="196" t="s">
        <v>1828</v>
      </c>
      <c r="F21" s="204" t="s">
        <v>1982</v>
      </c>
      <c r="G21" s="38">
        <v>38000000</v>
      </c>
      <c r="H21" s="204" t="s">
        <v>133</v>
      </c>
      <c r="I21" s="204"/>
      <c r="J21" s="204"/>
      <c r="K21" s="204" t="s">
        <v>1980</v>
      </c>
    </row>
    <row r="22" spans="1:11" ht="280.5">
      <c r="A22" s="238"/>
      <c r="B22" s="263"/>
      <c r="C22" s="204">
        <v>4.3</v>
      </c>
      <c r="D22" s="204" t="s">
        <v>2555</v>
      </c>
      <c r="E22" s="196" t="s">
        <v>1976</v>
      </c>
      <c r="F22" s="204" t="s">
        <v>2554</v>
      </c>
      <c r="G22" s="38">
        <v>10000</v>
      </c>
      <c r="H22" s="38"/>
      <c r="I22" s="204"/>
      <c r="J22" s="204"/>
      <c r="K22" s="204" t="s">
        <v>1972</v>
      </c>
    </row>
    <row r="23" spans="1:11" ht="66">
      <c r="A23" s="238"/>
      <c r="B23" s="263"/>
      <c r="C23" s="204">
        <v>4.4000000000000004</v>
      </c>
      <c r="D23" s="204" t="s">
        <v>1983</v>
      </c>
      <c r="E23" s="196" t="s">
        <v>1984</v>
      </c>
      <c r="F23" s="204" t="s">
        <v>2553</v>
      </c>
      <c r="G23" s="38">
        <v>90000</v>
      </c>
      <c r="H23" s="204" t="s">
        <v>1261</v>
      </c>
      <c r="I23" s="204"/>
      <c r="J23" s="204"/>
      <c r="K23" s="204" t="s">
        <v>1972</v>
      </c>
    </row>
    <row r="24" spans="1:11" ht="154.5" customHeight="1">
      <c r="A24" s="238"/>
      <c r="B24" s="263"/>
      <c r="C24" s="204">
        <v>4.5</v>
      </c>
      <c r="D24" s="204" t="s">
        <v>2552</v>
      </c>
      <c r="E24" s="196" t="s">
        <v>1976</v>
      </c>
      <c r="F24" s="204" t="s">
        <v>2551</v>
      </c>
      <c r="G24" s="38">
        <v>50000</v>
      </c>
      <c r="H24" s="204"/>
      <c r="I24" s="204"/>
      <c r="J24" s="204"/>
      <c r="K24" s="204" t="s">
        <v>1972</v>
      </c>
    </row>
    <row r="25" spans="1:11" ht="336.75" customHeight="1">
      <c r="A25" s="238">
        <v>5</v>
      </c>
      <c r="B25" s="263" t="s">
        <v>2550</v>
      </c>
      <c r="C25" s="204">
        <v>5.0999999999999996</v>
      </c>
      <c r="D25" s="204" t="s">
        <v>1985</v>
      </c>
      <c r="E25" s="196" t="s">
        <v>1828</v>
      </c>
      <c r="F25" s="204" t="s">
        <v>2549</v>
      </c>
      <c r="G25" s="38">
        <v>50000</v>
      </c>
      <c r="H25" s="204"/>
      <c r="I25" s="204" t="s">
        <v>2548</v>
      </c>
      <c r="J25" s="204" t="s">
        <v>1986</v>
      </c>
      <c r="K25" s="204" t="s">
        <v>2547</v>
      </c>
    </row>
    <row r="26" spans="1:11" ht="115.5">
      <c r="A26" s="238"/>
      <c r="B26" s="263"/>
      <c r="C26" s="204">
        <v>5.2</v>
      </c>
      <c r="D26" s="204" t="s">
        <v>1987</v>
      </c>
      <c r="E26" s="196" t="s">
        <v>2546</v>
      </c>
      <c r="F26" s="204" t="s">
        <v>2545</v>
      </c>
      <c r="G26" s="38">
        <v>50000</v>
      </c>
      <c r="H26" s="204" t="s">
        <v>1988</v>
      </c>
      <c r="I26" s="204" t="s">
        <v>468</v>
      </c>
      <c r="J26" s="204" t="s">
        <v>1986</v>
      </c>
      <c r="K26" s="204" t="s">
        <v>2544</v>
      </c>
    </row>
    <row r="27" spans="1:11" ht="99">
      <c r="A27" s="238"/>
      <c r="B27" s="263"/>
      <c r="C27" s="204">
        <v>5.3</v>
      </c>
      <c r="D27" s="20" t="s">
        <v>2543</v>
      </c>
      <c r="E27" s="196" t="s">
        <v>1828</v>
      </c>
      <c r="F27" s="204" t="s">
        <v>2542</v>
      </c>
      <c r="G27" s="38">
        <v>20000</v>
      </c>
      <c r="H27" s="204" t="s">
        <v>1988</v>
      </c>
      <c r="I27" s="204"/>
      <c r="J27" s="204" t="s">
        <v>1989</v>
      </c>
      <c r="K27" s="204" t="s">
        <v>2540</v>
      </c>
    </row>
    <row r="28" spans="1:11" ht="66">
      <c r="A28" s="238"/>
      <c r="B28" s="263"/>
      <c r="C28" s="204">
        <v>5.4</v>
      </c>
      <c r="D28" s="204" t="s">
        <v>1990</v>
      </c>
      <c r="E28" s="196" t="s">
        <v>1828</v>
      </c>
      <c r="F28" s="204" t="s">
        <v>2541</v>
      </c>
      <c r="G28" s="38">
        <v>30000</v>
      </c>
      <c r="H28" s="204"/>
      <c r="I28" s="204" t="s">
        <v>468</v>
      </c>
      <c r="J28" s="204" t="s">
        <v>1991</v>
      </c>
      <c r="K28" s="204" t="s">
        <v>2540</v>
      </c>
    </row>
    <row r="29" spans="1:11" ht="82.5">
      <c r="A29" s="238"/>
      <c r="B29" s="263"/>
      <c r="C29" s="204">
        <v>5.5</v>
      </c>
      <c r="D29" s="20" t="s">
        <v>2539</v>
      </c>
      <c r="E29" s="196" t="s">
        <v>1976</v>
      </c>
      <c r="F29" s="204" t="s">
        <v>1992</v>
      </c>
      <c r="G29" s="38">
        <v>10000</v>
      </c>
      <c r="H29" s="204"/>
      <c r="I29" s="204"/>
      <c r="J29" s="204" t="s">
        <v>1993</v>
      </c>
      <c r="K29" s="204" t="s">
        <v>2538</v>
      </c>
    </row>
  </sheetData>
  <mergeCells count="16">
    <mergeCell ref="A20:A24"/>
    <mergeCell ref="B20:B24"/>
    <mergeCell ref="A25:A29"/>
    <mergeCell ref="B25:B29"/>
    <mergeCell ref="A5:A9"/>
    <mergeCell ref="B5:B9"/>
    <mergeCell ref="A10:A14"/>
    <mergeCell ref="B10:B14"/>
    <mergeCell ref="A15:A19"/>
    <mergeCell ref="B15:B19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38"/>
  <sheetViews>
    <sheetView workbookViewId="0">
      <selection sqref="A1:L1"/>
    </sheetView>
  </sheetViews>
  <sheetFormatPr defaultRowHeight="16.5"/>
  <cols>
    <col min="1" max="1" width="3.28515625" style="196" customWidth="1"/>
    <col min="2" max="2" width="17" style="196" customWidth="1"/>
    <col min="3" max="3" width="8.28515625" style="196" customWidth="1"/>
    <col min="4" max="4" width="30.140625" style="196" customWidth="1"/>
    <col min="5" max="5" width="12" style="196" customWidth="1"/>
    <col min="6" max="6" width="26.42578125" style="196" customWidth="1"/>
    <col min="7" max="7" width="12.7109375" style="196" customWidth="1"/>
    <col min="8" max="8" width="13.5703125" style="196" customWidth="1"/>
    <col min="9" max="9" width="12.140625" style="196" customWidth="1"/>
    <col min="10" max="10" width="14.85546875" style="196" customWidth="1"/>
    <col min="11" max="11" width="19.140625" style="196" customWidth="1"/>
    <col min="12" max="256" width="9.140625" style="196"/>
    <col min="257" max="257" width="3.28515625" style="196" customWidth="1"/>
    <col min="258" max="258" width="17" style="196" customWidth="1"/>
    <col min="259" max="259" width="8.28515625" style="196" customWidth="1"/>
    <col min="260" max="260" width="30.140625" style="196" customWidth="1"/>
    <col min="261" max="261" width="12" style="196" customWidth="1"/>
    <col min="262" max="262" width="23.5703125" style="196" customWidth="1"/>
    <col min="263" max="263" width="12.28515625" style="196" customWidth="1"/>
    <col min="264" max="265" width="14.28515625" style="196" customWidth="1"/>
    <col min="266" max="266" width="19.7109375" style="196" customWidth="1"/>
    <col min="267" max="267" width="21.42578125" style="196" customWidth="1"/>
    <col min="268" max="512" width="9.140625" style="196"/>
    <col min="513" max="513" width="3.28515625" style="196" customWidth="1"/>
    <col min="514" max="514" width="17" style="196" customWidth="1"/>
    <col min="515" max="515" width="8.28515625" style="196" customWidth="1"/>
    <col min="516" max="516" width="30.140625" style="196" customWidth="1"/>
    <col min="517" max="517" width="12" style="196" customWidth="1"/>
    <col min="518" max="518" width="23.5703125" style="196" customWidth="1"/>
    <col min="519" max="519" width="12.28515625" style="196" customWidth="1"/>
    <col min="520" max="521" width="14.28515625" style="196" customWidth="1"/>
    <col min="522" max="522" width="19.7109375" style="196" customWidth="1"/>
    <col min="523" max="523" width="21.42578125" style="196" customWidth="1"/>
    <col min="524" max="768" width="9.140625" style="196"/>
    <col min="769" max="769" width="3.28515625" style="196" customWidth="1"/>
    <col min="770" max="770" width="17" style="196" customWidth="1"/>
    <col min="771" max="771" width="8.28515625" style="196" customWidth="1"/>
    <col min="772" max="772" width="30.140625" style="196" customWidth="1"/>
    <col min="773" max="773" width="12" style="196" customWidth="1"/>
    <col min="774" max="774" width="23.5703125" style="196" customWidth="1"/>
    <col min="775" max="775" width="12.28515625" style="196" customWidth="1"/>
    <col min="776" max="777" width="14.28515625" style="196" customWidth="1"/>
    <col min="778" max="778" width="19.7109375" style="196" customWidth="1"/>
    <col min="779" max="779" width="21.42578125" style="196" customWidth="1"/>
    <col min="780" max="1024" width="9.140625" style="196"/>
    <col min="1025" max="1025" width="3.28515625" style="196" customWidth="1"/>
    <col min="1026" max="1026" width="17" style="196" customWidth="1"/>
    <col min="1027" max="1027" width="8.28515625" style="196" customWidth="1"/>
    <col min="1028" max="1028" width="30.140625" style="196" customWidth="1"/>
    <col min="1029" max="1029" width="12" style="196" customWidth="1"/>
    <col min="1030" max="1030" width="23.5703125" style="196" customWidth="1"/>
    <col min="1031" max="1031" width="12.28515625" style="196" customWidth="1"/>
    <col min="1032" max="1033" width="14.28515625" style="196" customWidth="1"/>
    <col min="1034" max="1034" width="19.7109375" style="196" customWidth="1"/>
    <col min="1035" max="1035" width="21.42578125" style="196" customWidth="1"/>
    <col min="1036" max="1280" width="9.140625" style="196"/>
    <col min="1281" max="1281" width="3.28515625" style="196" customWidth="1"/>
    <col min="1282" max="1282" width="17" style="196" customWidth="1"/>
    <col min="1283" max="1283" width="8.28515625" style="196" customWidth="1"/>
    <col min="1284" max="1284" width="30.140625" style="196" customWidth="1"/>
    <col min="1285" max="1285" width="12" style="196" customWidth="1"/>
    <col min="1286" max="1286" width="23.5703125" style="196" customWidth="1"/>
    <col min="1287" max="1287" width="12.28515625" style="196" customWidth="1"/>
    <col min="1288" max="1289" width="14.28515625" style="196" customWidth="1"/>
    <col min="1290" max="1290" width="19.7109375" style="196" customWidth="1"/>
    <col min="1291" max="1291" width="21.42578125" style="196" customWidth="1"/>
    <col min="1292" max="1536" width="9.140625" style="196"/>
    <col min="1537" max="1537" width="3.28515625" style="196" customWidth="1"/>
    <col min="1538" max="1538" width="17" style="196" customWidth="1"/>
    <col min="1539" max="1539" width="8.28515625" style="196" customWidth="1"/>
    <col min="1540" max="1540" width="30.140625" style="196" customWidth="1"/>
    <col min="1541" max="1541" width="12" style="196" customWidth="1"/>
    <col min="1542" max="1542" width="23.5703125" style="196" customWidth="1"/>
    <col min="1543" max="1543" width="12.28515625" style="196" customWidth="1"/>
    <col min="1544" max="1545" width="14.28515625" style="196" customWidth="1"/>
    <col min="1546" max="1546" width="19.7109375" style="196" customWidth="1"/>
    <col min="1547" max="1547" width="21.42578125" style="196" customWidth="1"/>
    <col min="1548" max="1792" width="9.140625" style="196"/>
    <col min="1793" max="1793" width="3.28515625" style="196" customWidth="1"/>
    <col min="1794" max="1794" width="17" style="196" customWidth="1"/>
    <col min="1795" max="1795" width="8.28515625" style="196" customWidth="1"/>
    <col min="1796" max="1796" width="30.140625" style="196" customWidth="1"/>
    <col min="1797" max="1797" width="12" style="196" customWidth="1"/>
    <col min="1798" max="1798" width="23.5703125" style="196" customWidth="1"/>
    <col min="1799" max="1799" width="12.28515625" style="196" customWidth="1"/>
    <col min="1800" max="1801" width="14.28515625" style="196" customWidth="1"/>
    <col min="1802" max="1802" width="19.7109375" style="196" customWidth="1"/>
    <col min="1803" max="1803" width="21.42578125" style="196" customWidth="1"/>
    <col min="1804" max="2048" width="9.140625" style="196"/>
    <col min="2049" max="2049" width="3.28515625" style="196" customWidth="1"/>
    <col min="2050" max="2050" width="17" style="196" customWidth="1"/>
    <col min="2051" max="2051" width="8.28515625" style="196" customWidth="1"/>
    <col min="2052" max="2052" width="30.140625" style="196" customWidth="1"/>
    <col min="2053" max="2053" width="12" style="196" customWidth="1"/>
    <col min="2054" max="2054" width="23.5703125" style="196" customWidth="1"/>
    <col min="2055" max="2055" width="12.28515625" style="196" customWidth="1"/>
    <col min="2056" max="2057" width="14.28515625" style="196" customWidth="1"/>
    <col min="2058" max="2058" width="19.7109375" style="196" customWidth="1"/>
    <col min="2059" max="2059" width="21.42578125" style="196" customWidth="1"/>
    <col min="2060" max="2304" width="9.140625" style="196"/>
    <col min="2305" max="2305" width="3.28515625" style="196" customWidth="1"/>
    <col min="2306" max="2306" width="17" style="196" customWidth="1"/>
    <col min="2307" max="2307" width="8.28515625" style="196" customWidth="1"/>
    <col min="2308" max="2308" width="30.140625" style="196" customWidth="1"/>
    <col min="2309" max="2309" width="12" style="196" customWidth="1"/>
    <col min="2310" max="2310" width="23.5703125" style="196" customWidth="1"/>
    <col min="2311" max="2311" width="12.28515625" style="196" customWidth="1"/>
    <col min="2312" max="2313" width="14.28515625" style="196" customWidth="1"/>
    <col min="2314" max="2314" width="19.7109375" style="196" customWidth="1"/>
    <col min="2315" max="2315" width="21.42578125" style="196" customWidth="1"/>
    <col min="2316" max="2560" width="9.140625" style="196"/>
    <col min="2561" max="2561" width="3.28515625" style="196" customWidth="1"/>
    <col min="2562" max="2562" width="17" style="196" customWidth="1"/>
    <col min="2563" max="2563" width="8.28515625" style="196" customWidth="1"/>
    <col min="2564" max="2564" width="30.140625" style="196" customWidth="1"/>
    <col min="2565" max="2565" width="12" style="196" customWidth="1"/>
    <col min="2566" max="2566" width="23.5703125" style="196" customWidth="1"/>
    <col min="2567" max="2567" width="12.28515625" style="196" customWidth="1"/>
    <col min="2568" max="2569" width="14.28515625" style="196" customWidth="1"/>
    <col min="2570" max="2570" width="19.7109375" style="196" customWidth="1"/>
    <col min="2571" max="2571" width="21.42578125" style="196" customWidth="1"/>
    <col min="2572" max="2816" width="9.140625" style="196"/>
    <col min="2817" max="2817" width="3.28515625" style="196" customWidth="1"/>
    <col min="2818" max="2818" width="17" style="196" customWidth="1"/>
    <col min="2819" max="2819" width="8.28515625" style="196" customWidth="1"/>
    <col min="2820" max="2820" width="30.140625" style="196" customWidth="1"/>
    <col min="2821" max="2821" width="12" style="196" customWidth="1"/>
    <col min="2822" max="2822" width="23.5703125" style="196" customWidth="1"/>
    <col min="2823" max="2823" width="12.28515625" style="196" customWidth="1"/>
    <col min="2824" max="2825" width="14.28515625" style="196" customWidth="1"/>
    <col min="2826" max="2826" width="19.7109375" style="196" customWidth="1"/>
    <col min="2827" max="2827" width="21.42578125" style="196" customWidth="1"/>
    <col min="2828" max="3072" width="9.140625" style="196"/>
    <col min="3073" max="3073" width="3.28515625" style="196" customWidth="1"/>
    <col min="3074" max="3074" width="17" style="196" customWidth="1"/>
    <col min="3075" max="3075" width="8.28515625" style="196" customWidth="1"/>
    <col min="3076" max="3076" width="30.140625" style="196" customWidth="1"/>
    <col min="3077" max="3077" width="12" style="196" customWidth="1"/>
    <col min="3078" max="3078" width="23.5703125" style="196" customWidth="1"/>
    <col min="3079" max="3079" width="12.28515625" style="196" customWidth="1"/>
    <col min="3080" max="3081" width="14.28515625" style="196" customWidth="1"/>
    <col min="3082" max="3082" width="19.7109375" style="196" customWidth="1"/>
    <col min="3083" max="3083" width="21.42578125" style="196" customWidth="1"/>
    <col min="3084" max="3328" width="9.140625" style="196"/>
    <col min="3329" max="3329" width="3.28515625" style="196" customWidth="1"/>
    <col min="3330" max="3330" width="17" style="196" customWidth="1"/>
    <col min="3331" max="3331" width="8.28515625" style="196" customWidth="1"/>
    <col min="3332" max="3332" width="30.140625" style="196" customWidth="1"/>
    <col min="3333" max="3333" width="12" style="196" customWidth="1"/>
    <col min="3334" max="3334" width="23.5703125" style="196" customWidth="1"/>
    <col min="3335" max="3335" width="12.28515625" style="196" customWidth="1"/>
    <col min="3336" max="3337" width="14.28515625" style="196" customWidth="1"/>
    <col min="3338" max="3338" width="19.7109375" style="196" customWidth="1"/>
    <col min="3339" max="3339" width="21.42578125" style="196" customWidth="1"/>
    <col min="3340" max="3584" width="9.140625" style="196"/>
    <col min="3585" max="3585" width="3.28515625" style="196" customWidth="1"/>
    <col min="3586" max="3586" width="17" style="196" customWidth="1"/>
    <col min="3587" max="3587" width="8.28515625" style="196" customWidth="1"/>
    <col min="3588" max="3588" width="30.140625" style="196" customWidth="1"/>
    <col min="3589" max="3589" width="12" style="196" customWidth="1"/>
    <col min="3590" max="3590" width="23.5703125" style="196" customWidth="1"/>
    <col min="3591" max="3591" width="12.28515625" style="196" customWidth="1"/>
    <col min="3592" max="3593" width="14.28515625" style="196" customWidth="1"/>
    <col min="3594" max="3594" width="19.7109375" style="196" customWidth="1"/>
    <col min="3595" max="3595" width="21.42578125" style="196" customWidth="1"/>
    <col min="3596" max="3840" width="9.140625" style="196"/>
    <col min="3841" max="3841" width="3.28515625" style="196" customWidth="1"/>
    <col min="3842" max="3842" width="17" style="196" customWidth="1"/>
    <col min="3843" max="3843" width="8.28515625" style="196" customWidth="1"/>
    <col min="3844" max="3844" width="30.140625" style="196" customWidth="1"/>
    <col min="3845" max="3845" width="12" style="196" customWidth="1"/>
    <col min="3846" max="3846" width="23.5703125" style="196" customWidth="1"/>
    <col min="3847" max="3847" width="12.28515625" style="196" customWidth="1"/>
    <col min="3848" max="3849" width="14.28515625" style="196" customWidth="1"/>
    <col min="3850" max="3850" width="19.7109375" style="196" customWidth="1"/>
    <col min="3851" max="3851" width="21.42578125" style="196" customWidth="1"/>
    <col min="3852" max="4096" width="9.140625" style="196"/>
    <col min="4097" max="4097" width="3.28515625" style="196" customWidth="1"/>
    <col min="4098" max="4098" width="17" style="196" customWidth="1"/>
    <col min="4099" max="4099" width="8.28515625" style="196" customWidth="1"/>
    <col min="4100" max="4100" width="30.140625" style="196" customWidth="1"/>
    <col min="4101" max="4101" width="12" style="196" customWidth="1"/>
    <col min="4102" max="4102" width="23.5703125" style="196" customWidth="1"/>
    <col min="4103" max="4103" width="12.28515625" style="196" customWidth="1"/>
    <col min="4104" max="4105" width="14.28515625" style="196" customWidth="1"/>
    <col min="4106" max="4106" width="19.7109375" style="196" customWidth="1"/>
    <col min="4107" max="4107" width="21.42578125" style="196" customWidth="1"/>
    <col min="4108" max="4352" width="9.140625" style="196"/>
    <col min="4353" max="4353" width="3.28515625" style="196" customWidth="1"/>
    <col min="4354" max="4354" width="17" style="196" customWidth="1"/>
    <col min="4355" max="4355" width="8.28515625" style="196" customWidth="1"/>
    <col min="4356" max="4356" width="30.140625" style="196" customWidth="1"/>
    <col min="4357" max="4357" width="12" style="196" customWidth="1"/>
    <col min="4358" max="4358" width="23.5703125" style="196" customWidth="1"/>
    <col min="4359" max="4359" width="12.28515625" style="196" customWidth="1"/>
    <col min="4360" max="4361" width="14.28515625" style="196" customWidth="1"/>
    <col min="4362" max="4362" width="19.7109375" style="196" customWidth="1"/>
    <col min="4363" max="4363" width="21.42578125" style="196" customWidth="1"/>
    <col min="4364" max="4608" width="9.140625" style="196"/>
    <col min="4609" max="4609" width="3.28515625" style="196" customWidth="1"/>
    <col min="4610" max="4610" width="17" style="196" customWidth="1"/>
    <col min="4611" max="4611" width="8.28515625" style="196" customWidth="1"/>
    <col min="4612" max="4612" width="30.140625" style="196" customWidth="1"/>
    <col min="4613" max="4613" width="12" style="196" customWidth="1"/>
    <col min="4614" max="4614" width="23.5703125" style="196" customWidth="1"/>
    <col min="4615" max="4615" width="12.28515625" style="196" customWidth="1"/>
    <col min="4616" max="4617" width="14.28515625" style="196" customWidth="1"/>
    <col min="4618" max="4618" width="19.7109375" style="196" customWidth="1"/>
    <col min="4619" max="4619" width="21.42578125" style="196" customWidth="1"/>
    <col min="4620" max="4864" width="9.140625" style="196"/>
    <col min="4865" max="4865" width="3.28515625" style="196" customWidth="1"/>
    <col min="4866" max="4866" width="17" style="196" customWidth="1"/>
    <col min="4867" max="4867" width="8.28515625" style="196" customWidth="1"/>
    <col min="4868" max="4868" width="30.140625" style="196" customWidth="1"/>
    <col min="4869" max="4869" width="12" style="196" customWidth="1"/>
    <col min="4870" max="4870" width="23.5703125" style="196" customWidth="1"/>
    <col min="4871" max="4871" width="12.28515625" style="196" customWidth="1"/>
    <col min="4872" max="4873" width="14.28515625" style="196" customWidth="1"/>
    <col min="4874" max="4874" width="19.7109375" style="196" customWidth="1"/>
    <col min="4875" max="4875" width="21.42578125" style="196" customWidth="1"/>
    <col min="4876" max="5120" width="9.140625" style="196"/>
    <col min="5121" max="5121" width="3.28515625" style="196" customWidth="1"/>
    <col min="5122" max="5122" width="17" style="196" customWidth="1"/>
    <col min="5123" max="5123" width="8.28515625" style="196" customWidth="1"/>
    <col min="5124" max="5124" width="30.140625" style="196" customWidth="1"/>
    <col min="5125" max="5125" width="12" style="196" customWidth="1"/>
    <col min="5126" max="5126" width="23.5703125" style="196" customWidth="1"/>
    <col min="5127" max="5127" width="12.28515625" style="196" customWidth="1"/>
    <col min="5128" max="5129" width="14.28515625" style="196" customWidth="1"/>
    <col min="5130" max="5130" width="19.7109375" style="196" customWidth="1"/>
    <col min="5131" max="5131" width="21.42578125" style="196" customWidth="1"/>
    <col min="5132" max="5376" width="9.140625" style="196"/>
    <col min="5377" max="5377" width="3.28515625" style="196" customWidth="1"/>
    <col min="5378" max="5378" width="17" style="196" customWidth="1"/>
    <col min="5379" max="5379" width="8.28515625" style="196" customWidth="1"/>
    <col min="5380" max="5380" width="30.140625" style="196" customWidth="1"/>
    <col min="5381" max="5381" width="12" style="196" customWidth="1"/>
    <col min="5382" max="5382" width="23.5703125" style="196" customWidth="1"/>
    <col min="5383" max="5383" width="12.28515625" style="196" customWidth="1"/>
    <col min="5384" max="5385" width="14.28515625" style="196" customWidth="1"/>
    <col min="5386" max="5386" width="19.7109375" style="196" customWidth="1"/>
    <col min="5387" max="5387" width="21.42578125" style="196" customWidth="1"/>
    <col min="5388" max="5632" width="9.140625" style="196"/>
    <col min="5633" max="5633" width="3.28515625" style="196" customWidth="1"/>
    <col min="5634" max="5634" width="17" style="196" customWidth="1"/>
    <col min="5635" max="5635" width="8.28515625" style="196" customWidth="1"/>
    <col min="5636" max="5636" width="30.140625" style="196" customWidth="1"/>
    <col min="5637" max="5637" width="12" style="196" customWidth="1"/>
    <col min="5638" max="5638" width="23.5703125" style="196" customWidth="1"/>
    <col min="5639" max="5639" width="12.28515625" style="196" customWidth="1"/>
    <col min="5640" max="5641" width="14.28515625" style="196" customWidth="1"/>
    <col min="5642" max="5642" width="19.7109375" style="196" customWidth="1"/>
    <col min="5643" max="5643" width="21.42578125" style="196" customWidth="1"/>
    <col min="5644" max="5888" width="9.140625" style="196"/>
    <col min="5889" max="5889" width="3.28515625" style="196" customWidth="1"/>
    <col min="5890" max="5890" width="17" style="196" customWidth="1"/>
    <col min="5891" max="5891" width="8.28515625" style="196" customWidth="1"/>
    <col min="5892" max="5892" width="30.140625" style="196" customWidth="1"/>
    <col min="5893" max="5893" width="12" style="196" customWidth="1"/>
    <col min="5894" max="5894" width="23.5703125" style="196" customWidth="1"/>
    <col min="5895" max="5895" width="12.28515625" style="196" customWidth="1"/>
    <col min="5896" max="5897" width="14.28515625" style="196" customWidth="1"/>
    <col min="5898" max="5898" width="19.7109375" style="196" customWidth="1"/>
    <col min="5899" max="5899" width="21.42578125" style="196" customWidth="1"/>
    <col min="5900" max="6144" width="9.140625" style="196"/>
    <col min="6145" max="6145" width="3.28515625" style="196" customWidth="1"/>
    <col min="6146" max="6146" width="17" style="196" customWidth="1"/>
    <col min="6147" max="6147" width="8.28515625" style="196" customWidth="1"/>
    <col min="6148" max="6148" width="30.140625" style="196" customWidth="1"/>
    <col min="6149" max="6149" width="12" style="196" customWidth="1"/>
    <col min="6150" max="6150" width="23.5703125" style="196" customWidth="1"/>
    <col min="6151" max="6151" width="12.28515625" style="196" customWidth="1"/>
    <col min="6152" max="6153" width="14.28515625" style="196" customWidth="1"/>
    <col min="6154" max="6154" width="19.7109375" style="196" customWidth="1"/>
    <col min="6155" max="6155" width="21.42578125" style="196" customWidth="1"/>
    <col min="6156" max="6400" width="9.140625" style="196"/>
    <col min="6401" max="6401" width="3.28515625" style="196" customWidth="1"/>
    <col min="6402" max="6402" width="17" style="196" customWidth="1"/>
    <col min="6403" max="6403" width="8.28515625" style="196" customWidth="1"/>
    <col min="6404" max="6404" width="30.140625" style="196" customWidth="1"/>
    <col min="6405" max="6405" width="12" style="196" customWidth="1"/>
    <col min="6406" max="6406" width="23.5703125" style="196" customWidth="1"/>
    <col min="6407" max="6407" width="12.28515625" style="196" customWidth="1"/>
    <col min="6408" max="6409" width="14.28515625" style="196" customWidth="1"/>
    <col min="6410" max="6410" width="19.7109375" style="196" customWidth="1"/>
    <col min="6411" max="6411" width="21.42578125" style="196" customWidth="1"/>
    <col min="6412" max="6656" width="9.140625" style="196"/>
    <col min="6657" max="6657" width="3.28515625" style="196" customWidth="1"/>
    <col min="6658" max="6658" width="17" style="196" customWidth="1"/>
    <col min="6659" max="6659" width="8.28515625" style="196" customWidth="1"/>
    <col min="6660" max="6660" width="30.140625" style="196" customWidth="1"/>
    <col min="6661" max="6661" width="12" style="196" customWidth="1"/>
    <col min="6662" max="6662" width="23.5703125" style="196" customWidth="1"/>
    <col min="6663" max="6663" width="12.28515625" style="196" customWidth="1"/>
    <col min="6664" max="6665" width="14.28515625" style="196" customWidth="1"/>
    <col min="6666" max="6666" width="19.7109375" style="196" customWidth="1"/>
    <col min="6667" max="6667" width="21.42578125" style="196" customWidth="1"/>
    <col min="6668" max="6912" width="9.140625" style="196"/>
    <col min="6913" max="6913" width="3.28515625" style="196" customWidth="1"/>
    <col min="6914" max="6914" width="17" style="196" customWidth="1"/>
    <col min="6915" max="6915" width="8.28515625" style="196" customWidth="1"/>
    <col min="6916" max="6916" width="30.140625" style="196" customWidth="1"/>
    <col min="6917" max="6917" width="12" style="196" customWidth="1"/>
    <col min="6918" max="6918" width="23.5703125" style="196" customWidth="1"/>
    <col min="6919" max="6919" width="12.28515625" style="196" customWidth="1"/>
    <col min="6920" max="6921" width="14.28515625" style="196" customWidth="1"/>
    <col min="6922" max="6922" width="19.7109375" style="196" customWidth="1"/>
    <col min="6923" max="6923" width="21.42578125" style="196" customWidth="1"/>
    <col min="6924" max="7168" width="9.140625" style="196"/>
    <col min="7169" max="7169" width="3.28515625" style="196" customWidth="1"/>
    <col min="7170" max="7170" width="17" style="196" customWidth="1"/>
    <col min="7171" max="7171" width="8.28515625" style="196" customWidth="1"/>
    <col min="7172" max="7172" width="30.140625" style="196" customWidth="1"/>
    <col min="7173" max="7173" width="12" style="196" customWidth="1"/>
    <col min="7174" max="7174" width="23.5703125" style="196" customWidth="1"/>
    <col min="7175" max="7175" width="12.28515625" style="196" customWidth="1"/>
    <col min="7176" max="7177" width="14.28515625" style="196" customWidth="1"/>
    <col min="7178" max="7178" width="19.7109375" style="196" customWidth="1"/>
    <col min="7179" max="7179" width="21.42578125" style="196" customWidth="1"/>
    <col min="7180" max="7424" width="9.140625" style="196"/>
    <col min="7425" max="7425" width="3.28515625" style="196" customWidth="1"/>
    <col min="7426" max="7426" width="17" style="196" customWidth="1"/>
    <col min="7427" max="7427" width="8.28515625" style="196" customWidth="1"/>
    <col min="7428" max="7428" width="30.140625" style="196" customWidth="1"/>
    <col min="7429" max="7429" width="12" style="196" customWidth="1"/>
    <col min="7430" max="7430" width="23.5703125" style="196" customWidth="1"/>
    <col min="7431" max="7431" width="12.28515625" style="196" customWidth="1"/>
    <col min="7432" max="7433" width="14.28515625" style="196" customWidth="1"/>
    <col min="7434" max="7434" width="19.7109375" style="196" customWidth="1"/>
    <col min="7435" max="7435" width="21.42578125" style="196" customWidth="1"/>
    <col min="7436" max="7680" width="9.140625" style="196"/>
    <col min="7681" max="7681" width="3.28515625" style="196" customWidth="1"/>
    <col min="7682" max="7682" width="17" style="196" customWidth="1"/>
    <col min="7683" max="7683" width="8.28515625" style="196" customWidth="1"/>
    <col min="7684" max="7684" width="30.140625" style="196" customWidth="1"/>
    <col min="7685" max="7685" width="12" style="196" customWidth="1"/>
    <col min="7686" max="7686" width="23.5703125" style="196" customWidth="1"/>
    <col min="7687" max="7687" width="12.28515625" style="196" customWidth="1"/>
    <col min="7688" max="7689" width="14.28515625" style="196" customWidth="1"/>
    <col min="7690" max="7690" width="19.7109375" style="196" customWidth="1"/>
    <col min="7691" max="7691" width="21.42578125" style="196" customWidth="1"/>
    <col min="7692" max="7936" width="9.140625" style="196"/>
    <col min="7937" max="7937" width="3.28515625" style="196" customWidth="1"/>
    <col min="7938" max="7938" width="17" style="196" customWidth="1"/>
    <col min="7939" max="7939" width="8.28515625" style="196" customWidth="1"/>
    <col min="7940" max="7940" width="30.140625" style="196" customWidth="1"/>
    <col min="7941" max="7941" width="12" style="196" customWidth="1"/>
    <col min="7942" max="7942" width="23.5703125" style="196" customWidth="1"/>
    <col min="7943" max="7943" width="12.28515625" style="196" customWidth="1"/>
    <col min="7944" max="7945" width="14.28515625" style="196" customWidth="1"/>
    <col min="7946" max="7946" width="19.7109375" style="196" customWidth="1"/>
    <col min="7947" max="7947" width="21.42578125" style="196" customWidth="1"/>
    <col min="7948" max="8192" width="9.140625" style="196"/>
    <col min="8193" max="8193" width="3.28515625" style="196" customWidth="1"/>
    <col min="8194" max="8194" width="17" style="196" customWidth="1"/>
    <col min="8195" max="8195" width="8.28515625" style="196" customWidth="1"/>
    <col min="8196" max="8196" width="30.140625" style="196" customWidth="1"/>
    <col min="8197" max="8197" width="12" style="196" customWidth="1"/>
    <col min="8198" max="8198" width="23.5703125" style="196" customWidth="1"/>
    <col min="8199" max="8199" width="12.28515625" style="196" customWidth="1"/>
    <col min="8200" max="8201" width="14.28515625" style="196" customWidth="1"/>
    <col min="8202" max="8202" width="19.7109375" style="196" customWidth="1"/>
    <col min="8203" max="8203" width="21.42578125" style="196" customWidth="1"/>
    <col min="8204" max="8448" width="9.140625" style="196"/>
    <col min="8449" max="8449" width="3.28515625" style="196" customWidth="1"/>
    <col min="8450" max="8450" width="17" style="196" customWidth="1"/>
    <col min="8451" max="8451" width="8.28515625" style="196" customWidth="1"/>
    <col min="8452" max="8452" width="30.140625" style="196" customWidth="1"/>
    <col min="8453" max="8453" width="12" style="196" customWidth="1"/>
    <col min="8454" max="8454" width="23.5703125" style="196" customWidth="1"/>
    <col min="8455" max="8455" width="12.28515625" style="196" customWidth="1"/>
    <col min="8456" max="8457" width="14.28515625" style="196" customWidth="1"/>
    <col min="8458" max="8458" width="19.7109375" style="196" customWidth="1"/>
    <col min="8459" max="8459" width="21.42578125" style="196" customWidth="1"/>
    <col min="8460" max="8704" width="9.140625" style="196"/>
    <col min="8705" max="8705" width="3.28515625" style="196" customWidth="1"/>
    <col min="8706" max="8706" width="17" style="196" customWidth="1"/>
    <col min="8707" max="8707" width="8.28515625" style="196" customWidth="1"/>
    <col min="8708" max="8708" width="30.140625" style="196" customWidth="1"/>
    <col min="8709" max="8709" width="12" style="196" customWidth="1"/>
    <col min="8710" max="8710" width="23.5703125" style="196" customWidth="1"/>
    <col min="8711" max="8711" width="12.28515625" style="196" customWidth="1"/>
    <col min="8712" max="8713" width="14.28515625" style="196" customWidth="1"/>
    <col min="8714" max="8714" width="19.7109375" style="196" customWidth="1"/>
    <col min="8715" max="8715" width="21.42578125" style="196" customWidth="1"/>
    <col min="8716" max="8960" width="9.140625" style="196"/>
    <col min="8961" max="8961" width="3.28515625" style="196" customWidth="1"/>
    <col min="8962" max="8962" width="17" style="196" customWidth="1"/>
    <col min="8963" max="8963" width="8.28515625" style="196" customWidth="1"/>
    <col min="8964" max="8964" width="30.140625" style="196" customWidth="1"/>
    <col min="8965" max="8965" width="12" style="196" customWidth="1"/>
    <col min="8966" max="8966" width="23.5703125" style="196" customWidth="1"/>
    <col min="8967" max="8967" width="12.28515625" style="196" customWidth="1"/>
    <col min="8968" max="8969" width="14.28515625" style="196" customWidth="1"/>
    <col min="8970" max="8970" width="19.7109375" style="196" customWidth="1"/>
    <col min="8971" max="8971" width="21.42578125" style="196" customWidth="1"/>
    <col min="8972" max="9216" width="9.140625" style="196"/>
    <col min="9217" max="9217" width="3.28515625" style="196" customWidth="1"/>
    <col min="9218" max="9218" width="17" style="196" customWidth="1"/>
    <col min="9219" max="9219" width="8.28515625" style="196" customWidth="1"/>
    <col min="9220" max="9220" width="30.140625" style="196" customWidth="1"/>
    <col min="9221" max="9221" width="12" style="196" customWidth="1"/>
    <col min="9222" max="9222" width="23.5703125" style="196" customWidth="1"/>
    <col min="9223" max="9223" width="12.28515625" style="196" customWidth="1"/>
    <col min="9224" max="9225" width="14.28515625" style="196" customWidth="1"/>
    <col min="9226" max="9226" width="19.7109375" style="196" customWidth="1"/>
    <col min="9227" max="9227" width="21.42578125" style="196" customWidth="1"/>
    <col min="9228" max="9472" width="9.140625" style="196"/>
    <col min="9473" max="9473" width="3.28515625" style="196" customWidth="1"/>
    <col min="9474" max="9474" width="17" style="196" customWidth="1"/>
    <col min="9475" max="9475" width="8.28515625" style="196" customWidth="1"/>
    <col min="9476" max="9476" width="30.140625" style="196" customWidth="1"/>
    <col min="9477" max="9477" width="12" style="196" customWidth="1"/>
    <col min="9478" max="9478" width="23.5703125" style="196" customWidth="1"/>
    <col min="9479" max="9479" width="12.28515625" style="196" customWidth="1"/>
    <col min="9480" max="9481" width="14.28515625" style="196" customWidth="1"/>
    <col min="9482" max="9482" width="19.7109375" style="196" customWidth="1"/>
    <col min="9483" max="9483" width="21.42578125" style="196" customWidth="1"/>
    <col min="9484" max="9728" width="9.140625" style="196"/>
    <col min="9729" max="9729" width="3.28515625" style="196" customWidth="1"/>
    <col min="9730" max="9730" width="17" style="196" customWidth="1"/>
    <col min="9731" max="9731" width="8.28515625" style="196" customWidth="1"/>
    <col min="9732" max="9732" width="30.140625" style="196" customWidth="1"/>
    <col min="9733" max="9733" width="12" style="196" customWidth="1"/>
    <col min="9734" max="9734" width="23.5703125" style="196" customWidth="1"/>
    <col min="9735" max="9735" width="12.28515625" style="196" customWidth="1"/>
    <col min="9736" max="9737" width="14.28515625" style="196" customWidth="1"/>
    <col min="9738" max="9738" width="19.7109375" style="196" customWidth="1"/>
    <col min="9739" max="9739" width="21.42578125" style="196" customWidth="1"/>
    <col min="9740" max="9984" width="9.140625" style="196"/>
    <col min="9985" max="9985" width="3.28515625" style="196" customWidth="1"/>
    <col min="9986" max="9986" width="17" style="196" customWidth="1"/>
    <col min="9987" max="9987" width="8.28515625" style="196" customWidth="1"/>
    <col min="9988" max="9988" width="30.140625" style="196" customWidth="1"/>
    <col min="9989" max="9989" width="12" style="196" customWidth="1"/>
    <col min="9990" max="9990" width="23.5703125" style="196" customWidth="1"/>
    <col min="9991" max="9991" width="12.28515625" style="196" customWidth="1"/>
    <col min="9992" max="9993" width="14.28515625" style="196" customWidth="1"/>
    <col min="9994" max="9994" width="19.7109375" style="196" customWidth="1"/>
    <col min="9995" max="9995" width="21.42578125" style="196" customWidth="1"/>
    <col min="9996" max="10240" width="9.140625" style="196"/>
    <col min="10241" max="10241" width="3.28515625" style="196" customWidth="1"/>
    <col min="10242" max="10242" width="17" style="196" customWidth="1"/>
    <col min="10243" max="10243" width="8.28515625" style="196" customWidth="1"/>
    <col min="10244" max="10244" width="30.140625" style="196" customWidth="1"/>
    <col min="10245" max="10245" width="12" style="196" customWidth="1"/>
    <col min="10246" max="10246" width="23.5703125" style="196" customWidth="1"/>
    <col min="10247" max="10247" width="12.28515625" style="196" customWidth="1"/>
    <col min="10248" max="10249" width="14.28515625" style="196" customWidth="1"/>
    <col min="10250" max="10250" width="19.7109375" style="196" customWidth="1"/>
    <col min="10251" max="10251" width="21.42578125" style="196" customWidth="1"/>
    <col min="10252" max="10496" width="9.140625" style="196"/>
    <col min="10497" max="10497" width="3.28515625" style="196" customWidth="1"/>
    <col min="10498" max="10498" width="17" style="196" customWidth="1"/>
    <col min="10499" max="10499" width="8.28515625" style="196" customWidth="1"/>
    <col min="10500" max="10500" width="30.140625" style="196" customWidth="1"/>
    <col min="10501" max="10501" width="12" style="196" customWidth="1"/>
    <col min="10502" max="10502" width="23.5703125" style="196" customWidth="1"/>
    <col min="10503" max="10503" width="12.28515625" style="196" customWidth="1"/>
    <col min="10504" max="10505" width="14.28515625" style="196" customWidth="1"/>
    <col min="10506" max="10506" width="19.7109375" style="196" customWidth="1"/>
    <col min="10507" max="10507" width="21.42578125" style="196" customWidth="1"/>
    <col min="10508" max="10752" width="9.140625" style="196"/>
    <col min="10753" max="10753" width="3.28515625" style="196" customWidth="1"/>
    <col min="10754" max="10754" width="17" style="196" customWidth="1"/>
    <col min="10755" max="10755" width="8.28515625" style="196" customWidth="1"/>
    <col min="10756" max="10756" width="30.140625" style="196" customWidth="1"/>
    <col min="10757" max="10757" width="12" style="196" customWidth="1"/>
    <col min="10758" max="10758" width="23.5703125" style="196" customWidth="1"/>
    <col min="10759" max="10759" width="12.28515625" style="196" customWidth="1"/>
    <col min="10760" max="10761" width="14.28515625" style="196" customWidth="1"/>
    <col min="10762" max="10762" width="19.7109375" style="196" customWidth="1"/>
    <col min="10763" max="10763" width="21.42578125" style="196" customWidth="1"/>
    <col min="10764" max="11008" width="9.140625" style="196"/>
    <col min="11009" max="11009" width="3.28515625" style="196" customWidth="1"/>
    <col min="11010" max="11010" width="17" style="196" customWidth="1"/>
    <col min="11011" max="11011" width="8.28515625" style="196" customWidth="1"/>
    <col min="11012" max="11012" width="30.140625" style="196" customWidth="1"/>
    <col min="11013" max="11013" width="12" style="196" customWidth="1"/>
    <col min="11014" max="11014" width="23.5703125" style="196" customWidth="1"/>
    <col min="11015" max="11015" width="12.28515625" style="196" customWidth="1"/>
    <col min="11016" max="11017" width="14.28515625" style="196" customWidth="1"/>
    <col min="11018" max="11018" width="19.7109375" style="196" customWidth="1"/>
    <col min="11019" max="11019" width="21.42578125" style="196" customWidth="1"/>
    <col min="11020" max="11264" width="9.140625" style="196"/>
    <col min="11265" max="11265" width="3.28515625" style="196" customWidth="1"/>
    <col min="11266" max="11266" width="17" style="196" customWidth="1"/>
    <col min="11267" max="11267" width="8.28515625" style="196" customWidth="1"/>
    <col min="11268" max="11268" width="30.140625" style="196" customWidth="1"/>
    <col min="11269" max="11269" width="12" style="196" customWidth="1"/>
    <col min="11270" max="11270" width="23.5703125" style="196" customWidth="1"/>
    <col min="11271" max="11271" width="12.28515625" style="196" customWidth="1"/>
    <col min="11272" max="11273" width="14.28515625" style="196" customWidth="1"/>
    <col min="11274" max="11274" width="19.7109375" style="196" customWidth="1"/>
    <col min="11275" max="11275" width="21.42578125" style="196" customWidth="1"/>
    <col min="11276" max="11520" width="9.140625" style="196"/>
    <col min="11521" max="11521" width="3.28515625" style="196" customWidth="1"/>
    <col min="11522" max="11522" width="17" style="196" customWidth="1"/>
    <col min="11523" max="11523" width="8.28515625" style="196" customWidth="1"/>
    <col min="11524" max="11524" width="30.140625" style="196" customWidth="1"/>
    <col min="11525" max="11525" width="12" style="196" customWidth="1"/>
    <col min="11526" max="11526" width="23.5703125" style="196" customWidth="1"/>
    <col min="11527" max="11527" width="12.28515625" style="196" customWidth="1"/>
    <col min="11528" max="11529" width="14.28515625" style="196" customWidth="1"/>
    <col min="11530" max="11530" width="19.7109375" style="196" customWidth="1"/>
    <col min="11531" max="11531" width="21.42578125" style="196" customWidth="1"/>
    <col min="11532" max="11776" width="9.140625" style="196"/>
    <col min="11777" max="11777" width="3.28515625" style="196" customWidth="1"/>
    <col min="11778" max="11778" width="17" style="196" customWidth="1"/>
    <col min="11779" max="11779" width="8.28515625" style="196" customWidth="1"/>
    <col min="11780" max="11780" width="30.140625" style="196" customWidth="1"/>
    <col min="11781" max="11781" width="12" style="196" customWidth="1"/>
    <col min="11782" max="11782" width="23.5703125" style="196" customWidth="1"/>
    <col min="11783" max="11783" width="12.28515625" style="196" customWidth="1"/>
    <col min="11784" max="11785" width="14.28515625" style="196" customWidth="1"/>
    <col min="11786" max="11786" width="19.7109375" style="196" customWidth="1"/>
    <col min="11787" max="11787" width="21.42578125" style="196" customWidth="1"/>
    <col min="11788" max="12032" width="9.140625" style="196"/>
    <col min="12033" max="12033" width="3.28515625" style="196" customWidth="1"/>
    <col min="12034" max="12034" width="17" style="196" customWidth="1"/>
    <col min="12035" max="12035" width="8.28515625" style="196" customWidth="1"/>
    <col min="12036" max="12036" width="30.140625" style="196" customWidth="1"/>
    <col min="12037" max="12037" width="12" style="196" customWidth="1"/>
    <col min="12038" max="12038" width="23.5703125" style="196" customWidth="1"/>
    <col min="12039" max="12039" width="12.28515625" style="196" customWidth="1"/>
    <col min="12040" max="12041" width="14.28515625" style="196" customWidth="1"/>
    <col min="12042" max="12042" width="19.7109375" style="196" customWidth="1"/>
    <col min="12043" max="12043" width="21.42578125" style="196" customWidth="1"/>
    <col min="12044" max="12288" width="9.140625" style="196"/>
    <col min="12289" max="12289" width="3.28515625" style="196" customWidth="1"/>
    <col min="12290" max="12290" width="17" style="196" customWidth="1"/>
    <col min="12291" max="12291" width="8.28515625" style="196" customWidth="1"/>
    <col min="12292" max="12292" width="30.140625" style="196" customWidth="1"/>
    <col min="12293" max="12293" width="12" style="196" customWidth="1"/>
    <col min="12294" max="12294" width="23.5703125" style="196" customWidth="1"/>
    <col min="12295" max="12295" width="12.28515625" style="196" customWidth="1"/>
    <col min="12296" max="12297" width="14.28515625" style="196" customWidth="1"/>
    <col min="12298" max="12298" width="19.7109375" style="196" customWidth="1"/>
    <col min="12299" max="12299" width="21.42578125" style="196" customWidth="1"/>
    <col min="12300" max="12544" width="9.140625" style="196"/>
    <col min="12545" max="12545" width="3.28515625" style="196" customWidth="1"/>
    <col min="12546" max="12546" width="17" style="196" customWidth="1"/>
    <col min="12547" max="12547" width="8.28515625" style="196" customWidth="1"/>
    <col min="12548" max="12548" width="30.140625" style="196" customWidth="1"/>
    <col min="12549" max="12549" width="12" style="196" customWidth="1"/>
    <col min="12550" max="12550" width="23.5703125" style="196" customWidth="1"/>
    <col min="12551" max="12551" width="12.28515625" style="196" customWidth="1"/>
    <col min="12552" max="12553" width="14.28515625" style="196" customWidth="1"/>
    <col min="12554" max="12554" width="19.7109375" style="196" customWidth="1"/>
    <col min="12555" max="12555" width="21.42578125" style="196" customWidth="1"/>
    <col min="12556" max="12800" width="9.140625" style="196"/>
    <col min="12801" max="12801" width="3.28515625" style="196" customWidth="1"/>
    <col min="12802" max="12802" width="17" style="196" customWidth="1"/>
    <col min="12803" max="12803" width="8.28515625" style="196" customWidth="1"/>
    <col min="12804" max="12804" width="30.140625" style="196" customWidth="1"/>
    <col min="12805" max="12805" width="12" style="196" customWidth="1"/>
    <col min="12806" max="12806" width="23.5703125" style="196" customWidth="1"/>
    <col min="12807" max="12807" width="12.28515625" style="196" customWidth="1"/>
    <col min="12808" max="12809" width="14.28515625" style="196" customWidth="1"/>
    <col min="12810" max="12810" width="19.7109375" style="196" customWidth="1"/>
    <col min="12811" max="12811" width="21.42578125" style="196" customWidth="1"/>
    <col min="12812" max="13056" width="9.140625" style="196"/>
    <col min="13057" max="13057" width="3.28515625" style="196" customWidth="1"/>
    <col min="13058" max="13058" width="17" style="196" customWidth="1"/>
    <col min="13059" max="13059" width="8.28515625" style="196" customWidth="1"/>
    <col min="13060" max="13060" width="30.140625" style="196" customWidth="1"/>
    <col min="13061" max="13061" width="12" style="196" customWidth="1"/>
    <col min="13062" max="13062" width="23.5703125" style="196" customWidth="1"/>
    <col min="13063" max="13063" width="12.28515625" style="196" customWidth="1"/>
    <col min="13064" max="13065" width="14.28515625" style="196" customWidth="1"/>
    <col min="13066" max="13066" width="19.7109375" style="196" customWidth="1"/>
    <col min="13067" max="13067" width="21.42578125" style="196" customWidth="1"/>
    <col min="13068" max="13312" width="9.140625" style="196"/>
    <col min="13313" max="13313" width="3.28515625" style="196" customWidth="1"/>
    <col min="13314" max="13314" width="17" style="196" customWidth="1"/>
    <col min="13315" max="13315" width="8.28515625" style="196" customWidth="1"/>
    <col min="13316" max="13316" width="30.140625" style="196" customWidth="1"/>
    <col min="13317" max="13317" width="12" style="196" customWidth="1"/>
    <col min="13318" max="13318" width="23.5703125" style="196" customWidth="1"/>
    <col min="13319" max="13319" width="12.28515625" style="196" customWidth="1"/>
    <col min="13320" max="13321" width="14.28515625" style="196" customWidth="1"/>
    <col min="13322" max="13322" width="19.7109375" style="196" customWidth="1"/>
    <col min="13323" max="13323" width="21.42578125" style="196" customWidth="1"/>
    <col min="13324" max="13568" width="9.140625" style="196"/>
    <col min="13569" max="13569" width="3.28515625" style="196" customWidth="1"/>
    <col min="13570" max="13570" width="17" style="196" customWidth="1"/>
    <col min="13571" max="13571" width="8.28515625" style="196" customWidth="1"/>
    <col min="13572" max="13572" width="30.140625" style="196" customWidth="1"/>
    <col min="13573" max="13573" width="12" style="196" customWidth="1"/>
    <col min="13574" max="13574" width="23.5703125" style="196" customWidth="1"/>
    <col min="13575" max="13575" width="12.28515625" style="196" customWidth="1"/>
    <col min="13576" max="13577" width="14.28515625" style="196" customWidth="1"/>
    <col min="13578" max="13578" width="19.7109375" style="196" customWidth="1"/>
    <col min="13579" max="13579" width="21.42578125" style="196" customWidth="1"/>
    <col min="13580" max="13824" width="9.140625" style="196"/>
    <col min="13825" max="13825" width="3.28515625" style="196" customWidth="1"/>
    <col min="13826" max="13826" width="17" style="196" customWidth="1"/>
    <col min="13827" max="13827" width="8.28515625" style="196" customWidth="1"/>
    <col min="13828" max="13828" width="30.140625" style="196" customWidth="1"/>
    <col min="13829" max="13829" width="12" style="196" customWidth="1"/>
    <col min="13830" max="13830" width="23.5703125" style="196" customWidth="1"/>
    <col min="13831" max="13831" width="12.28515625" style="196" customWidth="1"/>
    <col min="13832" max="13833" width="14.28515625" style="196" customWidth="1"/>
    <col min="13834" max="13834" width="19.7109375" style="196" customWidth="1"/>
    <col min="13835" max="13835" width="21.42578125" style="196" customWidth="1"/>
    <col min="13836" max="14080" width="9.140625" style="196"/>
    <col min="14081" max="14081" width="3.28515625" style="196" customWidth="1"/>
    <col min="14082" max="14082" width="17" style="196" customWidth="1"/>
    <col min="14083" max="14083" width="8.28515625" style="196" customWidth="1"/>
    <col min="14084" max="14084" width="30.140625" style="196" customWidth="1"/>
    <col min="14085" max="14085" width="12" style="196" customWidth="1"/>
    <col min="14086" max="14086" width="23.5703125" style="196" customWidth="1"/>
    <col min="14087" max="14087" width="12.28515625" style="196" customWidth="1"/>
    <col min="14088" max="14089" width="14.28515625" style="196" customWidth="1"/>
    <col min="14090" max="14090" width="19.7109375" style="196" customWidth="1"/>
    <col min="14091" max="14091" width="21.42578125" style="196" customWidth="1"/>
    <col min="14092" max="14336" width="9.140625" style="196"/>
    <col min="14337" max="14337" width="3.28515625" style="196" customWidth="1"/>
    <col min="14338" max="14338" width="17" style="196" customWidth="1"/>
    <col min="14339" max="14339" width="8.28515625" style="196" customWidth="1"/>
    <col min="14340" max="14340" width="30.140625" style="196" customWidth="1"/>
    <col min="14341" max="14341" width="12" style="196" customWidth="1"/>
    <col min="14342" max="14342" width="23.5703125" style="196" customWidth="1"/>
    <col min="14343" max="14343" width="12.28515625" style="196" customWidth="1"/>
    <col min="14344" max="14345" width="14.28515625" style="196" customWidth="1"/>
    <col min="14346" max="14346" width="19.7109375" style="196" customWidth="1"/>
    <col min="14347" max="14347" width="21.42578125" style="196" customWidth="1"/>
    <col min="14348" max="14592" width="9.140625" style="196"/>
    <col min="14593" max="14593" width="3.28515625" style="196" customWidth="1"/>
    <col min="14594" max="14594" width="17" style="196" customWidth="1"/>
    <col min="14595" max="14595" width="8.28515625" style="196" customWidth="1"/>
    <col min="14596" max="14596" width="30.140625" style="196" customWidth="1"/>
    <col min="14597" max="14597" width="12" style="196" customWidth="1"/>
    <col min="14598" max="14598" width="23.5703125" style="196" customWidth="1"/>
    <col min="14599" max="14599" width="12.28515625" style="196" customWidth="1"/>
    <col min="14600" max="14601" width="14.28515625" style="196" customWidth="1"/>
    <col min="14602" max="14602" width="19.7109375" style="196" customWidth="1"/>
    <col min="14603" max="14603" width="21.42578125" style="196" customWidth="1"/>
    <col min="14604" max="14848" width="9.140625" style="196"/>
    <col min="14849" max="14849" width="3.28515625" style="196" customWidth="1"/>
    <col min="14850" max="14850" width="17" style="196" customWidth="1"/>
    <col min="14851" max="14851" width="8.28515625" style="196" customWidth="1"/>
    <col min="14852" max="14852" width="30.140625" style="196" customWidth="1"/>
    <col min="14853" max="14853" width="12" style="196" customWidth="1"/>
    <col min="14854" max="14854" width="23.5703125" style="196" customWidth="1"/>
    <col min="14855" max="14855" width="12.28515625" style="196" customWidth="1"/>
    <col min="14856" max="14857" width="14.28515625" style="196" customWidth="1"/>
    <col min="14858" max="14858" width="19.7109375" style="196" customWidth="1"/>
    <col min="14859" max="14859" width="21.42578125" style="196" customWidth="1"/>
    <col min="14860" max="15104" width="9.140625" style="196"/>
    <col min="15105" max="15105" width="3.28515625" style="196" customWidth="1"/>
    <col min="15106" max="15106" width="17" style="196" customWidth="1"/>
    <col min="15107" max="15107" width="8.28515625" style="196" customWidth="1"/>
    <col min="15108" max="15108" width="30.140625" style="196" customWidth="1"/>
    <col min="15109" max="15109" width="12" style="196" customWidth="1"/>
    <col min="15110" max="15110" width="23.5703125" style="196" customWidth="1"/>
    <col min="15111" max="15111" width="12.28515625" style="196" customWidth="1"/>
    <col min="15112" max="15113" width="14.28515625" style="196" customWidth="1"/>
    <col min="15114" max="15114" width="19.7109375" style="196" customWidth="1"/>
    <col min="15115" max="15115" width="21.42578125" style="196" customWidth="1"/>
    <col min="15116" max="15360" width="9.140625" style="196"/>
    <col min="15361" max="15361" width="3.28515625" style="196" customWidth="1"/>
    <col min="15362" max="15362" width="17" style="196" customWidth="1"/>
    <col min="15363" max="15363" width="8.28515625" style="196" customWidth="1"/>
    <col min="15364" max="15364" width="30.140625" style="196" customWidth="1"/>
    <col min="15365" max="15365" width="12" style="196" customWidth="1"/>
    <col min="15366" max="15366" width="23.5703125" style="196" customWidth="1"/>
    <col min="15367" max="15367" width="12.28515625" style="196" customWidth="1"/>
    <col min="15368" max="15369" width="14.28515625" style="196" customWidth="1"/>
    <col min="15370" max="15370" width="19.7109375" style="196" customWidth="1"/>
    <col min="15371" max="15371" width="21.42578125" style="196" customWidth="1"/>
    <col min="15372" max="15616" width="9.140625" style="196"/>
    <col min="15617" max="15617" width="3.28515625" style="196" customWidth="1"/>
    <col min="15618" max="15618" width="17" style="196" customWidth="1"/>
    <col min="15619" max="15619" width="8.28515625" style="196" customWidth="1"/>
    <col min="15620" max="15620" width="30.140625" style="196" customWidth="1"/>
    <col min="15621" max="15621" width="12" style="196" customWidth="1"/>
    <col min="15622" max="15622" width="23.5703125" style="196" customWidth="1"/>
    <col min="15623" max="15623" width="12.28515625" style="196" customWidth="1"/>
    <col min="15624" max="15625" width="14.28515625" style="196" customWidth="1"/>
    <col min="15626" max="15626" width="19.7109375" style="196" customWidth="1"/>
    <col min="15627" max="15627" width="21.42578125" style="196" customWidth="1"/>
    <col min="15628" max="15872" width="9.140625" style="196"/>
    <col min="15873" max="15873" width="3.28515625" style="196" customWidth="1"/>
    <col min="15874" max="15874" width="17" style="196" customWidth="1"/>
    <col min="15875" max="15875" width="8.28515625" style="196" customWidth="1"/>
    <col min="15876" max="15876" width="30.140625" style="196" customWidth="1"/>
    <col min="15877" max="15877" width="12" style="196" customWidth="1"/>
    <col min="15878" max="15878" width="23.5703125" style="196" customWidth="1"/>
    <col min="15879" max="15879" width="12.28515625" style="196" customWidth="1"/>
    <col min="15880" max="15881" width="14.28515625" style="196" customWidth="1"/>
    <col min="15882" max="15882" width="19.7109375" style="196" customWidth="1"/>
    <col min="15883" max="15883" width="21.42578125" style="196" customWidth="1"/>
    <col min="15884" max="16128" width="9.140625" style="196"/>
    <col min="16129" max="16129" width="3.28515625" style="196" customWidth="1"/>
    <col min="16130" max="16130" width="17" style="196" customWidth="1"/>
    <col min="16131" max="16131" width="8.28515625" style="196" customWidth="1"/>
    <col min="16132" max="16132" width="30.140625" style="196" customWidth="1"/>
    <col min="16133" max="16133" width="12" style="196" customWidth="1"/>
    <col min="16134" max="16134" width="23.5703125" style="196" customWidth="1"/>
    <col min="16135" max="16135" width="12.28515625" style="196" customWidth="1"/>
    <col min="16136" max="16137" width="14.28515625" style="196" customWidth="1"/>
    <col min="16138" max="16138" width="19.7109375" style="196" customWidth="1"/>
    <col min="16139" max="16139" width="21.42578125" style="196" customWidth="1"/>
    <col min="16140" max="16384" width="9.140625" style="196"/>
  </cols>
  <sheetData>
    <row r="1" spans="1:11" ht="18.75">
      <c r="A1" s="243" t="s">
        <v>2611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>
      <c r="A2" s="244" t="s">
        <v>1230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>
      <c r="A3" s="244"/>
      <c r="B3" s="244"/>
      <c r="C3" s="244" t="s">
        <v>2798</v>
      </c>
      <c r="D3" s="244"/>
      <c r="E3" s="244"/>
      <c r="F3" s="244"/>
      <c r="G3" s="244"/>
      <c r="H3" s="244"/>
      <c r="I3" s="244"/>
      <c r="J3" s="244"/>
      <c r="K3" s="244"/>
    </row>
    <row r="4" spans="1:11" s="193" customFormat="1" ht="45.75" customHeight="1">
      <c r="A4" s="245" t="s">
        <v>263</v>
      </c>
      <c r="B4" s="245"/>
      <c r="C4" s="245" t="s">
        <v>1135</v>
      </c>
      <c r="D4" s="245"/>
      <c r="E4" s="197" t="s">
        <v>267</v>
      </c>
      <c r="F4" s="197" t="s">
        <v>264</v>
      </c>
      <c r="G4" s="197" t="s">
        <v>265</v>
      </c>
      <c r="H4" s="197" t="s">
        <v>2153</v>
      </c>
      <c r="I4" s="197" t="s">
        <v>2232</v>
      </c>
      <c r="J4" s="197" t="s">
        <v>2138</v>
      </c>
      <c r="K4" s="99" t="s">
        <v>1134</v>
      </c>
    </row>
    <row r="5" spans="1:11" ht="78" customHeight="1">
      <c r="A5" s="267">
        <v>1</v>
      </c>
      <c r="B5" s="237" t="s">
        <v>2797</v>
      </c>
      <c r="C5" s="196">
        <v>1.1000000000000001</v>
      </c>
      <c r="D5" s="196" t="s">
        <v>1994</v>
      </c>
      <c r="E5" s="196" t="s">
        <v>2217</v>
      </c>
      <c r="F5" s="196" t="s">
        <v>1995</v>
      </c>
      <c r="G5" s="49">
        <v>100000</v>
      </c>
      <c r="H5" s="196" t="s">
        <v>1996</v>
      </c>
      <c r="K5" s="196" t="s">
        <v>1997</v>
      </c>
    </row>
    <row r="6" spans="1:11" ht="63" customHeight="1">
      <c r="A6" s="267"/>
      <c r="B6" s="237"/>
      <c r="C6" s="196">
        <v>1.2</v>
      </c>
      <c r="D6" s="196" t="s">
        <v>2796</v>
      </c>
      <c r="E6" s="196" t="s">
        <v>2795</v>
      </c>
      <c r="F6" s="196" t="s">
        <v>2794</v>
      </c>
      <c r="G6" s="49">
        <v>54728</v>
      </c>
      <c r="H6" s="196" t="s">
        <v>453</v>
      </c>
      <c r="K6" s="196" t="s">
        <v>1997</v>
      </c>
    </row>
    <row r="7" spans="1:11" ht="66">
      <c r="A7" s="267"/>
      <c r="B7" s="237"/>
      <c r="C7" s="196">
        <v>1.3</v>
      </c>
      <c r="D7" s="196" t="s">
        <v>2793</v>
      </c>
      <c r="E7" s="196" t="s">
        <v>332</v>
      </c>
      <c r="F7" s="196" t="s">
        <v>1998</v>
      </c>
      <c r="G7" s="49">
        <v>35000</v>
      </c>
      <c r="H7" s="196" t="s">
        <v>1646</v>
      </c>
      <c r="K7" s="196" t="s">
        <v>1997</v>
      </c>
    </row>
    <row r="8" spans="1:11" ht="115.5" customHeight="1">
      <c r="A8" s="267"/>
      <c r="B8" s="237"/>
      <c r="C8" s="196">
        <v>1.4</v>
      </c>
      <c r="D8" s="196" t="s">
        <v>2792</v>
      </c>
      <c r="E8" s="196" t="s">
        <v>332</v>
      </c>
      <c r="F8" s="196" t="s">
        <v>2791</v>
      </c>
      <c r="G8" s="49">
        <v>5000</v>
      </c>
      <c r="H8" s="196" t="s">
        <v>1646</v>
      </c>
      <c r="K8" s="196" t="s">
        <v>1997</v>
      </c>
    </row>
    <row r="9" spans="1:11" ht="115.5" customHeight="1">
      <c r="A9" s="267"/>
      <c r="B9" s="237"/>
      <c r="C9" s="196">
        <v>1.5</v>
      </c>
      <c r="D9" s="196" t="s">
        <v>2790</v>
      </c>
      <c r="E9" s="196" t="s">
        <v>1725</v>
      </c>
      <c r="F9" s="196" t="s">
        <v>2789</v>
      </c>
      <c r="G9" s="49">
        <v>5000</v>
      </c>
      <c r="H9" s="196" t="s">
        <v>303</v>
      </c>
      <c r="K9" s="196" t="s">
        <v>1997</v>
      </c>
    </row>
    <row r="10" spans="1:11" ht="115.5" customHeight="1">
      <c r="A10" s="267"/>
      <c r="B10" s="237"/>
      <c r="C10" s="196">
        <v>1.6</v>
      </c>
      <c r="D10" s="196" t="s">
        <v>2788</v>
      </c>
      <c r="E10" s="196" t="s">
        <v>2755</v>
      </c>
      <c r="F10" s="196" t="s">
        <v>2787</v>
      </c>
      <c r="G10" s="49">
        <v>5000</v>
      </c>
      <c r="H10" s="196" t="s">
        <v>1999</v>
      </c>
      <c r="K10" s="196" t="s">
        <v>1997</v>
      </c>
    </row>
    <row r="11" spans="1:11" ht="66">
      <c r="A11" s="267"/>
      <c r="B11" s="237"/>
      <c r="C11" s="196">
        <v>1.7</v>
      </c>
      <c r="D11" s="196" t="s">
        <v>2786</v>
      </c>
      <c r="E11" s="196" t="s">
        <v>2785</v>
      </c>
      <c r="F11" s="196" t="s">
        <v>2784</v>
      </c>
      <c r="G11" s="49">
        <v>81000</v>
      </c>
      <c r="H11" s="196" t="s">
        <v>453</v>
      </c>
      <c r="K11" s="196" t="s">
        <v>1997</v>
      </c>
    </row>
    <row r="12" spans="1:11" ht="83.25" customHeight="1">
      <c r="A12" s="267"/>
      <c r="B12" s="237"/>
      <c r="C12" s="196">
        <v>1.8</v>
      </c>
      <c r="D12" s="196" t="s">
        <v>2000</v>
      </c>
      <c r="E12" s="196" t="s">
        <v>1074</v>
      </c>
      <c r="F12" s="196" t="s">
        <v>2783</v>
      </c>
      <c r="G12" s="49">
        <v>44500</v>
      </c>
      <c r="H12" s="196" t="s">
        <v>133</v>
      </c>
      <c r="K12" s="196" t="s">
        <v>1997</v>
      </c>
    </row>
    <row r="13" spans="1:11" ht="83.25" customHeight="1">
      <c r="A13" s="267">
        <v>2</v>
      </c>
      <c r="B13" s="237" t="s">
        <v>2782</v>
      </c>
      <c r="C13" s="196">
        <v>2.1</v>
      </c>
      <c r="D13" s="196" t="s">
        <v>2001</v>
      </c>
      <c r="E13" s="196" t="s">
        <v>2217</v>
      </c>
      <c r="F13" s="196" t="s">
        <v>2002</v>
      </c>
      <c r="G13" s="49">
        <v>150000</v>
      </c>
      <c r="H13" s="196" t="s">
        <v>2003</v>
      </c>
      <c r="K13" s="196" t="s">
        <v>1997</v>
      </c>
    </row>
    <row r="14" spans="1:11" ht="87" customHeight="1">
      <c r="A14" s="267"/>
      <c r="B14" s="237"/>
      <c r="C14" s="196">
        <v>2.2000000000000002</v>
      </c>
      <c r="D14" s="196" t="s">
        <v>2004</v>
      </c>
      <c r="E14" s="196" t="s">
        <v>332</v>
      </c>
      <c r="F14" s="196" t="s">
        <v>2005</v>
      </c>
      <c r="G14" s="49">
        <v>3500000</v>
      </c>
      <c r="H14" s="196" t="s">
        <v>2006</v>
      </c>
      <c r="K14" s="196" t="s">
        <v>1997</v>
      </c>
    </row>
    <row r="15" spans="1:11" ht="66">
      <c r="A15" s="267"/>
      <c r="B15" s="237"/>
      <c r="C15" s="196">
        <v>2.2999999999999998</v>
      </c>
      <c r="D15" s="196" t="s">
        <v>2007</v>
      </c>
      <c r="E15" s="196" t="s">
        <v>332</v>
      </c>
      <c r="F15" s="196" t="s">
        <v>2781</v>
      </c>
      <c r="G15" s="49">
        <v>50000</v>
      </c>
      <c r="H15" s="196" t="s">
        <v>2006</v>
      </c>
      <c r="K15" s="196" t="s">
        <v>1997</v>
      </c>
    </row>
    <row r="16" spans="1:11" ht="66">
      <c r="A16" s="267"/>
      <c r="B16" s="237"/>
      <c r="C16" s="196">
        <v>2.4</v>
      </c>
      <c r="D16" s="196" t="s">
        <v>2008</v>
      </c>
      <c r="E16" s="196" t="s">
        <v>1072</v>
      </c>
      <c r="F16" s="196" t="s">
        <v>2780</v>
      </c>
      <c r="G16" s="49">
        <v>10000</v>
      </c>
      <c r="H16" s="196" t="s">
        <v>355</v>
      </c>
      <c r="K16" s="196" t="s">
        <v>1997</v>
      </c>
    </row>
    <row r="17" spans="1:18" ht="66">
      <c r="A17" s="267"/>
      <c r="B17" s="237"/>
      <c r="C17" s="196">
        <v>2.5</v>
      </c>
      <c r="D17" s="196" t="s">
        <v>2779</v>
      </c>
      <c r="E17" s="196" t="s">
        <v>332</v>
      </c>
      <c r="F17" s="196" t="s">
        <v>2778</v>
      </c>
      <c r="G17" s="49">
        <v>50000</v>
      </c>
      <c r="H17" s="196" t="s">
        <v>2006</v>
      </c>
      <c r="K17" s="196" t="s">
        <v>1997</v>
      </c>
    </row>
    <row r="18" spans="1:18" ht="99">
      <c r="A18" s="267">
        <v>3</v>
      </c>
      <c r="B18" s="237" t="s">
        <v>2777</v>
      </c>
      <c r="C18" s="196">
        <v>3.1</v>
      </c>
      <c r="D18" s="196" t="s">
        <v>2776</v>
      </c>
      <c r="E18" s="196" t="s">
        <v>2771</v>
      </c>
      <c r="F18" s="196" t="s">
        <v>2775</v>
      </c>
      <c r="G18" s="49">
        <v>15000</v>
      </c>
      <c r="H18" s="196" t="s">
        <v>355</v>
      </c>
      <c r="I18" s="196" t="s">
        <v>2738</v>
      </c>
      <c r="K18" s="196" t="s">
        <v>1997</v>
      </c>
      <c r="R18" s="112"/>
    </row>
    <row r="19" spans="1:18" ht="48.75" customHeight="1">
      <c r="A19" s="267"/>
      <c r="B19" s="237"/>
      <c r="C19" s="194">
        <v>3.2</v>
      </c>
      <c r="D19" s="194" t="s">
        <v>2009</v>
      </c>
      <c r="E19" s="194" t="s">
        <v>1081</v>
      </c>
      <c r="F19" s="194" t="s">
        <v>2774</v>
      </c>
      <c r="G19" s="50">
        <v>15000</v>
      </c>
      <c r="H19" s="194" t="s">
        <v>355</v>
      </c>
      <c r="I19" s="194"/>
      <c r="J19" s="194"/>
      <c r="K19" s="194" t="s">
        <v>1997</v>
      </c>
      <c r="R19" s="112"/>
    </row>
    <row r="20" spans="1:18" ht="82.5">
      <c r="A20" s="267"/>
      <c r="B20" s="237"/>
      <c r="C20" s="196">
        <v>3.3</v>
      </c>
      <c r="D20" s="196" t="s">
        <v>2773</v>
      </c>
      <c r="E20" s="196" t="s">
        <v>2772</v>
      </c>
      <c r="F20" s="196" t="s">
        <v>2010</v>
      </c>
      <c r="G20" s="49">
        <v>1800000</v>
      </c>
      <c r="H20" s="196" t="s">
        <v>2011</v>
      </c>
      <c r="I20" s="196" t="s">
        <v>2012</v>
      </c>
      <c r="K20" s="196" t="s">
        <v>1997</v>
      </c>
    </row>
    <row r="21" spans="1:18" ht="99">
      <c r="A21" s="267"/>
      <c r="B21" s="237"/>
      <c r="C21" s="196">
        <v>3.4</v>
      </c>
      <c r="D21" s="196" t="s">
        <v>2013</v>
      </c>
      <c r="E21" s="196" t="s">
        <v>2771</v>
      </c>
      <c r="F21" s="196" t="s">
        <v>2014</v>
      </c>
      <c r="G21" s="49">
        <v>15000</v>
      </c>
      <c r="H21" s="196" t="s">
        <v>355</v>
      </c>
      <c r="I21" s="196" t="s">
        <v>2738</v>
      </c>
      <c r="K21" s="196" t="s">
        <v>1997</v>
      </c>
    </row>
    <row r="22" spans="1:18" ht="99">
      <c r="A22" s="267"/>
      <c r="B22" s="237"/>
      <c r="C22" s="196">
        <v>3.5</v>
      </c>
      <c r="D22" s="196" t="s">
        <v>2770</v>
      </c>
      <c r="E22" s="196" t="s">
        <v>327</v>
      </c>
      <c r="F22" s="196" t="s">
        <v>2015</v>
      </c>
      <c r="G22" s="49">
        <v>15000</v>
      </c>
      <c r="H22" s="196" t="s">
        <v>355</v>
      </c>
      <c r="I22" s="196" t="s">
        <v>2738</v>
      </c>
      <c r="K22" s="196" t="s">
        <v>1997</v>
      </c>
    </row>
    <row r="23" spans="1:18" ht="66">
      <c r="A23" s="267">
        <v>4</v>
      </c>
      <c r="B23" s="237" t="s">
        <v>2769</v>
      </c>
      <c r="C23" s="196">
        <v>4.0999999999999996</v>
      </c>
      <c r="D23" s="196" t="s">
        <v>2768</v>
      </c>
      <c r="E23" s="196" t="s">
        <v>2767</v>
      </c>
      <c r="F23" s="196" t="s">
        <v>2766</v>
      </c>
      <c r="G23" s="49">
        <v>10000</v>
      </c>
      <c r="H23" s="196" t="s">
        <v>2016</v>
      </c>
      <c r="K23" s="196" t="s">
        <v>1997</v>
      </c>
    </row>
    <row r="24" spans="1:18" ht="99">
      <c r="A24" s="267"/>
      <c r="B24" s="237"/>
      <c r="C24" s="196">
        <v>4.2</v>
      </c>
      <c r="D24" s="196" t="s">
        <v>2765</v>
      </c>
      <c r="E24" s="196" t="s">
        <v>2760</v>
      </c>
      <c r="F24" s="196" t="s">
        <v>2764</v>
      </c>
      <c r="G24" s="49">
        <v>10000</v>
      </c>
      <c r="H24" s="196" t="s">
        <v>2017</v>
      </c>
      <c r="I24" s="196" t="s">
        <v>2738</v>
      </c>
      <c r="K24" s="196" t="s">
        <v>1997</v>
      </c>
    </row>
    <row r="25" spans="1:18" ht="66">
      <c r="A25" s="267"/>
      <c r="B25" s="237"/>
      <c r="C25" s="196">
        <v>4.3</v>
      </c>
      <c r="D25" s="196" t="s">
        <v>2763</v>
      </c>
      <c r="E25" s="196" t="s">
        <v>1487</v>
      </c>
      <c r="F25" s="196" t="s">
        <v>2762</v>
      </c>
      <c r="G25" s="49">
        <v>10000</v>
      </c>
      <c r="H25" s="196" t="s">
        <v>2017</v>
      </c>
      <c r="K25" s="196" t="s">
        <v>1997</v>
      </c>
    </row>
    <row r="26" spans="1:18" ht="99">
      <c r="A26" s="267"/>
      <c r="B26" s="237"/>
      <c r="C26" s="196">
        <v>4.4000000000000004</v>
      </c>
      <c r="D26" s="196" t="s">
        <v>2018</v>
      </c>
      <c r="E26" s="196" t="s">
        <v>332</v>
      </c>
      <c r="F26" s="196" t="s">
        <v>2761</v>
      </c>
      <c r="G26" s="49">
        <v>55000</v>
      </c>
      <c r="H26" s="196" t="s">
        <v>2017</v>
      </c>
      <c r="I26" s="196" t="s">
        <v>2738</v>
      </c>
      <c r="K26" s="196" t="s">
        <v>1997</v>
      </c>
    </row>
    <row r="27" spans="1:18" ht="82.5">
      <c r="A27" s="267"/>
      <c r="B27" s="237"/>
      <c r="C27" s="196">
        <v>4.5</v>
      </c>
      <c r="D27" s="196" t="s">
        <v>2019</v>
      </c>
      <c r="E27" s="196" t="s">
        <v>2760</v>
      </c>
      <c r="F27" s="196" t="s">
        <v>2759</v>
      </c>
      <c r="G27" s="49">
        <v>5000</v>
      </c>
      <c r="H27" s="196" t="s">
        <v>2020</v>
      </c>
      <c r="K27" s="196" t="s">
        <v>1997</v>
      </c>
    </row>
    <row r="28" spans="1:18" ht="66">
      <c r="A28" s="267"/>
      <c r="B28" s="237"/>
      <c r="C28" s="196">
        <v>4.5999999999999996</v>
      </c>
      <c r="D28" s="196" t="s">
        <v>2758</v>
      </c>
      <c r="E28" s="196" t="s">
        <v>2755</v>
      </c>
      <c r="F28" s="196" t="s">
        <v>2757</v>
      </c>
      <c r="G28" s="49">
        <v>5000</v>
      </c>
      <c r="H28" s="196" t="s">
        <v>2021</v>
      </c>
      <c r="K28" s="196" t="s">
        <v>1997</v>
      </c>
    </row>
    <row r="29" spans="1:18" ht="82.5">
      <c r="A29" s="267"/>
      <c r="B29" s="237"/>
      <c r="C29" s="196">
        <v>4.7</v>
      </c>
      <c r="D29" s="196" t="s">
        <v>2756</v>
      </c>
      <c r="E29" s="196" t="s">
        <v>332</v>
      </c>
      <c r="F29" s="196" t="s">
        <v>2022</v>
      </c>
      <c r="G29" s="49">
        <v>5000</v>
      </c>
      <c r="H29" s="196" t="s">
        <v>2020</v>
      </c>
      <c r="K29" s="196" t="s">
        <v>1997</v>
      </c>
    </row>
    <row r="30" spans="1:18" ht="66">
      <c r="A30" s="267"/>
      <c r="B30" s="237"/>
      <c r="C30" s="196">
        <v>4.8</v>
      </c>
      <c r="D30" s="196" t="s">
        <v>2023</v>
      </c>
      <c r="E30" s="196" t="s">
        <v>2755</v>
      </c>
      <c r="F30" s="196" t="s">
        <v>2754</v>
      </c>
      <c r="G30" s="49">
        <v>5000</v>
      </c>
      <c r="H30" s="196" t="s">
        <v>2024</v>
      </c>
      <c r="K30" s="196" t="s">
        <v>1997</v>
      </c>
    </row>
    <row r="31" spans="1:18" ht="148.5">
      <c r="A31" s="267"/>
      <c r="B31" s="237"/>
      <c r="C31" s="196">
        <v>4.9000000000000004</v>
      </c>
      <c r="D31" s="196" t="s">
        <v>2753</v>
      </c>
      <c r="E31" s="196" t="s">
        <v>2752</v>
      </c>
      <c r="F31" s="196" t="s">
        <v>2025</v>
      </c>
      <c r="G31" s="49">
        <v>10000</v>
      </c>
      <c r="H31" s="196" t="s">
        <v>2026</v>
      </c>
      <c r="K31" s="196" t="s">
        <v>1997</v>
      </c>
    </row>
    <row r="32" spans="1:18" ht="92.25" customHeight="1">
      <c r="A32" s="267"/>
      <c r="B32" s="237"/>
      <c r="C32" s="10">
        <v>4.0999999999999996</v>
      </c>
      <c r="D32" s="196" t="s">
        <v>2027</v>
      </c>
      <c r="E32" s="196" t="s">
        <v>327</v>
      </c>
      <c r="F32" s="196" t="s">
        <v>2751</v>
      </c>
      <c r="G32" s="49">
        <v>20000</v>
      </c>
      <c r="H32" s="196" t="s">
        <v>2028</v>
      </c>
      <c r="I32" s="196" t="s">
        <v>2738</v>
      </c>
      <c r="K32" s="196" t="s">
        <v>1997</v>
      </c>
    </row>
    <row r="33" spans="1:11" ht="90" customHeight="1">
      <c r="A33" s="238">
        <v>5</v>
      </c>
      <c r="B33" s="237" t="s">
        <v>2750</v>
      </c>
      <c r="C33" s="196">
        <v>5.0999999999999996</v>
      </c>
      <c r="D33" s="196" t="s">
        <v>2749</v>
      </c>
      <c r="E33" s="196" t="s">
        <v>332</v>
      </c>
      <c r="F33" s="196" t="s">
        <v>2748</v>
      </c>
      <c r="G33" s="49">
        <v>5000</v>
      </c>
      <c r="H33" s="196" t="s">
        <v>2026</v>
      </c>
      <c r="I33" s="196" t="s">
        <v>2738</v>
      </c>
      <c r="K33" s="196" t="s">
        <v>1997</v>
      </c>
    </row>
    <row r="34" spans="1:11" ht="90" customHeight="1">
      <c r="A34" s="238"/>
      <c r="B34" s="237"/>
      <c r="C34" s="196">
        <v>5.2</v>
      </c>
      <c r="D34" s="196" t="s">
        <v>2747</v>
      </c>
      <c r="E34" s="196" t="s">
        <v>2744</v>
      </c>
      <c r="F34" s="196" t="s">
        <v>2746</v>
      </c>
      <c r="G34" s="49">
        <v>5000</v>
      </c>
      <c r="H34" s="196" t="s">
        <v>2029</v>
      </c>
      <c r="I34" s="196" t="s">
        <v>2738</v>
      </c>
      <c r="K34" s="196" t="s">
        <v>1997</v>
      </c>
    </row>
    <row r="35" spans="1:11" ht="99">
      <c r="A35" s="238"/>
      <c r="B35" s="237"/>
      <c r="C35" s="196">
        <v>5.3</v>
      </c>
      <c r="D35" s="196" t="s">
        <v>2745</v>
      </c>
      <c r="E35" s="196" t="s">
        <v>2744</v>
      </c>
      <c r="F35" s="196" t="s">
        <v>2743</v>
      </c>
      <c r="G35" s="49">
        <v>5000</v>
      </c>
      <c r="H35" s="196" t="s">
        <v>2030</v>
      </c>
      <c r="I35" s="196" t="s">
        <v>2738</v>
      </c>
      <c r="K35" s="196" t="s">
        <v>1997</v>
      </c>
    </row>
    <row r="36" spans="1:11" ht="379.5">
      <c r="A36" s="238"/>
      <c r="B36" s="237"/>
      <c r="C36" s="196">
        <v>5.4</v>
      </c>
      <c r="D36" s="196" t="s">
        <v>2742</v>
      </c>
      <c r="E36" s="196" t="s">
        <v>332</v>
      </c>
      <c r="F36" s="196" t="s">
        <v>2741</v>
      </c>
      <c r="G36" s="49">
        <v>10000</v>
      </c>
      <c r="H36" s="196" t="s">
        <v>2026</v>
      </c>
      <c r="I36" s="196" t="s">
        <v>2738</v>
      </c>
      <c r="K36" s="196" t="s">
        <v>1997</v>
      </c>
    </row>
    <row r="37" spans="1:11" ht="313.5">
      <c r="A37" s="238"/>
      <c r="B37" s="237"/>
      <c r="C37" s="196">
        <v>5.6</v>
      </c>
      <c r="D37" s="196" t="s">
        <v>2740</v>
      </c>
      <c r="E37" s="196" t="s">
        <v>332</v>
      </c>
      <c r="F37" s="196" t="s">
        <v>2739</v>
      </c>
      <c r="G37" s="49">
        <v>10000</v>
      </c>
      <c r="H37" s="196" t="s">
        <v>2026</v>
      </c>
      <c r="I37" s="196" t="s">
        <v>2738</v>
      </c>
      <c r="K37" s="196" t="s">
        <v>1997</v>
      </c>
    </row>
    <row r="38" spans="1:11" ht="201.75" customHeight="1">
      <c r="A38" s="238"/>
      <c r="B38" s="237"/>
      <c r="C38" s="196">
        <v>5.7</v>
      </c>
      <c r="D38" s="196" t="s">
        <v>2737</v>
      </c>
      <c r="E38" s="196" t="s">
        <v>2736</v>
      </c>
      <c r="F38" s="196" t="s">
        <v>2735</v>
      </c>
      <c r="G38" s="49">
        <v>10000</v>
      </c>
      <c r="H38" s="196" t="s">
        <v>2026</v>
      </c>
      <c r="I38" s="196" t="s">
        <v>2734</v>
      </c>
      <c r="K38" s="196" t="s">
        <v>1997</v>
      </c>
    </row>
  </sheetData>
  <mergeCells count="16">
    <mergeCell ref="A23:A32"/>
    <mergeCell ref="B23:B32"/>
    <mergeCell ref="A33:A38"/>
    <mergeCell ref="B33:B38"/>
    <mergeCell ref="A5:A12"/>
    <mergeCell ref="B5:B12"/>
    <mergeCell ref="A13:A17"/>
    <mergeCell ref="B13:B17"/>
    <mergeCell ref="A18:A22"/>
    <mergeCell ref="B18:B22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7"/>
  <sheetViews>
    <sheetView zoomScaleNormal="100" workbookViewId="0">
      <selection sqref="A1:L1"/>
    </sheetView>
  </sheetViews>
  <sheetFormatPr defaultRowHeight="16.5"/>
  <cols>
    <col min="1" max="1" width="3.28515625" style="83" customWidth="1"/>
    <col min="2" max="2" width="14.7109375" style="83" customWidth="1"/>
    <col min="3" max="3" width="6.28515625" style="83" customWidth="1"/>
    <col min="4" max="4" width="21.85546875" style="83" customWidth="1"/>
    <col min="5" max="5" width="10.85546875" style="83" customWidth="1"/>
    <col min="6" max="6" width="30.5703125" style="83" customWidth="1"/>
    <col min="7" max="7" width="14" style="83" customWidth="1"/>
    <col min="8" max="8" width="11.7109375" style="83" customWidth="1"/>
    <col min="9" max="9" width="13.7109375" style="83" customWidth="1"/>
    <col min="10" max="10" width="14.7109375" style="83" customWidth="1"/>
    <col min="11" max="11" width="25.42578125" style="83" customWidth="1"/>
    <col min="12" max="257" width="9.140625" style="83"/>
    <col min="258" max="258" width="3.28515625" style="83" customWidth="1"/>
    <col min="259" max="259" width="16" style="83" customWidth="1"/>
    <col min="260" max="260" width="5" style="83" customWidth="1"/>
    <col min="261" max="261" width="19" style="83" customWidth="1"/>
    <col min="262" max="262" width="14.7109375" style="83" customWidth="1"/>
    <col min="263" max="263" width="15.7109375" style="83" customWidth="1"/>
    <col min="264" max="264" width="11.85546875" style="83" customWidth="1"/>
    <col min="265" max="265" width="14.28515625" style="83" customWidth="1"/>
    <col min="266" max="266" width="15" style="83" customWidth="1"/>
    <col min="267" max="267" width="15.7109375" style="83" customWidth="1"/>
    <col min="268" max="513" width="9.140625" style="83"/>
    <col min="514" max="514" width="3.28515625" style="83" customWidth="1"/>
    <col min="515" max="515" width="16" style="83" customWidth="1"/>
    <col min="516" max="516" width="5" style="83" customWidth="1"/>
    <col min="517" max="517" width="19" style="83" customWidth="1"/>
    <col min="518" max="518" width="14.7109375" style="83" customWidth="1"/>
    <col min="519" max="519" width="15.7109375" style="83" customWidth="1"/>
    <col min="520" max="520" width="11.85546875" style="83" customWidth="1"/>
    <col min="521" max="521" width="14.28515625" style="83" customWidth="1"/>
    <col min="522" max="522" width="15" style="83" customWidth="1"/>
    <col min="523" max="523" width="15.7109375" style="83" customWidth="1"/>
    <col min="524" max="769" width="9.140625" style="83"/>
    <col min="770" max="770" width="3.28515625" style="83" customWidth="1"/>
    <col min="771" max="771" width="16" style="83" customWidth="1"/>
    <col min="772" max="772" width="5" style="83" customWidth="1"/>
    <col min="773" max="773" width="19" style="83" customWidth="1"/>
    <col min="774" max="774" width="14.7109375" style="83" customWidth="1"/>
    <col min="775" max="775" width="15.7109375" style="83" customWidth="1"/>
    <col min="776" max="776" width="11.85546875" style="83" customWidth="1"/>
    <col min="777" max="777" width="14.28515625" style="83" customWidth="1"/>
    <col min="778" max="778" width="15" style="83" customWidth="1"/>
    <col min="779" max="779" width="15.7109375" style="83" customWidth="1"/>
    <col min="780" max="1025" width="9.140625" style="83"/>
    <col min="1026" max="1026" width="3.28515625" style="83" customWidth="1"/>
    <col min="1027" max="1027" width="16" style="83" customWidth="1"/>
    <col min="1028" max="1028" width="5" style="83" customWidth="1"/>
    <col min="1029" max="1029" width="19" style="83" customWidth="1"/>
    <col min="1030" max="1030" width="14.7109375" style="83" customWidth="1"/>
    <col min="1031" max="1031" width="15.7109375" style="83" customWidth="1"/>
    <col min="1032" max="1032" width="11.85546875" style="83" customWidth="1"/>
    <col min="1033" max="1033" width="14.28515625" style="83" customWidth="1"/>
    <col min="1034" max="1034" width="15" style="83" customWidth="1"/>
    <col min="1035" max="1035" width="15.7109375" style="83" customWidth="1"/>
    <col min="1036" max="1281" width="9.140625" style="83"/>
    <col min="1282" max="1282" width="3.28515625" style="83" customWidth="1"/>
    <col min="1283" max="1283" width="16" style="83" customWidth="1"/>
    <col min="1284" max="1284" width="5" style="83" customWidth="1"/>
    <col min="1285" max="1285" width="19" style="83" customWidth="1"/>
    <col min="1286" max="1286" width="14.7109375" style="83" customWidth="1"/>
    <col min="1287" max="1287" width="15.7109375" style="83" customWidth="1"/>
    <col min="1288" max="1288" width="11.85546875" style="83" customWidth="1"/>
    <col min="1289" max="1289" width="14.28515625" style="83" customWidth="1"/>
    <col min="1290" max="1290" width="15" style="83" customWidth="1"/>
    <col min="1291" max="1291" width="15.7109375" style="83" customWidth="1"/>
    <col min="1292" max="1537" width="9.140625" style="83"/>
    <col min="1538" max="1538" width="3.28515625" style="83" customWidth="1"/>
    <col min="1539" max="1539" width="16" style="83" customWidth="1"/>
    <col min="1540" max="1540" width="5" style="83" customWidth="1"/>
    <col min="1541" max="1541" width="19" style="83" customWidth="1"/>
    <col min="1542" max="1542" width="14.7109375" style="83" customWidth="1"/>
    <col min="1543" max="1543" width="15.7109375" style="83" customWidth="1"/>
    <col min="1544" max="1544" width="11.85546875" style="83" customWidth="1"/>
    <col min="1545" max="1545" width="14.28515625" style="83" customWidth="1"/>
    <col min="1546" max="1546" width="15" style="83" customWidth="1"/>
    <col min="1547" max="1547" width="15.7109375" style="83" customWidth="1"/>
    <col min="1548" max="1793" width="9.140625" style="83"/>
    <col min="1794" max="1794" width="3.28515625" style="83" customWidth="1"/>
    <col min="1795" max="1795" width="16" style="83" customWidth="1"/>
    <col min="1796" max="1796" width="5" style="83" customWidth="1"/>
    <col min="1797" max="1797" width="19" style="83" customWidth="1"/>
    <col min="1798" max="1798" width="14.7109375" style="83" customWidth="1"/>
    <col min="1799" max="1799" width="15.7109375" style="83" customWidth="1"/>
    <col min="1800" max="1800" width="11.85546875" style="83" customWidth="1"/>
    <col min="1801" max="1801" width="14.28515625" style="83" customWidth="1"/>
    <col min="1802" max="1802" width="15" style="83" customWidth="1"/>
    <col min="1803" max="1803" width="15.7109375" style="83" customWidth="1"/>
    <col min="1804" max="2049" width="9.140625" style="83"/>
    <col min="2050" max="2050" width="3.28515625" style="83" customWidth="1"/>
    <col min="2051" max="2051" width="16" style="83" customWidth="1"/>
    <col min="2052" max="2052" width="5" style="83" customWidth="1"/>
    <col min="2053" max="2053" width="19" style="83" customWidth="1"/>
    <col min="2054" max="2054" width="14.7109375" style="83" customWidth="1"/>
    <col min="2055" max="2055" width="15.7109375" style="83" customWidth="1"/>
    <col min="2056" max="2056" width="11.85546875" style="83" customWidth="1"/>
    <col min="2057" max="2057" width="14.28515625" style="83" customWidth="1"/>
    <col min="2058" max="2058" width="15" style="83" customWidth="1"/>
    <col min="2059" max="2059" width="15.7109375" style="83" customWidth="1"/>
    <col min="2060" max="2305" width="9.140625" style="83"/>
    <col min="2306" max="2306" width="3.28515625" style="83" customWidth="1"/>
    <col min="2307" max="2307" width="16" style="83" customWidth="1"/>
    <col min="2308" max="2308" width="5" style="83" customWidth="1"/>
    <col min="2309" max="2309" width="19" style="83" customWidth="1"/>
    <col min="2310" max="2310" width="14.7109375" style="83" customWidth="1"/>
    <col min="2311" max="2311" width="15.7109375" style="83" customWidth="1"/>
    <col min="2312" max="2312" width="11.85546875" style="83" customWidth="1"/>
    <col min="2313" max="2313" width="14.28515625" style="83" customWidth="1"/>
    <col min="2314" max="2314" width="15" style="83" customWidth="1"/>
    <col min="2315" max="2315" width="15.7109375" style="83" customWidth="1"/>
    <col min="2316" max="2561" width="9.140625" style="83"/>
    <col min="2562" max="2562" width="3.28515625" style="83" customWidth="1"/>
    <col min="2563" max="2563" width="16" style="83" customWidth="1"/>
    <col min="2564" max="2564" width="5" style="83" customWidth="1"/>
    <col min="2565" max="2565" width="19" style="83" customWidth="1"/>
    <col min="2566" max="2566" width="14.7109375" style="83" customWidth="1"/>
    <col min="2567" max="2567" width="15.7109375" style="83" customWidth="1"/>
    <col min="2568" max="2568" width="11.85546875" style="83" customWidth="1"/>
    <col min="2569" max="2569" width="14.28515625" style="83" customWidth="1"/>
    <col min="2570" max="2570" width="15" style="83" customWidth="1"/>
    <col min="2571" max="2571" width="15.7109375" style="83" customWidth="1"/>
    <col min="2572" max="2817" width="9.140625" style="83"/>
    <col min="2818" max="2818" width="3.28515625" style="83" customWidth="1"/>
    <col min="2819" max="2819" width="16" style="83" customWidth="1"/>
    <col min="2820" max="2820" width="5" style="83" customWidth="1"/>
    <col min="2821" max="2821" width="19" style="83" customWidth="1"/>
    <col min="2822" max="2822" width="14.7109375" style="83" customWidth="1"/>
    <col min="2823" max="2823" width="15.7109375" style="83" customWidth="1"/>
    <col min="2824" max="2824" width="11.85546875" style="83" customWidth="1"/>
    <col min="2825" max="2825" width="14.28515625" style="83" customWidth="1"/>
    <col min="2826" max="2826" width="15" style="83" customWidth="1"/>
    <col min="2827" max="2827" width="15.7109375" style="83" customWidth="1"/>
    <col min="2828" max="3073" width="9.140625" style="83"/>
    <col min="3074" max="3074" width="3.28515625" style="83" customWidth="1"/>
    <col min="3075" max="3075" width="16" style="83" customWidth="1"/>
    <col min="3076" max="3076" width="5" style="83" customWidth="1"/>
    <col min="3077" max="3077" width="19" style="83" customWidth="1"/>
    <col min="3078" max="3078" width="14.7109375" style="83" customWidth="1"/>
    <col min="3079" max="3079" width="15.7109375" style="83" customWidth="1"/>
    <col min="3080" max="3080" width="11.85546875" style="83" customWidth="1"/>
    <col min="3081" max="3081" width="14.28515625" style="83" customWidth="1"/>
    <col min="3082" max="3082" width="15" style="83" customWidth="1"/>
    <col min="3083" max="3083" width="15.7109375" style="83" customWidth="1"/>
    <col min="3084" max="3329" width="9.140625" style="83"/>
    <col min="3330" max="3330" width="3.28515625" style="83" customWidth="1"/>
    <col min="3331" max="3331" width="16" style="83" customWidth="1"/>
    <col min="3332" max="3332" width="5" style="83" customWidth="1"/>
    <col min="3333" max="3333" width="19" style="83" customWidth="1"/>
    <col min="3334" max="3334" width="14.7109375" style="83" customWidth="1"/>
    <col min="3335" max="3335" width="15.7109375" style="83" customWidth="1"/>
    <col min="3336" max="3336" width="11.85546875" style="83" customWidth="1"/>
    <col min="3337" max="3337" width="14.28515625" style="83" customWidth="1"/>
    <col min="3338" max="3338" width="15" style="83" customWidth="1"/>
    <col min="3339" max="3339" width="15.7109375" style="83" customWidth="1"/>
    <col min="3340" max="3585" width="9.140625" style="83"/>
    <col min="3586" max="3586" width="3.28515625" style="83" customWidth="1"/>
    <col min="3587" max="3587" width="16" style="83" customWidth="1"/>
    <col min="3588" max="3588" width="5" style="83" customWidth="1"/>
    <col min="3589" max="3589" width="19" style="83" customWidth="1"/>
    <col min="3590" max="3590" width="14.7109375" style="83" customWidth="1"/>
    <col min="3591" max="3591" width="15.7109375" style="83" customWidth="1"/>
    <col min="3592" max="3592" width="11.85546875" style="83" customWidth="1"/>
    <col min="3593" max="3593" width="14.28515625" style="83" customWidth="1"/>
    <col min="3594" max="3594" width="15" style="83" customWidth="1"/>
    <col min="3595" max="3595" width="15.7109375" style="83" customWidth="1"/>
    <col min="3596" max="3841" width="9.140625" style="83"/>
    <col min="3842" max="3842" width="3.28515625" style="83" customWidth="1"/>
    <col min="3843" max="3843" width="16" style="83" customWidth="1"/>
    <col min="3844" max="3844" width="5" style="83" customWidth="1"/>
    <col min="3845" max="3845" width="19" style="83" customWidth="1"/>
    <col min="3846" max="3846" width="14.7109375" style="83" customWidth="1"/>
    <col min="3847" max="3847" width="15.7109375" style="83" customWidth="1"/>
    <col min="3848" max="3848" width="11.85546875" style="83" customWidth="1"/>
    <col min="3849" max="3849" width="14.28515625" style="83" customWidth="1"/>
    <col min="3850" max="3850" width="15" style="83" customWidth="1"/>
    <col min="3851" max="3851" width="15.7109375" style="83" customWidth="1"/>
    <col min="3852" max="4097" width="9.140625" style="83"/>
    <col min="4098" max="4098" width="3.28515625" style="83" customWidth="1"/>
    <col min="4099" max="4099" width="16" style="83" customWidth="1"/>
    <col min="4100" max="4100" width="5" style="83" customWidth="1"/>
    <col min="4101" max="4101" width="19" style="83" customWidth="1"/>
    <col min="4102" max="4102" width="14.7109375" style="83" customWidth="1"/>
    <col min="4103" max="4103" width="15.7109375" style="83" customWidth="1"/>
    <col min="4104" max="4104" width="11.85546875" style="83" customWidth="1"/>
    <col min="4105" max="4105" width="14.28515625" style="83" customWidth="1"/>
    <col min="4106" max="4106" width="15" style="83" customWidth="1"/>
    <col min="4107" max="4107" width="15.7109375" style="83" customWidth="1"/>
    <col min="4108" max="4353" width="9.140625" style="83"/>
    <col min="4354" max="4354" width="3.28515625" style="83" customWidth="1"/>
    <col min="4355" max="4355" width="16" style="83" customWidth="1"/>
    <col min="4356" max="4356" width="5" style="83" customWidth="1"/>
    <col min="4357" max="4357" width="19" style="83" customWidth="1"/>
    <col min="4358" max="4358" width="14.7109375" style="83" customWidth="1"/>
    <col min="4359" max="4359" width="15.7109375" style="83" customWidth="1"/>
    <col min="4360" max="4360" width="11.85546875" style="83" customWidth="1"/>
    <col min="4361" max="4361" width="14.28515625" style="83" customWidth="1"/>
    <col min="4362" max="4362" width="15" style="83" customWidth="1"/>
    <col min="4363" max="4363" width="15.7109375" style="83" customWidth="1"/>
    <col min="4364" max="4609" width="9.140625" style="83"/>
    <col min="4610" max="4610" width="3.28515625" style="83" customWidth="1"/>
    <col min="4611" max="4611" width="16" style="83" customWidth="1"/>
    <col min="4612" max="4612" width="5" style="83" customWidth="1"/>
    <col min="4613" max="4613" width="19" style="83" customWidth="1"/>
    <col min="4614" max="4614" width="14.7109375" style="83" customWidth="1"/>
    <col min="4615" max="4615" width="15.7109375" style="83" customWidth="1"/>
    <col min="4616" max="4616" width="11.85546875" style="83" customWidth="1"/>
    <col min="4617" max="4617" width="14.28515625" style="83" customWidth="1"/>
    <col min="4618" max="4618" width="15" style="83" customWidth="1"/>
    <col min="4619" max="4619" width="15.7109375" style="83" customWidth="1"/>
    <col min="4620" max="4865" width="9.140625" style="83"/>
    <col min="4866" max="4866" width="3.28515625" style="83" customWidth="1"/>
    <col min="4867" max="4867" width="16" style="83" customWidth="1"/>
    <col min="4868" max="4868" width="5" style="83" customWidth="1"/>
    <col min="4869" max="4869" width="19" style="83" customWidth="1"/>
    <col min="4870" max="4870" width="14.7109375" style="83" customWidth="1"/>
    <col min="4871" max="4871" width="15.7109375" style="83" customWidth="1"/>
    <col min="4872" max="4872" width="11.85546875" style="83" customWidth="1"/>
    <col min="4873" max="4873" width="14.28515625" style="83" customWidth="1"/>
    <col min="4874" max="4874" width="15" style="83" customWidth="1"/>
    <col min="4875" max="4875" width="15.7109375" style="83" customWidth="1"/>
    <col min="4876" max="5121" width="9.140625" style="83"/>
    <col min="5122" max="5122" width="3.28515625" style="83" customWidth="1"/>
    <col min="5123" max="5123" width="16" style="83" customWidth="1"/>
    <col min="5124" max="5124" width="5" style="83" customWidth="1"/>
    <col min="5125" max="5125" width="19" style="83" customWidth="1"/>
    <col min="5126" max="5126" width="14.7109375" style="83" customWidth="1"/>
    <col min="5127" max="5127" width="15.7109375" style="83" customWidth="1"/>
    <col min="5128" max="5128" width="11.85546875" style="83" customWidth="1"/>
    <col min="5129" max="5129" width="14.28515625" style="83" customWidth="1"/>
    <col min="5130" max="5130" width="15" style="83" customWidth="1"/>
    <col min="5131" max="5131" width="15.7109375" style="83" customWidth="1"/>
    <col min="5132" max="5377" width="9.140625" style="83"/>
    <col min="5378" max="5378" width="3.28515625" style="83" customWidth="1"/>
    <col min="5379" max="5379" width="16" style="83" customWidth="1"/>
    <col min="5380" max="5380" width="5" style="83" customWidth="1"/>
    <col min="5381" max="5381" width="19" style="83" customWidth="1"/>
    <col min="5382" max="5382" width="14.7109375" style="83" customWidth="1"/>
    <col min="5383" max="5383" width="15.7109375" style="83" customWidth="1"/>
    <col min="5384" max="5384" width="11.85546875" style="83" customWidth="1"/>
    <col min="5385" max="5385" width="14.28515625" style="83" customWidth="1"/>
    <col min="5386" max="5386" width="15" style="83" customWidth="1"/>
    <col min="5387" max="5387" width="15.7109375" style="83" customWidth="1"/>
    <col min="5388" max="5633" width="9.140625" style="83"/>
    <col min="5634" max="5634" width="3.28515625" style="83" customWidth="1"/>
    <col min="5635" max="5635" width="16" style="83" customWidth="1"/>
    <col min="5636" max="5636" width="5" style="83" customWidth="1"/>
    <col min="5637" max="5637" width="19" style="83" customWidth="1"/>
    <col min="5638" max="5638" width="14.7109375" style="83" customWidth="1"/>
    <col min="5639" max="5639" width="15.7109375" style="83" customWidth="1"/>
    <col min="5640" max="5640" width="11.85546875" style="83" customWidth="1"/>
    <col min="5641" max="5641" width="14.28515625" style="83" customWidth="1"/>
    <col min="5642" max="5642" width="15" style="83" customWidth="1"/>
    <col min="5643" max="5643" width="15.7109375" style="83" customWidth="1"/>
    <col min="5644" max="5889" width="9.140625" style="83"/>
    <col min="5890" max="5890" width="3.28515625" style="83" customWidth="1"/>
    <col min="5891" max="5891" width="16" style="83" customWidth="1"/>
    <col min="5892" max="5892" width="5" style="83" customWidth="1"/>
    <col min="5893" max="5893" width="19" style="83" customWidth="1"/>
    <col min="5894" max="5894" width="14.7109375" style="83" customWidth="1"/>
    <col min="5895" max="5895" width="15.7109375" style="83" customWidth="1"/>
    <col min="5896" max="5896" width="11.85546875" style="83" customWidth="1"/>
    <col min="5897" max="5897" width="14.28515625" style="83" customWidth="1"/>
    <col min="5898" max="5898" width="15" style="83" customWidth="1"/>
    <col min="5899" max="5899" width="15.7109375" style="83" customWidth="1"/>
    <col min="5900" max="6145" width="9.140625" style="83"/>
    <col min="6146" max="6146" width="3.28515625" style="83" customWidth="1"/>
    <col min="6147" max="6147" width="16" style="83" customWidth="1"/>
    <col min="6148" max="6148" width="5" style="83" customWidth="1"/>
    <col min="6149" max="6149" width="19" style="83" customWidth="1"/>
    <col min="6150" max="6150" width="14.7109375" style="83" customWidth="1"/>
    <col min="6151" max="6151" width="15.7109375" style="83" customWidth="1"/>
    <col min="6152" max="6152" width="11.85546875" style="83" customWidth="1"/>
    <col min="6153" max="6153" width="14.28515625" style="83" customWidth="1"/>
    <col min="6154" max="6154" width="15" style="83" customWidth="1"/>
    <col min="6155" max="6155" width="15.7109375" style="83" customWidth="1"/>
    <col min="6156" max="6401" width="9.140625" style="83"/>
    <col min="6402" max="6402" width="3.28515625" style="83" customWidth="1"/>
    <col min="6403" max="6403" width="16" style="83" customWidth="1"/>
    <col min="6404" max="6404" width="5" style="83" customWidth="1"/>
    <col min="6405" max="6405" width="19" style="83" customWidth="1"/>
    <col min="6406" max="6406" width="14.7109375" style="83" customWidth="1"/>
    <col min="6407" max="6407" width="15.7109375" style="83" customWidth="1"/>
    <col min="6408" max="6408" width="11.85546875" style="83" customWidth="1"/>
    <col min="6409" max="6409" width="14.28515625" style="83" customWidth="1"/>
    <col min="6410" max="6410" width="15" style="83" customWidth="1"/>
    <col min="6411" max="6411" width="15.7109375" style="83" customWidth="1"/>
    <col min="6412" max="6657" width="9.140625" style="83"/>
    <col min="6658" max="6658" width="3.28515625" style="83" customWidth="1"/>
    <col min="6659" max="6659" width="16" style="83" customWidth="1"/>
    <col min="6660" max="6660" width="5" style="83" customWidth="1"/>
    <col min="6661" max="6661" width="19" style="83" customWidth="1"/>
    <col min="6662" max="6662" width="14.7109375" style="83" customWidth="1"/>
    <col min="6663" max="6663" width="15.7109375" style="83" customWidth="1"/>
    <col min="6664" max="6664" width="11.85546875" style="83" customWidth="1"/>
    <col min="6665" max="6665" width="14.28515625" style="83" customWidth="1"/>
    <col min="6666" max="6666" width="15" style="83" customWidth="1"/>
    <col min="6667" max="6667" width="15.7109375" style="83" customWidth="1"/>
    <col min="6668" max="6913" width="9.140625" style="83"/>
    <col min="6914" max="6914" width="3.28515625" style="83" customWidth="1"/>
    <col min="6915" max="6915" width="16" style="83" customWidth="1"/>
    <col min="6916" max="6916" width="5" style="83" customWidth="1"/>
    <col min="6917" max="6917" width="19" style="83" customWidth="1"/>
    <col min="6918" max="6918" width="14.7109375" style="83" customWidth="1"/>
    <col min="6919" max="6919" width="15.7109375" style="83" customWidth="1"/>
    <col min="6920" max="6920" width="11.85546875" style="83" customWidth="1"/>
    <col min="6921" max="6921" width="14.28515625" style="83" customWidth="1"/>
    <col min="6922" max="6922" width="15" style="83" customWidth="1"/>
    <col min="6923" max="6923" width="15.7109375" style="83" customWidth="1"/>
    <col min="6924" max="7169" width="9.140625" style="83"/>
    <col min="7170" max="7170" width="3.28515625" style="83" customWidth="1"/>
    <col min="7171" max="7171" width="16" style="83" customWidth="1"/>
    <col min="7172" max="7172" width="5" style="83" customWidth="1"/>
    <col min="7173" max="7173" width="19" style="83" customWidth="1"/>
    <col min="7174" max="7174" width="14.7109375" style="83" customWidth="1"/>
    <col min="7175" max="7175" width="15.7109375" style="83" customWidth="1"/>
    <col min="7176" max="7176" width="11.85546875" style="83" customWidth="1"/>
    <col min="7177" max="7177" width="14.28515625" style="83" customWidth="1"/>
    <col min="7178" max="7178" width="15" style="83" customWidth="1"/>
    <col min="7179" max="7179" width="15.7109375" style="83" customWidth="1"/>
    <col min="7180" max="7425" width="9.140625" style="83"/>
    <col min="7426" max="7426" width="3.28515625" style="83" customWidth="1"/>
    <col min="7427" max="7427" width="16" style="83" customWidth="1"/>
    <col min="7428" max="7428" width="5" style="83" customWidth="1"/>
    <col min="7429" max="7429" width="19" style="83" customWidth="1"/>
    <col min="7430" max="7430" width="14.7109375" style="83" customWidth="1"/>
    <col min="7431" max="7431" width="15.7109375" style="83" customWidth="1"/>
    <col min="7432" max="7432" width="11.85546875" style="83" customWidth="1"/>
    <col min="7433" max="7433" width="14.28515625" style="83" customWidth="1"/>
    <col min="7434" max="7434" width="15" style="83" customWidth="1"/>
    <col min="7435" max="7435" width="15.7109375" style="83" customWidth="1"/>
    <col min="7436" max="7681" width="9.140625" style="83"/>
    <col min="7682" max="7682" width="3.28515625" style="83" customWidth="1"/>
    <col min="7683" max="7683" width="16" style="83" customWidth="1"/>
    <col min="7684" max="7684" width="5" style="83" customWidth="1"/>
    <col min="7685" max="7685" width="19" style="83" customWidth="1"/>
    <col min="7686" max="7686" width="14.7109375" style="83" customWidth="1"/>
    <col min="7687" max="7687" width="15.7109375" style="83" customWidth="1"/>
    <col min="7688" max="7688" width="11.85546875" style="83" customWidth="1"/>
    <col min="7689" max="7689" width="14.28515625" style="83" customWidth="1"/>
    <col min="7690" max="7690" width="15" style="83" customWidth="1"/>
    <col min="7691" max="7691" width="15.7109375" style="83" customWidth="1"/>
    <col min="7692" max="7937" width="9.140625" style="83"/>
    <col min="7938" max="7938" width="3.28515625" style="83" customWidth="1"/>
    <col min="7939" max="7939" width="16" style="83" customWidth="1"/>
    <col min="7940" max="7940" width="5" style="83" customWidth="1"/>
    <col min="7941" max="7941" width="19" style="83" customWidth="1"/>
    <col min="7942" max="7942" width="14.7109375" style="83" customWidth="1"/>
    <col min="7943" max="7943" width="15.7109375" style="83" customWidth="1"/>
    <col min="7944" max="7944" width="11.85546875" style="83" customWidth="1"/>
    <col min="7945" max="7945" width="14.28515625" style="83" customWidth="1"/>
    <col min="7946" max="7946" width="15" style="83" customWidth="1"/>
    <col min="7947" max="7947" width="15.7109375" style="83" customWidth="1"/>
    <col min="7948" max="8193" width="9.140625" style="83"/>
    <col min="8194" max="8194" width="3.28515625" style="83" customWidth="1"/>
    <col min="8195" max="8195" width="16" style="83" customWidth="1"/>
    <col min="8196" max="8196" width="5" style="83" customWidth="1"/>
    <col min="8197" max="8197" width="19" style="83" customWidth="1"/>
    <col min="8198" max="8198" width="14.7109375" style="83" customWidth="1"/>
    <col min="8199" max="8199" width="15.7109375" style="83" customWidth="1"/>
    <col min="8200" max="8200" width="11.85546875" style="83" customWidth="1"/>
    <col min="8201" max="8201" width="14.28515625" style="83" customWidth="1"/>
    <col min="8202" max="8202" width="15" style="83" customWidth="1"/>
    <col min="8203" max="8203" width="15.7109375" style="83" customWidth="1"/>
    <col min="8204" max="8449" width="9.140625" style="83"/>
    <col min="8450" max="8450" width="3.28515625" style="83" customWidth="1"/>
    <col min="8451" max="8451" width="16" style="83" customWidth="1"/>
    <col min="8452" max="8452" width="5" style="83" customWidth="1"/>
    <col min="8453" max="8453" width="19" style="83" customWidth="1"/>
    <col min="8454" max="8454" width="14.7109375" style="83" customWidth="1"/>
    <col min="8455" max="8455" width="15.7109375" style="83" customWidth="1"/>
    <col min="8456" max="8456" width="11.85546875" style="83" customWidth="1"/>
    <col min="8457" max="8457" width="14.28515625" style="83" customWidth="1"/>
    <col min="8458" max="8458" width="15" style="83" customWidth="1"/>
    <col min="8459" max="8459" width="15.7109375" style="83" customWidth="1"/>
    <col min="8460" max="8705" width="9.140625" style="83"/>
    <col min="8706" max="8706" width="3.28515625" style="83" customWidth="1"/>
    <col min="8707" max="8707" width="16" style="83" customWidth="1"/>
    <col min="8708" max="8708" width="5" style="83" customWidth="1"/>
    <col min="8709" max="8709" width="19" style="83" customWidth="1"/>
    <col min="8710" max="8710" width="14.7109375" style="83" customWidth="1"/>
    <col min="8711" max="8711" width="15.7109375" style="83" customWidth="1"/>
    <col min="8712" max="8712" width="11.85546875" style="83" customWidth="1"/>
    <col min="8713" max="8713" width="14.28515625" style="83" customWidth="1"/>
    <col min="8714" max="8714" width="15" style="83" customWidth="1"/>
    <col min="8715" max="8715" width="15.7109375" style="83" customWidth="1"/>
    <col min="8716" max="8961" width="9.140625" style="83"/>
    <col min="8962" max="8962" width="3.28515625" style="83" customWidth="1"/>
    <col min="8963" max="8963" width="16" style="83" customWidth="1"/>
    <col min="8964" max="8964" width="5" style="83" customWidth="1"/>
    <col min="8965" max="8965" width="19" style="83" customWidth="1"/>
    <col min="8966" max="8966" width="14.7109375" style="83" customWidth="1"/>
    <col min="8967" max="8967" width="15.7109375" style="83" customWidth="1"/>
    <col min="8968" max="8968" width="11.85546875" style="83" customWidth="1"/>
    <col min="8969" max="8969" width="14.28515625" style="83" customWidth="1"/>
    <col min="8970" max="8970" width="15" style="83" customWidth="1"/>
    <col min="8971" max="8971" width="15.7109375" style="83" customWidth="1"/>
    <col min="8972" max="9217" width="9.140625" style="83"/>
    <col min="9218" max="9218" width="3.28515625" style="83" customWidth="1"/>
    <col min="9219" max="9219" width="16" style="83" customWidth="1"/>
    <col min="9220" max="9220" width="5" style="83" customWidth="1"/>
    <col min="9221" max="9221" width="19" style="83" customWidth="1"/>
    <col min="9222" max="9222" width="14.7109375" style="83" customWidth="1"/>
    <col min="9223" max="9223" width="15.7109375" style="83" customWidth="1"/>
    <col min="9224" max="9224" width="11.85546875" style="83" customWidth="1"/>
    <col min="9225" max="9225" width="14.28515625" style="83" customWidth="1"/>
    <col min="9226" max="9226" width="15" style="83" customWidth="1"/>
    <col min="9227" max="9227" width="15.7109375" style="83" customWidth="1"/>
    <col min="9228" max="9473" width="9.140625" style="83"/>
    <col min="9474" max="9474" width="3.28515625" style="83" customWidth="1"/>
    <col min="9475" max="9475" width="16" style="83" customWidth="1"/>
    <col min="9476" max="9476" width="5" style="83" customWidth="1"/>
    <col min="9477" max="9477" width="19" style="83" customWidth="1"/>
    <col min="9478" max="9478" width="14.7109375" style="83" customWidth="1"/>
    <col min="9479" max="9479" width="15.7109375" style="83" customWidth="1"/>
    <col min="9480" max="9480" width="11.85546875" style="83" customWidth="1"/>
    <col min="9481" max="9481" width="14.28515625" style="83" customWidth="1"/>
    <col min="9482" max="9482" width="15" style="83" customWidth="1"/>
    <col min="9483" max="9483" width="15.7109375" style="83" customWidth="1"/>
    <col min="9484" max="9729" width="9.140625" style="83"/>
    <col min="9730" max="9730" width="3.28515625" style="83" customWidth="1"/>
    <col min="9731" max="9731" width="16" style="83" customWidth="1"/>
    <col min="9732" max="9732" width="5" style="83" customWidth="1"/>
    <col min="9733" max="9733" width="19" style="83" customWidth="1"/>
    <col min="9734" max="9734" width="14.7109375" style="83" customWidth="1"/>
    <col min="9735" max="9735" width="15.7109375" style="83" customWidth="1"/>
    <col min="9736" max="9736" width="11.85546875" style="83" customWidth="1"/>
    <col min="9737" max="9737" width="14.28515625" style="83" customWidth="1"/>
    <col min="9738" max="9738" width="15" style="83" customWidth="1"/>
    <col min="9739" max="9739" width="15.7109375" style="83" customWidth="1"/>
    <col min="9740" max="9985" width="9.140625" style="83"/>
    <col min="9986" max="9986" width="3.28515625" style="83" customWidth="1"/>
    <col min="9987" max="9987" width="16" style="83" customWidth="1"/>
    <col min="9988" max="9988" width="5" style="83" customWidth="1"/>
    <col min="9989" max="9989" width="19" style="83" customWidth="1"/>
    <col min="9990" max="9990" width="14.7109375" style="83" customWidth="1"/>
    <col min="9991" max="9991" width="15.7109375" style="83" customWidth="1"/>
    <col min="9992" max="9992" width="11.85546875" style="83" customWidth="1"/>
    <col min="9993" max="9993" width="14.28515625" style="83" customWidth="1"/>
    <col min="9994" max="9994" width="15" style="83" customWidth="1"/>
    <col min="9995" max="9995" width="15.7109375" style="83" customWidth="1"/>
    <col min="9996" max="10241" width="9.140625" style="83"/>
    <col min="10242" max="10242" width="3.28515625" style="83" customWidth="1"/>
    <col min="10243" max="10243" width="16" style="83" customWidth="1"/>
    <col min="10244" max="10244" width="5" style="83" customWidth="1"/>
    <col min="10245" max="10245" width="19" style="83" customWidth="1"/>
    <col min="10246" max="10246" width="14.7109375" style="83" customWidth="1"/>
    <col min="10247" max="10247" width="15.7109375" style="83" customWidth="1"/>
    <col min="10248" max="10248" width="11.85546875" style="83" customWidth="1"/>
    <col min="10249" max="10249" width="14.28515625" style="83" customWidth="1"/>
    <col min="10250" max="10250" width="15" style="83" customWidth="1"/>
    <col min="10251" max="10251" width="15.7109375" style="83" customWidth="1"/>
    <col min="10252" max="10497" width="9.140625" style="83"/>
    <col min="10498" max="10498" width="3.28515625" style="83" customWidth="1"/>
    <col min="10499" max="10499" width="16" style="83" customWidth="1"/>
    <col min="10500" max="10500" width="5" style="83" customWidth="1"/>
    <col min="10501" max="10501" width="19" style="83" customWidth="1"/>
    <col min="10502" max="10502" width="14.7109375" style="83" customWidth="1"/>
    <col min="10503" max="10503" width="15.7109375" style="83" customWidth="1"/>
    <col min="10504" max="10504" width="11.85546875" style="83" customWidth="1"/>
    <col min="10505" max="10505" width="14.28515625" style="83" customWidth="1"/>
    <col min="10506" max="10506" width="15" style="83" customWidth="1"/>
    <col min="10507" max="10507" width="15.7109375" style="83" customWidth="1"/>
    <col min="10508" max="10753" width="9.140625" style="83"/>
    <col min="10754" max="10754" width="3.28515625" style="83" customWidth="1"/>
    <col min="10755" max="10755" width="16" style="83" customWidth="1"/>
    <col min="10756" max="10756" width="5" style="83" customWidth="1"/>
    <col min="10757" max="10757" width="19" style="83" customWidth="1"/>
    <col min="10758" max="10758" width="14.7109375" style="83" customWidth="1"/>
    <col min="10759" max="10759" width="15.7109375" style="83" customWidth="1"/>
    <col min="10760" max="10760" width="11.85546875" style="83" customWidth="1"/>
    <col min="10761" max="10761" width="14.28515625" style="83" customWidth="1"/>
    <col min="10762" max="10762" width="15" style="83" customWidth="1"/>
    <col min="10763" max="10763" width="15.7109375" style="83" customWidth="1"/>
    <col min="10764" max="11009" width="9.140625" style="83"/>
    <col min="11010" max="11010" width="3.28515625" style="83" customWidth="1"/>
    <col min="11011" max="11011" width="16" style="83" customWidth="1"/>
    <col min="11012" max="11012" width="5" style="83" customWidth="1"/>
    <col min="11013" max="11013" width="19" style="83" customWidth="1"/>
    <col min="11014" max="11014" width="14.7109375" style="83" customWidth="1"/>
    <col min="11015" max="11015" width="15.7109375" style="83" customWidth="1"/>
    <col min="11016" max="11016" width="11.85546875" style="83" customWidth="1"/>
    <col min="11017" max="11017" width="14.28515625" style="83" customWidth="1"/>
    <col min="11018" max="11018" width="15" style="83" customWidth="1"/>
    <col min="11019" max="11019" width="15.7109375" style="83" customWidth="1"/>
    <col min="11020" max="11265" width="9.140625" style="83"/>
    <col min="11266" max="11266" width="3.28515625" style="83" customWidth="1"/>
    <col min="11267" max="11267" width="16" style="83" customWidth="1"/>
    <col min="11268" max="11268" width="5" style="83" customWidth="1"/>
    <col min="11269" max="11269" width="19" style="83" customWidth="1"/>
    <col min="11270" max="11270" width="14.7109375" style="83" customWidth="1"/>
    <col min="11271" max="11271" width="15.7109375" style="83" customWidth="1"/>
    <col min="11272" max="11272" width="11.85546875" style="83" customWidth="1"/>
    <col min="11273" max="11273" width="14.28515625" style="83" customWidth="1"/>
    <col min="11274" max="11274" width="15" style="83" customWidth="1"/>
    <col min="11275" max="11275" width="15.7109375" style="83" customWidth="1"/>
    <col min="11276" max="11521" width="9.140625" style="83"/>
    <col min="11522" max="11522" width="3.28515625" style="83" customWidth="1"/>
    <col min="11523" max="11523" width="16" style="83" customWidth="1"/>
    <col min="11524" max="11524" width="5" style="83" customWidth="1"/>
    <col min="11525" max="11525" width="19" style="83" customWidth="1"/>
    <col min="11526" max="11526" width="14.7109375" style="83" customWidth="1"/>
    <col min="11527" max="11527" width="15.7109375" style="83" customWidth="1"/>
    <col min="11528" max="11528" width="11.85546875" style="83" customWidth="1"/>
    <col min="11529" max="11529" width="14.28515625" style="83" customWidth="1"/>
    <col min="11530" max="11530" width="15" style="83" customWidth="1"/>
    <col min="11531" max="11531" width="15.7109375" style="83" customWidth="1"/>
    <col min="11532" max="11777" width="9.140625" style="83"/>
    <col min="11778" max="11778" width="3.28515625" style="83" customWidth="1"/>
    <col min="11779" max="11779" width="16" style="83" customWidth="1"/>
    <col min="11780" max="11780" width="5" style="83" customWidth="1"/>
    <col min="11781" max="11781" width="19" style="83" customWidth="1"/>
    <col min="11782" max="11782" width="14.7109375" style="83" customWidth="1"/>
    <col min="11783" max="11783" width="15.7109375" style="83" customWidth="1"/>
    <col min="11784" max="11784" width="11.85546875" style="83" customWidth="1"/>
    <col min="11785" max="11785" width="14.28515625" style="83" customWidth="1"/>
    <col min="11786" max="11786" width="15" style="83" customWidth="1"/>
    <col min="11787" max="11787" width="15.7109375" style="83" customWidth="1"/>
    <col min="11788" max="12033" width="9.140625" style="83"/>
    <col min="12034" max="12034" width="3.28515625" style="83" customWidth="1"/>
    <col min="12035" max="12035" width="16" style="83" customWidth="1"/>
    <col min="12036" max="12036" width="5" style="83" customWidth="1"/>
    <col min="12037" max="12037" width="19" style="83" customWidth="1"/>
    <col min="12038" max="12038" width="14.7109375" style="83" customWidth="1"/>
    <col min="12039" max="12039" width="15.7109375" style="83" customWidth="1"/>
    <col min="12040" max="12040" width="11.85546875" style="83" customWidth="1"/>
    <col min="12041" max="12041" width="14.28515625" style="83" customWidth="1"/>
    <col min="12042" max="12042" width="15" style="83" customWidth="1"/>
    <col min="12043" max="12043" width="15.7109375" style="83" customWidth="1"/>
    <col min="12044" max="12289" width="9.140625" style="83"/>
    <col min="12290" max="12290" width="3.28515625" style="83" customWidth="1"/>
    <col min="12291" max="12291" width="16" style="83" customWidth="1"/>
    <col min="12292" max="12292" width="5" style="83" customWidth="1"/>
    <col min="12293" max="12293" width="19" style="83" customWidth="1"/>
    <col min="12294" max="12294" width="14.7109375" style="83" customWidth="1"/>
    <col min="12295" max="12295" width="15.7109375" style="83" customWidth="1"/>
    <col min="12296" max="12296" width="11.85546875" style="83" customWidth="1"/>
    <col min="12297" max="12297" width="14.28515625" style="83" customWidth="1"/>
    <col min="12298" max="12298" width="15" style="83" customWidth="1"/>
    <col min="12299" max="12299" width="15.7109375" style="83" customWidth="1"/>
    <col min="12300" max="12545" width="9.140625" style="83"/>
    <col min="12546" max="12546" width="3.28515625" style="83" customWidth="1"/>
    <col min="12547" max="12547" width="16" style="83" customWidth="1"/>
    <col min="12548" max="12548" width="5" style="83" customWidth="1"/>
    <col min="12549" max="12549" width="19" style="83" customWidth="1"/>
    <col min="12550" max="12550" width="14.7109375" style="83" customWidth="1"/>
    <col min="12551" max="12551" width="15.7109375" style="83" customWidth="1"/>
    <col min="12552" max="12552" width="11.85546875" style="83" customWidth="1"/>
    <col min="12553" max="12553" width="14.28515625" style="83" customWidth="1"/>
    <col min="12554" max="12554" width="15" style="83" customWidth="1"/>
    <col min="12555" max="12555" width="15.7109375" style="83" customWidth="1"/>
    <col min="12556" max="12801" width="9.140625" style="83"/>
    <col min="12802" max="12802" width="3.28515625" style="83" customWidth="1"/>
    <col min="12803" max="12803" width="16" style="83" customWidth="1"/>
    <col min="12804" max="12804" width="5" style="83" customWidth="1"/>
    <col min="12805" max="12805" width="19" style="83" customWidth="1"/>
    <col min="12806" max="12806" width="14.7109375" style="83" customWidth="1"/>
    <col min="12807" max="12807" width="15.7109375" style="83" customWidth="1"/>
    <col min="12808" max="12808" width="11.85546875" style="83" customWidth="1"/>
    <col min="12809" max="12809" width="14.28515625" style="83" customWidth="1"/>
    <col min="12810" max="12810" width="15" style="83" customWidth="1"/>
    <col min="12811" max="12811" width="15.7109375" style="83" customWidth="1"/>
    <col min="12812" max="13057" width="9.140625" style="83"/>
    <col min="13058" max="13058" width="3.28515625" style="83" customWidth="1"/>
    <col min="13059" max="13059" width="16" style="83" customWidth="1"/>
    <col min="13060" max="13060" width="5" style="83" customWidth="1"/>
    <col min="13061" max="13061" width="19" style="83" customWidth="1"/>
    <col min="13062" max="13062" width="14.7109375" style="83" customWidth="1"/>
    <col min="13063" max="13063" width="15.7109375" style="83" customWidth="1"/>
    <col min="13064" max="13064" width="11.85546875" style="83" customWidth="1"/>
    <col min="13065" max="13065" width="14.28515625" style="83" customWidth="1"/>
    <col min="13066" max="13066" width="15" style="83" customWidth="1"/>
    <col min="13067" max="13067" width="15.7109375" style="83" customWidth="1"/>
    <col min="13068" max="13313" width="9.140625" style="83"/>
    <col min="13314" max="13314" width="3.28515625" style="83" customWidth="1"/>
    <col min="13315" max="13315" width="16" style="83" customWidth="1"/>
    <col min="13316" max="13316" width="5" style="83" customWidth="1"/>
    <col min="13317" max="13317" width="19" style="83" customWidth="1"/>
    <col min="13318" max="13318" width="14.7109375" style="83" customWidth="1"/>
    <col min="13319" max="13319" width="15.7109375" style="83" customWidth="1"/>
    <col min="13320" max="13320" width="11.85546875" style="83" customWidth="1"/>
    <col min="13321" max="13321" width="14.28515625" style="83" customWidth="1"/>
    <col min="13322" max="13322" width="15" style="83" customWidth="1"/>
    <col min="13323" max="13323" width="15.7109375" style="83" customWidth="1"/>
    <col min="13324" max="13569" width="9.140625" style="83"/>
    <col min="13570" max="13570" width="3.28515625" style="83" customWidth="1"/>
    <col min="13571" max="13571" width="16" style="83" customWidth="1"/>
    <col min="13572" max="13572" width="5" style="83" customWidth="1"/>
    <col min="13573" max="13573" width="19" style="83" customWidth="1"/>
    <col min="13574" max="13574" width="14.7109375" style="83" customWidth="1"/>
    <col min="13575" max="13575" width="15.7109375" style="83" customWidth="1"/>
    <col min="13576" max="13576" width="11.85546875" style="83" customWidth="1"/>
    <col min="13577" max="13577" width="14.28515625" style="83" customWidth="1"/>
    <col min="13578" max="13578" width="15" style="83" customWidth="1"/>
    <col min="13579" max="13579" width="15.7109375" style="83" customWidth="1"/>
    <col min="13580" max="13825" width="9.140625" style="83"/>
    <col min="13826" max="13826" width="3.28515625" style="83" customWidth="1"/>
    <col min="13827" max="13827" width="16" style="83" customWidth="1"/>
    <col min="13828" max="13828" width="5" style="83" customWidth="1"/>
    <col min="13829" max="13829" width="19" style="83" customWidth="1"/>
    <col min="13830" max="13830" width="14.7109375" style="83" customWidth="1"/>
    <col min="13831" max="13831" width="15.7109375" style="83" customWidth="1"/>
    <col min="13832" max="13832" width="11.85546875" style="83" customWidth="1"/>
    <col min="13833" max="13833" width="14.28515625" style="83" customWidth="1"/>
    <col min="13834" max="13834" width="15" style="83" customWidth="1"/>
    <col min="13835" max="13835" width="15.7109375" style="83" customWidth="1"/>
    <col min="13836" max="14081" width="9.140625" style="83"/>
    <col min="14082" max="14082" width="3.28515625" style="83" customWidth="1"/>
    <col min="14083" max="14083" width="16" style="83" customWidth="1"/>
    <col min="14084" max="14084" width="5" style="83" customWidth="1"/>
    <col min="14085" max="14085" width="19" style="83" customWidth="1"/>
    <col min="14086" max="14086" width="14.7109375" style="83" customWidth="1"/>
    <col min="14087" max="14087" width="15.7109375" style="83" customWidth="1"/>
    <col min="14088" max="14088" width="11.85546875" style="83" customWidth="1"/>
    <col min="14089" max="14089" width="14.28515625" style="83" customWidth="1"/>
    <col min="14090" max="14090" width="15" style="83" customWidth="1"/>
    <col min="14091" max="14091" width="15.7109375" style="83" customWidth="1"/>
    <col min="14092" max="14337" width="9.140625" style="83"/>
    <col min="14338" max="14338" width="3.28515625" style="83" customWidth="1"/>
    <col min="14339" max="14339" width="16" style="83" customWidth="1"/>
    <col min="14340" max="14340" width="5" style="83" customWidth="1"/>
    <col min="14341" max="14341" width="19" style="83" customWidth="1"/>
    <col min="14342" max="14342" width="14.7109375" style="83" customWidth="1"/>
    <col min="14343" max="14343" width="15.7109375" style="83" customWidth="1"/>
    <col min="14344" max="14344" width="11.85546875" style="83" customWidth="1"/>
    <col min="14345" max="14345" width="14.28515625" style="83" customWidth="1"/>
    <col min="14346" max="14346" width="15" style="83" customWidth="1"/>
    <col min="14347" max="14347" width="15.7109375" style="83" customWidth="1"/>
    <col min="14348" max="14593" width="9.140625" style="83"/>
    <col min="14594" max="14594" width="3.28515625" style="83" customWidth="1"/>
    <col min="14595" max="14595" width="16" style="83" customWidth="1"/>
    <col min="14596" max="14596" width="5" style="83" customWidth="1"/>
    <col min="14597" max="14597" width="19" style="83" customWidth="1"/>
    <col min="14598" max="14598" width="14.7109375" style="83" customWidth="1"/>
    <col min="14599" max="14599" width="15.7109375" style="83" customWidth="1"/>
    <col min="14600" max="14600" width="11.85546875" style="83" customWidth="1"/>
    <col min="14601" max="14601" width="14.28515625" style="83" customWidth="1"/>
    <col min="14602" max="14602" width="15" style="83" customWidth="1"/>
    <col min="14603" max="14603" width="15.7109375" style="83" customWidth="1"/>
    <col min="14604" max="14849" width="9.140625" style="83"/>
    <col min="14850" max="14850" width="3.28515625" style="83" customWidth="1"/>
    <col min="14851" max="14851" width="16" style="83" customWidth="1"/>
    <col min="14852" max="14852" width="5" style="83" customWidth="1"/>
    <col min="14853" max="14853" width="19" style="83" customWidth="1"/>
    <col min="14854" max="14854" width="14.7109375" style="83" customWidth="1"/>
    <col min="14855" max="14855" width="15.7109375" style="83" customWidth="1"/>
    <col min="14856" max="14856" width="11.85546875" style="83" customWidth="1"/>
    <col min="14857" max="14857" width="14.28515625" style="83" customWidth="1"/>
    <col min="14858" max="14858" width="15" style="83" customWidth="1"/>
    <col min="14859" max="14859" width="15.7109375" style="83" customWidth="1"/>
    <col min="14860" max="15105" width="9.140625" style="83"/>
    <col min="15106" max="15106" width="3.28515625" style="83" customWidth="1"/>
    <col min="15107" max="15107" width="16" style="83" customWidth="1"/>
    <col min="15108" max="15108" width="5" style="83" customWidth="1"/>
    <col min="15109" max="15109" width="19" style="83" customWidth="1"/>
    <col min="15110" max="15110" width="14.7109375" style="83" customWidth="1"/>
    <col min="15111" max="15111" width="15.7109375" style="83" customWidth="1"/>
    <col min="15112" max="15112" width="11.85546875" style="83" customWidth="1"/>
    <col min="15113" max="15113" width="14.28515625" style="83" customWidth="1"/>
    <col min="15114" max="15114" width="15" style="83" customWidth="1"/>
    <col min="15115" max="15115" width="15.7109375" style="83" customWidth="1"/>
    <col min="15116" max="15361" width="9.140625" style="83"/>
    <col min="15362" max="15362" width="3.28515625" style="83" customWidth="1"/>
    <col min="15363" max="15363" width="16" style="83" customWidth="1"/>
    <col min="15364" max="15364" width="5" style="83" customWidth="1"/>
    <col min="15365" max="15365" width="19" style="83" customWidth="1"/>
    <col min="15366" max="15366" width="14.7109375" style="83" customWidth="1"/>
    <col min="15367" max="15367" width="15.7109375" style="83" customWidth="1"/>
    <col min="15368" max="15368" width="11.85546875" style="83" customWidth="1"/>
    <col min="15369" max="15369" width="14.28515625" style="83" customWidth="1"/>
    <col min="15370" max="15370" width="15" style="83" customWidth="1"/>
    <col min="15371" max="15371" width="15.7109375" style="83" customWidth="1"/>
    <col min="15372" max="15617" width="9.140625" style="83"/>
    <col min="15618" max="15618" width="3.28515625" style="83" customWidth="1"/>
    <col min="15619" max="15619" width="16" style="83" customWidth="1"/>
    <col min="15620" max="15620" width="5" style="83" customWidth="1"/>
    <col min="15621" max="15621" width="19" style="83" customWidth="1"/>
    <col min="15622" max="15622" width="14.7109375" style="83" customWidth="1"/>
    <col min="15623" max="15623" width="15.7109375" style="83" customWidth="1"/>
    <col min="15624" max="15624" width="11.85546875" style="83" customWidth="1"/>
    <col min="15625" max="15625" width="14.28515625" style="83" customWidth="1"/>
    <col min="15626" max="15626" width="15" style="83" customWidth="1"/>
    <col min="15627" max="15627" width="15.7109375" style="83" customWidth="1"/>
    <col min="15628" max="15873" width="9.140625" style="83"/>
    <col min="15874" max="15874" width="3.28515625" style="83" customWidth="1"/>
    <col min="15875" max="15875" width="16" style="83" customWidth="1"/>
    <col min="15876" max="15876" width="5" style="83" customWidth="1"/>
    <col min="15877" max="15877" width="19" style="83" customWidth="1"/>
    <col min="15878" max="15878" width="14.7109375" style="83" customWidth="1"/>
    <col min="15879" max="15879" width="15.7109375" style="83" customWidth="1"/>
    <col min="15880" max="15880" width="11.85546875" style="83" customWidth="1"/>
    <col min="15881" max="15881" width="14.28515625" style="83" customWidth="1"/>
    <col min="15882" max="15882" width="15" style="83" customWidth="1"/>
    <col min="15883" max="15883" width="15.7109375" style="83" customWidth="1"/>
    <col min="15884" max="16129" width="9.140625" style="83"/>
    <col min="16130" max="16130" width="3.28515625" style="83" customWidth="1"/>
    <col min="16131" max="16131" width="16" style="83" customWidth="1"/>
    <col min="16132" max="16132" width="5" style="83" customWidth="1"/>
    <col min="16133" max="16133" width="19" style="83" customWidth="1"/>
    <col min="16134" max="16134" width="14.7109375" style="83" customWidth="1"/>
    <col min="16135" max="16135" width="15.7109375" style="83" customWidth="1"/>
    <col min="16136" max="16136" width="11.85546875" style="83" customWidth="1"/>
    <col min="16137" max="16137" width="14.28515625" style="83" customWidth="1"/>
    <col min="16138" max="16138" width="15" style="83" customWidth="1"/>
    <col min="16139" max="16139" width="15.7109375" style="83" customWidth="1"/>
    <col min="16140" max="16384" width="9.140625" style="83"/>
  </cols>
  <sheetData>
    <row r="1" spans="1:11" ht="21" customHeight="1">
      <c r="A1" s="243" t="s">
        <v>319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>
      <c r="A2" s="244" t="s">
        <v>1137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>
      <c r="A3" s="244" t="s">
        <v>268</v>
      </c>
      <c r="B3" s="244"/>
      <c r="C3" s="244" t="s">
        <v>1136</v>
      </c>
      <c r="D3" s="244"/>
      <c r="E3" s="244"/>
      <c r="F3" s="244"/>
      <c r="G3" s="244"/>
      <c r="H3" s="244"/>
      <c r="I3" s="244"/>
      <c r="J3" s="244"/>
      <c r="K3" s="244"/>
    </row>
    <row r="4" spans="1:11" s="100" customFormat="1" ht="45">
      <c r="A4" s="245" t="s">
        <v>263</v>
      </c>
      <c r="B4" s="245"/>
      <c r="C4" s="245" t="s">
        <v>1135</v>
      </c>
      <c r="D4" s="245"/>
      <c r="E4" s="1" t="s">
        <v>267</v>
      </c>
      <c r="F4" s="73" t="s">
        <v>264</v>
      </c>
      <c r="G4" s="73" t="s">
        <v>265</v>
      </c>
      <c r="H4" s="73" t="s">
        <v>266</v>
      </c>
      <c r="I4" s="167" t="s">
        <v>2232</v>
      </c>
      <c r="J4" s="73" t="s">
        <v>2138</v>
      </c>
      <c r="K4" s="99" t="s">
        <v>1134</v>
      </c>
    </row>
    <row r="5" spans="1:11" ht="163.5" customHeight="1">
      <c r="A5" s="238">
        <v>1</v>
      </c>
      <c r="B5" s="238" t="s">
        <v>2298</v>
      </c>
      <c r="C5" s="71">
        <v>1.1000000000000001</v>
      </c>
      <c r="D5" s="25" t="s">
        <v>1133</v>
      </c>
      <c r="E5" s="71" t="s">
        <v>329</v>
      </c>
      <c r="F5" s="25" t="s">
        <v>1132</v>
      </c>
      <c r="G5" s="32" t="s">
        <v>235</v>
      </c>
      <c r="H5" s="71" t="s">
        <v>313</v>
      </c>
      <c r="I5" s="71"/>
      <c r="J5" s="71"/>
      <c r="K5" s="29" t="s">
        <v>2299</v>
      </c>
    </row>
    <row r="6" spans="1:11" ht="264">
      <c r="A6" s="238"/>
      <c r="B6" s="238"/>
      <c r="C6" s="71">
        <v>1.2</v>
      </c>
      <c r="D6" s="25" t="s">
        <v>1131</v>
      </c>
      <c r="E6" s="25" t="s">
        <v>322</v>
      </c>
      <c r="F6" s="25" t="s">
        <v>1130</v>
      </c>
      <c r="G6" s="32"/>
      <c r="H6" s="71"/>
      <c r="I6" s="71"/>
      <c r="J6" s="71"/>
      <c r="K6" s="29" t="s">
        <v>2300</v>
      </c>
    </row>
    <row r="7" spans="1:11" ht="132">
      <c r="A7" s="238"/>
      <c r="B7" s="238"/>
      <c r="C7" s="71">
        <v>1.3</v>
      </c>
      <c r="D7" s="176" t="s">
        <v>2301</v>
      </c>
      <c r="E7" s="48" t="s">
        <v>329</v>
      </c>
      <c r="F7" s="48" t="s">
        <v>1129</v>
      </c>
      <c r="G7" s="71" t="s">
        <v>1122</v>
      </c>
      <c r="H7" s="71" t="s">
        <v>1128</v>
      </c>
      <c r="I7" s="71"/>
      <c r="J7" s="71"/>
      <c r="K7" s="71" t="s">
        <v>1116</v>
      </c>
    </row>
    <row r="8" spans="1:11" ht="132">
      <c r="A8" s="238"/>
      <c r="B8" s="238"/>
      <c r="C8" s="71">
        <v>1.3</v>
      </c>
      <c r="D8" s="48" t="s">
        <v>1127</v>
      </c>
      <c r="E8" s="48" t="s">
        <v>322</v>
      </c>
      <c r="F8" s="48" t="s">
        <v>1126</v>
      </c>
      <c r="G8" s="71" t="s">
        <v>1122</v>
      </c>
      <c r="H8" s="71" t="s">
        <v>1125</v>
      </c>
      <c r="I8" s="71"/>
      <c r="J8" s="71"/>
      <c r="K8" s="71"/>
    </row>
    <row r="9" spans="1:11" ht="132">
      <c r="A9" s="238"/>
      <c r="B9" s="238"/>
      <c r="C9" s="71">
        <v>1.4</v>
      </c>
      <c r="D9" s="48" t="s">
        <v>1124</v>
      </c>
      <c r="E9" s="48" t="s">
        <v>329</v>
      </c>
      <c r="F9" s="48" t="s">
        <v>1123</v>
      </c>
      <c r="G9" s="71" t="s">
        <v>1122</v>
      </c>
      <c r="H9" s="71" t="s">
        <v>1121</v>
      </c>
      <c r="I9" s="71"/>
      <c r="J9" s="71"/>
      <c r="K9" s="71" t="s">
        <v>1120</v>
      </c>
    </row>
    <row r="10" spans="1:11" ht="169.5" customHeight="1">
      <c r="A10" s="238"/>
      <c r="B10" s="238"/>
      <c r="C10" s="71">
        <v>1.5</v>
      </c>
      <c r="D10" s="48" t="s">
        <v>1119</v>
      </c>
      <c r="E10" s="48" t="s">
        <v>322</v>
      </c>
      <c r="F10" s="25" t="s">
        <v>1118</v>
      </c>
      <c r="G10" s="71"/>
      <c r="H10" s="71" t="s">
        <v>1117</v>
      </c>
      <c r="I10" s="71"/>
      <c r="J10" s="71"/>
      <c r="K10" s="71" t="s">
        <v>1116</v>
      </c>
    </row>
    <row r="11" spans="1:11" ht="148.5">
      <c r="A11" s="238"/>
      <c r="B11" s="238"/>
      <c r="C11" s="71">
        <v>1.6</v>
      </c>
      <c r="D11" s="71" t="s">
        <v>1115</v>
      </c>
      <c r="E11" s="71" t="s">
        <v>322</v>
      </c>
      <c r="F11" s="25" t="s">
        <v>1114</v>
      </c>
      <c r="G11" s="174" t="s">
        <v>355</v>
      </c>
      <c r="H11" s="71" t="s">
        <v>1113</v>
      </c>
      <c r="I11" s="71"/>
      <c r="J11" s="71"/>
      <c r="K11" s="71"/>
    </row>
    <row r="12" spans="1:11" ht="382.5" customHeight="1">
      <c r="A12" s="71"/>
      <c r="B12" s="71"/>
      <c r="C12" s="71">
        <v>1.7</v>
      </c>
      <c r="D12" s="174" t="s">
        <v>2302</v>
      </c>
      <c r="E12" s="71" t="s">
        <v>322</v>
      </c>
      <c r="F12" s="174" t="s">
        <v>2303</v>
      </c>
      <c r="G12" s="32" t="s">
        <v>229</v>
      </c>
      <c r="H12" s="71" t="s">
        <v>1112</v>
      </c>
      <c r="I12" s="71"/>
      <c r="J12" s="71"/>
      <c r="K12" s="71" t="s">
        <v>215</v>
      </c>
    </row>
    <row r="13" spans="1:11" ht="82.5">
      <c r="A13" s="71"/>
      <c r="B13" s="71"/>
      <c r="C13" s="71">
        <v>1.8</v>
      </c>
      <c r="D13" s="101" t="s">
        <v>1111</v>
      </c>
      <c r="E13" s="71" t="s">
        <v>352</v>
      </c>
      <c r="F13" s="15" t="s">
        <v>1110</v>
      </c>
      <c r="G13" s="32"/>
      <c r="H13" s="71"/>
      <c r="I13" s="71"/>
      <c r="J13" s="71"/>
      <c r="K13" s="71"/>
    </row>
    <row r="14" spans="1:11" ht="102.75" customHeight="1">
      <c r="A14" s="71">
        <v>2</v>
      </c>
      <c r="B14" s="238" t="s">
        <v>1109</v>
      </c>
      <c r="C14" s="71">
        <v>2.1</v>
      </c>
      <c r="D14" s="71" t="s">
        <v>1108</v>
      </c>
      <c r="E14" s="71" t="s">
        <v>998</v>
      </c>
      <c r="F14" s="71" t="s">
        <v>1107</v>
      </c>
      <c r="G14" s="32"/>
      <c r="H14" s="71" t="s">
        <v>1106</v>
      </c>
      <c r="I14" s="71" t="s">
        <v>230</v>
      </c>
      <c r="J14" s="66"/>
      <c r="K14" s="174" t="s">
        <v>2304</v>
      </c>
    </row>
    <row r="15" spans="1:11" ht="82.5">
      <c r="A15" s="71"/>
      <c r="B15" s="238"/>
      <c r="C15" s="71">
        <v>2.2000000000000002</v>
      </c>
      <c r="D15" s="48" t="s">
        <v>1105</v>
      </c>
      <c r="E15" s="48" t="s">
        <v>329</v>
      </c>
      <c r="F15" s="176" t="s">
        <v>2305</v>
      </c>
      <c r="G15" s="71"/>
      <c r="H15" s="71" t="s">
        <v>1104</v>
      </c>
      <c r="I15" s="174" t="s">
        <v>2306</v>
      </c>
      <c r="J15" s="66"/>
      <c r="K15" s="71" t="s">
        <v>1103</v>
      </c>
    </row>
    <row r="16" spans="1:11" ht="102" customHeight="1">
      <c r="A16" s="71"/>
      <c r="B16" s="238"/>
      <c r="C16" s="71">
        <v>2.2999999999999998</v>
      </c>
      <c r="D16" s="48" t="s">
        <v>1102</v>
      </c>
      <c r="E16" s="48" t="s">
        <v>330</v>
      </c>
      <c r="F16" s="48" t="s">
        <v>1101</v>
      </c>
      <c r="G16" s="71"/>
      <c r="H16" s="71" t="s">
        <v>1088</v>
      </c>
      <c r="I16" s="174" t="s">
        <v>2306</v>
      </c>
      <c r="J16" s="66"/>
      <c r="K16" s="71"/>
    </row>
    <row r="17" spans="1:18" ht="115.5">
      <c r="A17" s="71"/>
      <c r="B17" s="238"/>
      <c r="C17" s="71">
        <v>2.4</v>
      </c>
      <c r="D17" s="48" t="s">
        <v>1100</v>
      </c>
      <c r="E17" s="48" t="s">
        <v>330</v>
      </c>
      <c r="F17" s="48" t="s">
        <v>1099</v>
      </c>
      <c r="G17" s="48" t="s">
        <v>1084</v>
      </c>
      <c r="H17" s="71" t="s">
        <v>1098</v>
      </c>
      <c r="I17" s="174" t="s">
        <v>2307</v>
      </c>
      <c r="J17" s="66"/>
      <c r="K17" s="71" t="s">
        <v>1097</v>
      </c>
    </row>
    <row r="18" spans="1:18" ht="115.5">
      <c r="A18" s="238">
        <v>2</v>
      </c>
      <c r="B18" s="238"/>
      <c r="C18" s="71">
        <v>2.5</v>
      </c>
      <c r="D18" s="48" t="s">
        <v>1096</v>
      </c>
      <c r="E18" s="48" t="s">
        <v>998</v>
      </c>
      <c r="F18" s="48" t="s">
        <v>1095</v>
      </c>
      <c r="G18" s="71" t="s">
        <v>1084</v>
      </c>
      <c r="H18" s="71" t="s">
        <v>1094</v>
      </c>
      <c r="I18" s="174" t="s">
        <v>2307</v>
      </c>
      <c r="J18" s="66"/>
      <c r="K18" s="71" t="s">
        <v>1093</v>
      </c>
    </row>
    <row r="19" spans="1:18" ht="117" customHeight="1">
      <c r="A19" s="238"/>
      <c r="B19" s="238"/>
      <c r="C19" s="71">
        <v>2.6</v>
      </c>
      <c r="D19" s="71" t="s">
        <v>1092</v>
      </c>
      <c r="E19" s="71" t="s">
        <v>330</v>
      </c>
      <c r="F19" s="25" t="s">
        <v>1089</v>
      </c>
      <c r="G19" s="71" t="s">
        <v>1084</v>
      </c>
      <c r="H19" s="71" t="s">
        <v>1088</v>
      </c>
      <c r="I19" s="174" t="s">
        <v>2307</v>
      </c>
      <c r="J19" s="66"/>
      <c r="K19" s="71" t="s">
        <v>1091</v>
      </c>
    </row>
    <row r="20" spans="1:18" ht="115.5">
      <c r="A20" s="238"/>
      <c r="B20" s="238"/>
      <c r="C20" s="71">
        <v>2.7</v>
      </c>
      <c r="D20" s="71" t="s">
        <v>1090</v>
      </c>
      <c r="E20" s="71" t="s">
        <v>998</v>
      </c>
      <c r="F20" s="25" t="s">
        <v>1089</v>
      </c>
      <c r="G20" s="71" t="s">
        <v>1084</v>
      </c>
      <c r="H20" s="71" t="s">
        <v>1088</v>
      </c>
      <c r="I20" s="174" t="s">
        <v>2307</v>
      </c>
      <c r="J20" s="66"/>
      <c r="K20" s="71" t="s">
        <v>1087</v>
      </c>
    </row>
    <row r="21" spans="1:18" ht="198">
      <c r="A21" s="238">
        <v>3</v>
      </c>
      <c r="B21" s="238" t="s">
        <v>2308</v>
      </c>
      <c r="C21" s="71">
        <v>3.1</v>
      </c>
      <c r="D21" s="71" t="s">
        <v>1086</v>
      </c>
      <c r="E21" s="71" t="s">
        <v>998</v>
      </c>
      <c r="F21" s="48" t="s">
        <v>1085</v>
      </c>
      <c r="G21" s="71" t="s">
        <v>1084</v>
      </c>
      <c r="H21" s="32" t="s">
        <v>1070</v>
      </c>
      <c r="I21" s="174" t="s">
        <v>2306</v>
      </c>
      <c r="J21" s="66"/>
      <c r="K21" s="71" t="s">
        <v>1083</v>
      </c>
      <c r="R21" s="102"/>
    </row>
    <row r="22" spans="1:18" ht="165">
      <c r="A22" s="238"/>
      <c r="B22" s="238"/>
      <c r="C22" s="71">
        <v>3.2</v>
      </c>
      <c r="D22" s="71" t="s">
        <v>1082</v>
      </c>
      <c r="E22" s="71" t="s">
        <v>1081</v>
      </c>
      <c r="F22" s="176" t="s">
        <v>2309</v>
      </c>
      <c r="G22" s="71"/>
      <c r="H22" s="71" t="s">
        <v>1070</v>
      </c>
      <c r="I22" s="174" t="s">
        <v>2310</v>
      </c>
      <c r="J22" s="71"/>
      <c r="K22" s="71" t="s">
        <v>1080</v>
      </c>
    </row>
    <row r="23" spans="1:18" ht="183" customHeight="1">
      <c r="A23" s="238"/>
      <c r="B23" s="238"/>
      <c r="C23" s="71">
        <v>3.3</v>
      </c>
      <c r="D23" s="15" t="s">
        <v>1079</v>
      </c>
      <c r="E23" s="15" t="s">
        <v>1074</v>
      </c>
      <c r="F23" s="15" t="s">
        <v>1078</v>
      </c>
      <c r="G23" s="103" t="s">
        <v>1077</v>
      </c>
      <c r="H23" s="15" t="s">
        <v>1076</v>
      </c>
      <c r="I23" s="174" t="s">
        <v>2306</v>
      </c>
      <c r="J23" s="25"/>
      <c r="K23" s="71"/>
    </row>
    <row r="24" spans="1:18" ht="101.25" customHeight="1">
      <c r="A24" s="238"/>
      <c r="B24" s="238"/>
      <c r="C24" s="71">
        <v>3.4</v>
      </c>
      <c r="D24" s="25" t="s">
        <v>1075</v>
      </c>
      <c r="E24" s="25" t="s">
        <v>1074</v>
      </c>
      <c r="F24" s="25" t="s">
        <v>1073</v>
      </c>
      <c r="G24" s="178" t="s">
        <v>2313</v>
      </c>
      <c r="H24" s="15" t="s">
        <v>1070</v>
      </c>
      <c r="I24" s="178" t="s">
        <v>2311</v>
      </c>
      <c r="J24" s="17"/>
      <c r="K24" s="71"/>
    </row>
    <row r="25" spans="1:18" ht="101.25" customHeight="1">
      <c r="A25" s="238"/>
      <c r="B25" s="238"/>
      <c r="C25" s="71">
        <v>3.5</v>
      </c>
      <c r="D25" s="177" t="s">
        <v>2312</v>
      </c>
      <c r="E25" s="25" t="s">
        <v>1072</v>
      </c>
      <c r="F25" s="25" t="s">
        <v>1071</v>
      </c>
      <c r="G25" s="104" t="s">
        <v>2314</v>
      </c>
      <c r="H25" s="15" t="s">
        <v>1070</v>
      </c>
      <c r="I25" s="174" t="s">
        <v>2306</v>
      </c>
      <c r="J25" s="25"/>
      <c r="K25" s="71"/>
    </row>
    <row r="26" spans="1:18" ht="150.75" customHeight="1">
      <c r="A26" s="238">
        <v>4</v>
      </c>
      <c r="B26" s="238" t="s">
        <v>2315</v>
      </c>
      <c r="C26" s="71">
        <v>4.0999999999999996</v>
      </c>
      <c r="D26" s="71" t="s">
        <v>1069</v>
      </c>
      <c r="E26" s="71" t="s">
        <v>329</v>
      </c>
      <c r="F26" s="71" t="s">
        <v>1068</v>
      </c>
      <c r="G26" s="32">
        <v>220000</v>
      </c>
      <c r="H26" s="71" t="s">
        <v>1067</v>
      </c>
      <c r="I26" s="71" t="s">
        <v>1066</v>
      </c>
      <c r="J26" s="71"/>
      <c r="K26" s="174" t="s">
        <v>2316</v>
      </c>
    </row>
    <row r="27" spans="1:18" ht="115.5">
      <c r="A27" s="238"/>
      <c r="B27" s="238"/>
      <c r="C27" s="71">
        <v>4.2</v>
      </c>
      <c r="D27" s="71" t="s">
        <v>1065</v>
      </c>
      <c r="E27" s="71" t="s">
        <v>1064</v>
      </c>
      <c r="F27" s="71" t="s">
        <v>1063</v>
      </c>
      <c r="G27" s="71" t="s">
        <v>1062</v>
      </c>
      <c r="H27" s="71" t="s">
        <v>1061</v>
      </c>
      <c r="I27" s="71" t="s">
        <v>1060</v>
      </c>
      <c r="J27" s="71"/>
      <c r="K27" s="71"/>
    </row>
    <row r="28" spans="1:18" ht="115.5">
      <c r="A28" s="238"/>
      <c r="B28" s="238"/>
      <c r="C28" s="71">
        <v>4.3</v>
      </c>
      <c r="D28" s="71" t="s">
        <v>1059</v>
      </c>
      <c r="E28" s="71" t="s">
        <v>1058</v>
      </c>
      <c r="F28" s="71" t="s">
        <v>1057</v>
      </c>
      <c r="G28" s="32"/>
      <c r="H28" s="71" t="s">
        <v>1056</v>
      </c>
      <c r="I28" s="71" t="s">
        <v>1055</v>
      </c>
      <c r="J28" s="71"/>
      <c r="K28" s="174" t="s">
        <v>2317</v>
      </c>
    </row>
    <row r="29" spans="1:18" ht="132">
      <c r="A29" s="238"/>
      <c r="B29" s="238"/>
      <c r="C29" s="71">
        <v>4.4000000000000004</v>
      </c>
      <c r="D29" s="174" t="s">
        <v>2318</v>
      </c>
      <c r="E29" s="71" t="s">
        <v>329</v>
      </c>
      <c r="F29" s="71" t="s">
        <v>1054</v>
      </c>
      <c r="G29" s="32"/>
      <c r="H29" s="71" t="s">
        <v>1053</v>
      </c>
      <c r="I29" s="71" t="s">
        <v>1052</v>
      </c>
      <c r="J29" s="71"/>
      <c r="K29" s="71"/>
    </row>
    <row r="30" spans="1:18" ht="82.5">
      <c r="A30" s="238"/>
      <c r="B30" s="238"/>
      <c r="C30" s="71">
        <v>4.5</v>
      </c>
      <c r="D30" s="71" t="s">
        <v>1051</v>
      </c>
      <c r="E30" s="71" t="s">
        <v>329</v>
      </c>
      <c r="F30" s="71" t="s">
        <v>1050</v>
      </c>
      <c r="G30" s="32"/>
      <c r="H30" s="71" t="s">
        <v>1049</v>
      </c>
      <c r="I30" s="174" t="s">
        <v>2319</v>
      </c>
      <c r="J30" s="71"/>
      <c r="K30" s="71"/>
    </row>
    <row r="31" spans="1:18" ht="99">
      <c r="A31" s="238">
        <v>5</v>
      </c>
      <c r="B31" s="238" t="s">
        <v>1048</v>
      </c>
      <c r="C31" s="71">
        <v>5.0999999999999996</v>
      </c>
      <c r="D31" s="71" t="s">
        <v>1047</v>
      </c>
      <c r="E31" s="71" t="s">
        <v>329</v>
      </c>
      <c r="F31" s="48" t="s">
        <v>1046</v>
      </c>
      <c r="G31" s="32">
        <v>20000</v>
      </c>
      <c r="H31" s="71" t="s">
        <v>1045</v>
      </c>
      <c r="I31" s="71" t="s">
        <v>1038</v>
      </c>
      <c r="J31" s="71"/>
      <c r="K31" s="71"/>
    </row>
    <row r="32" spans="1:18" ht="66">
      <c r="A32" s="238"/>
      <c r="B32" s="238"/>
      <c r="C32" s="71">
        <v>5.2</v>
      </c>
      <c r="D32" s="71" t="s">
        <v>1044</v>
      </c>
      <c r="E32" s="71" t="s">
        <v>329</v>
      </c>
      <c r="F32" s="48" t="s">
        <v>1043</v>
      </c>
      <c r="G32" s="105">
        <v>100000</v>
      </c>
      <c r="H32" s="71" t="s">
        <v>1042</v>
      </c>
      <c r="I32" s="71"/>
      <c r="J32" s="71"/>
      <c r="K32" s="71"/>
    </row>
    <row r="33" spans="1:11" ht="115.5">
      <c r="A33" s="238"/>
      <c r="B33" s="238"/>
      <c r="C33" s="71">
        <v>5.3</v>
      </c>
      <c r="D33" s="71" t="s">
        <v>1041</v>
      </c>
      <c r="E33" s="71" t="s">
        <v>329</v>
      </c>
      <c r="F33" s="48" t="s">
        <v>1040</v>
      </c>
      <c r="G33" s="105">
        <v>30000</v>
      </c>
      <c r="H33" s="71" t="s">
        <v>1039</v>
      </c>
      <c r="I33" s="71" t="s">
        <v>1038</v>
      </c>
      <c r="J33" s="71"/>
      <c r="K33" s="71"/>
    </row>
    <row r="34" spans="1:11" ht="136.5" customHeight="1">
      <c r="A34" s="238"/>
      <c r="B34" s="238"/>
      <c r="C34" s="71">
        <v>5.4</v>
      </c>
      <c r="D34" s="71" t="s">
        <v>1037</v>
      </c>
      <c r="E34" s="71" t="s">
        <v>329</v>
      </c>
      <c r="F34" s="174" t="s">
        <v>2320</v>
      </c>
      <c r="G34" s="106">
        <v>50000</v>
      </c>
      <c r="H34" s="71" t="s">
        <v>1036</v>
      </c>
      <c r="I34" s="71"/>
      <c r="J34" s="71"/>
      <c r="K34" s="71"/>
    </row>
    <row r="35" spans="1:11" ht="409.5">
      <c r="A35" s="238">
        <v>6</v>
      </c>
      <c r="B35" s="246" t="s">
        <v>1035</v>
      </c>
      <c r="C35" s="48">
        <v>6.1</v>
      </c>
      <c r="D35" s="71" t="s">
        <v>1034</v>
      </c>
      <c r="E35" s="71" t="s">
        <v>329</v>
      </c>
      <c r="F35" s="71" t="s">
        <v>2157</v>
      </c>
      <c r="G35" s="32"/>
      <c r="H35" s="174" t="s">
        <v>1033</v>
      </c>
      <c r="I35" s="71" t="s">
        <v>1032</v>
      </c>
      <c r="J35" s="71"/>
      <c r="K35" s="71" t="s">
        <v>1031</v>
      </c>
    </row>
    <row r="36" spans="1:11" ht="132">
      <c r="A36" s="238"/>
      <c r="B36" s="246"/>
      <c r="C36" s="48">
        <v>6.2</v>
      </c>
      <c r="D36" s="71" t="s">
        <v>231</v>
      </c>
      <c r="E36" s="71" t="s">
        <v>329</v>
      </c>
      <c r="F36" s="71" t="s">
        <v>1030</v>
      </c>
      <c r="G36" s="32"/>
      <c r="H36" s="71" t="s">
        <v>1029</v>
      </c>
      <c r="I36" s="71"/>
      <c r="J36" s="71"/>
      <c r="K36" s="71"/>
    </row>
    <row r="37" spans="1:11" ht="231">
      <c r="A37" s="238"/>
      <c r="B37" s="246"/>
      <c r="C37" s="48">
        <v>6.3</v>
      </c>
      <c r="D37" s="71" t="s">
        <v>1028</v>
      </c>
      <c r="E37" s="71" t="s">
        <v>329</v>
      </c>
      <c r="F37" s="71" t="s">
        <v>1027</v>
      </c>
      <c r="G37" s="32"/>
      <c r="H37" s="71" t="s">
        <v>1026</v>
      </c>
      <c r="I37" s="71"/>
      <c r="J37" s="71"/>
      <c r="K37" s="71" t="s">
        <v>1025</v>
      </c>
    </row>
    <row r="38" spans="1:11" ht="198">
      <c r="A38" s="238"/>
      <c r="B38" s="246"/>
      <c r="C38" s="25">
        <v>6.4</v>
      </c>
      <c r="D38" s="66" t="s">
        <v>1024</v>
      </c>
      <c r="E38" s="66" t="s">
        <v>329</v>
      </c>
      <c r="F38" s="66" t="s">
        <v>1023</v>
      </c>
      <c r="G38" s="107"/>
      <c r="H38" s="66" t="s">
        <v>1022</v>
      </c>
      <c r="I38" s="66"/>
      <c r="J38" s="66"/>
      <c r="K38" s="19"/>
    </row>
    <row r="39" spans="1:11" ht="148.5">
      <c r="A39" s="238"/>
      <c r="B39" s="246"/>
      <c r="C39" s="48">
        <v>6.5</v>
      </c>
      <c r="D39" s="71" t="s">
        <v>1021</v>
      </c>
      <c r="E39" s="71" t="s">
        <v>329</v>
      </c>
      <c r="F39" s="71" t="s">
        <v>1020</v>
      </c>
      <c r="G39" s="32"/>
      <c r="H39" s="71" t="s">
        <v>1019</v>
      </c>
      <c r="I39" s="71"/>
      <c r="J39" s="71"/>
      <c r="K39" s="29"/>
    </row>
    <row r="40" spans="1:11" ht="148.5">
      <c r="A40" s="238"/>
      <c r="B40" s="246"/>
      <c r="C40" s="48">
        <v>6.6</v>
      </c>
      <c r="D40" s="71" t="s">
        <v>1018</v>
      </c>
      <c r="E40" s="71" t="s">
        <v>329</v>
      </c>
      <c r="F40" s="25" t="s">
        <v>1017</v>
      </c>
      <c r="G40" s="32">
        <v>7900</v>
      </c>
      <c r="H40" s="71" t="s">
        <v>1016</v>
      </c>
      <c r="I40" s="71"/>
      <c r="J40" s="71"/>
      <c r="K40" s="71"/>
    </row>
    <row r="41" spans="1:11" ht="66">
      <c r="A41" s="238"/>
      <c r="B41" s="246"/>
      <c r="C41" s="48">
        <v>6.7</v>
      </c>
      <c r="D41" s="48" t="s">
        <v>1015</v>
      </c>
      <c r="E41" s="48" t="s">
        <v>949</v>
      </c>
      <c r="F41" s="48" t="s">
        <v>1014</v>
      </c>
      <c r="G41" s="32">
        <v>45000</v>
      </c>
      <c r="H41" s="71" t="s">
        <v>313</v>
      </c>
      <c r="I41" s="71"/>
      <c r="J41" s="71"/>
      <c r="K41" s="71"/>
    </row>
    <row r="42" spans="1:11" ht="181.5">
      <c r="A42" s="238"/>
      <c r="B42" s="246"/>
      <c r="C42" s="48">
        <v>6.8</v>
      </c>
      <c r="D42" s="48" t="s">
        <v>1013</v>
      </c>
      <c r="E42" s="48" t="s">
        <v>329</v>
      </c>
      <c r="F42" s="48" t="s">
        <v>1012</v>
      </c>
      <c r="G42" s="32">
        <v>31000</v>
      </c>
      <c r="H42" s="71" t="s">
        <v>313</v>
      </c>
      <c r="I42" s="71"/>
      <c r="J42" s="71"/>
      <c r="K42" s="71"/>
    </row>
    <row r="43" spans="1:11" ht="82.5">
      <c r="A43" s="238">
        <v>7</v>
      </c>
      <c r="B43" s="238" t="s">
        <v>2321</v>
      </c>
      <c r="C43" s="71">
        <v>7.1</v>
      </c>
      <c r="D43" s="71" t="s">
        <v>1011</v>
      </c>
      <c r="E43" s="71" t="s">
        <v>329</v>
      </c>
      <c r="F43" s="175" t="s">
        <v>2322</v>
      </c>
      <c r="G43" s="32">
        <v>5000</v>
      </c>
      <c r="H43" s="71" t="s">
        <v>1010</v>
      </c>
      <c r="I43" s="71"/>
      <c r="J43" s="71"/>
      <c r="K43" s="71"/>
    </row>
    <row r="44" spans="1:11" ht="120.75" customHeight="1">
      <c r="A44" s="238"/>
      <c r="B44" s="238"/>
      <c r="C44" s="71">
        <v>7.2</v>
      </c>
      <c r="D44" s="71" t="s">
        <v>1009</v>
      </c>
      <c r="E44" s="71" t="s">
        <v>329</v>
      </c>
      <c r="F44" s="71" t="s">
        <v>1008</v>
      </c>
      <c r="G44" s="32">
        <v>1000</v>
      </c>
      <c r="H44" s="174" t="s">
        <v>1007</v>
      </c>
      <c r="I44" s="71"/>
      <c r="J44" s="71"/>
      <c r="K44" s="71"/>
    </row>
    <row r="45" spans="1:11" ht="132">
      <c r="A45" s="238"/>
      <c r="B45" s="238"/>
      <c r="C45" s="71">
        <v>7.3</v>
      </c>
      <c r="D45" s="71" t="s">
        <v>1006</v>
      </c>
      <c r="E45" s="71" t="s">
        <v>329</v>
      </c>
      <c r="F45" s="174" t="s">
        <v>2323</v>
      </c>
      <c r="G45" s="32">
        <v>83000</v>
      </c>
      <c r="H45" s="174" t="s">
        <v>1003</v>
      </c>
      <c r="I45" s="71"/>
      <c r="J45" s="71"/>
      <c r="K45" s="71"/>
    </row>
    <row r="46" spans="1:11" ht="99">
      <c r="A46" s="238"/>
      <c r="B46" s="238"/>
      <c r="C46" s="71">
        <v>7.4</v>
      </c>
      <c r="D46" s="71" t="s">
        <v>1005</v>
      </c>
      <c r="E46" s="71" t="s">
        <v>329</v>
      </c>
      <c r="F46" s="71" t="s">
        <v>1004</v>
      </c>
      <c r="G46" s="32">
        <v>52000</v>
      </c>
      <c r="H46" s="71" t="s">
        <v>1003</v>
      </c>
      <c r="I46" s="71"/>
      <c r="J46" s="71"/>
      <c r="K46" s="71"/>
    </row>
    <row r="47" spans="1:11" ht="201.75" customHeight="1">
      <c r="A47" s="238">
        <v>8</v>
      </c>
      <c r="B47" s="238" t="s">
        <v>1002</v>
      </c>
      <c r="C47" s="71">
        <v>8.1</v>
      </c>
      <c r="D47" s="48" t="s">
        <v>1001</v>
      </c>
      <c r="E47" s="48" t="s">
        <v>329</v>
      </c>
      <c r="F47" s="48" t="s">
        <v>1000</v>
      </c>
      <c r="G47" s="32" t="s">
        <v>232</v>
      </c>
      <c r="H47" s="174" t="s">
        <v>996</v>
      </c>
      <c r="I47" s="71"/>
      <c r="J47" s="71"/>
      <c r="K47" s="71"/>
    </row>
    <row r="48" spans="1:11" ht="49.5">
      <c r="A48" s="238"/>
      <c r="B48" s="238"/>
      <c r="C48" s="71">
        <v>8.1999999999999993</v>
      </c>
      <c r="D48" s="48" t="s">
        <v>999</v>
      </c>
      <c r="E48" s="48" t="s">
        <v>998</v>
      </c>
      <c r="F48" s="48" t="s">
        <v>997</v>
      </c>
      <c r="G48" s="32">
        <v>50000</v>
      </c>
      <c r="H48" s="71" t="s">
        <v>996</v>
      </c>
      <c r="I48" s="71"/>
      <c r="J48" s="71"/>
      <c r="K48" s="71"/>
    </row>
    <row r="49" spans="1:11" ht="90" customHeight="1">
      <c r="A49" s="238"/>
      <c r="B49" s="238"/>
      <c r="C49" s="71">
        <v>8.3000000000000007</v>
      </c>
      <c r="D49" s="48" t="s">
        <v>995</v>
      </c>
      <c r="E49" s="48" t="s">
        <v>329</v>
      </c>
      <c r="F49" s="48" t="s">
        <v>994</v>
      </c>
      <c r="G49" s="32">
        <v>500000</v>
      </c>
      <c r="H49" s="71" t="s">
        <v>993</v>
      </c>
      <c r="I49" s="71"/>
      <c r="J49" s="71"/>
      <c r="K49" s="71"/>
    </row>
    <row r="50" spans="1:11" ht="82.5">
      <c r="A50" s="238"/>
      <c r="B50" s="238"/>
      <c r="C50" s="71">
        <v>8.4</v>
      </c>
      <c r="D50" s="48" t="s">
        <v>992</v>
      </c>
      <c r="E50" s="48" t="s">
        <v>329</v>
      </c>
      <c r="F50" s="48" t="s">
        <v>991</v>
      </c>
      <c r="G50" s="32">
        <v>150000</v>
      </c>
      <c r="H50" s="71" t="s">
        <v>990</v>
      </c>
      <c r="I50" s="71"/>
      <c r="J50" s="71"/>
      <c r="K50" s="71"/>
    </row>
    <row r="51" spans="1:11" ht="99">
      <c r="A51" s="238"/>
      <c r="B51" s="238"/>
      <c r="C51" s="71">
        <v>8.5</v>
      </c>
      <c r="D51" s="48" t="s">
        <v>989</v>
      </c>
      <c r="E51" s="48" t="s">
        <v>329</v>
      </c>
      <c r="F51" s="48" t="s">
        <v>988</v>
      </c>
      <c r="G51" s="32">
        <v>300000</v>
      </c>
      <c r="H51" s="71" t="s">
        <v>987</v>
      </c>
      <c r="I51" s="71"/>
      <c r="J51" s="71"/>
      <c r="K51" s="71"/>
    </row>
    <row r="52" spans="1:11" ht="66.75" customHeight="1">
      <c r="A52" s="238">
        <v>9</v>
      </c>
      <c r="B52" s="238" t="s">
        <v>986</v>
      </c>
      <c r="C52" s="71">
        <v>9.1</v>
      </c>
      <c r="D52" s="66" t="s">
        <v>985</v>
      </c>
      <c r="E52" s="71" t="s">
        <v>984</v>
      </c>
      <c r="F52" s="71" t="s">
        <v>983</v>
      </c>
      <c r="G52" s="32" t="s">
        <v>233</v>
      </c>
      <c r="H52" s="71" t="s">
        <v>967</v>
      </c>
      <c r="I52" s="71" t="s">
        <v>952</v>
      </c>
      <c r="J52" s="177" t="s">
        <v>977</v>
      </c>
      <c r="K52" s="108"/>
    </row>
    <row r="53" spans="1:11" ht="173.25" customHeight="1">
      <c r="A53" s="238"/>
      <c r="B53" s="238"/>
      <c r="C53" s="71">
        <v>9.1999999999999993</v>
      </c>
      <c r="D53" s="174" t="s">
        <v>2324</v>
      </c>
      <c r="E53" s="71" t="s">
        <v>329</v>
      </c>
      <c r="F53" s="174" t="s">
        <v>2325</v>
      </c>
      <c r="G53" s="105" t="s">
        <v>234</v>
      </c>
      <c r="H53" s="71" t="s">
        <v>235</v>
      </c>
      <c r="I53" s="71" t="s">
        <v>952</v>
      </c>
      <c r="J53" s="66"/>
      <c r="K53" s="71" t="s">
        <v>956</v>
      </c>
    </row>
    <row r="54" spans="1:11" ht="33">
      <c r="A54" s="238"/>
      <c r="B54" s="238"/>
      <c r="C54" s="71">
        <v>9.3000000000000007</v>
      </c>
      <c r="D54" s="71" t="s">
        <v>982</v>
      </c>
      <c r="E54" s="71" t="s">
        <v>979</v>
      </c>
      <c r="F54" s="48" t="s">
        <v>981</v>
      </c>
      <c r="G54" s="105">
        <v>3000</v>
      </c>
      <c r="H54" s="71"/>
      <c r="I54" s="71" t="s">
        <v>952</v>
      </c>
      <c r="J54" s="71"/>
      <c r="K54" s="71" t="s">
        <v>956</v>
      </c>
    </row>
    <row r="55" spans="1:11" ht="49.5">
      <c r="A55" s="238"/>
      <c r="B55" s="238"/>
      <c r="C55" s="71">
        <v>9.4</v>
      </c>
      <c r="D55" s="25" t="s">
        <v>980</v>
      </c>
      <c r="E55" s="25" t="s">
        <v>979</v>
      </c>
      <c r="F55" s="177" t="s">
        <v>978</v>
      </c>
      <c r="G55" s="71" t="s">
        <v>2149</v>
      </c>
      <c r="H55" s="71" t="s">
        <v>235</v>
      </c>
      <c r="I55" s="71" t="s">
        <v>971</v>
      </c>
      <c r="J55" s="66" t="s">
        <v>977</v>
      </c>
      <c r="K55" s="71" t="s">
        <v>956</v>
      </c>
    </row>
    <row r="56" spans="1:11" ht="82.5">
      <c r="A56" s="238"/>
      <c r="B56" s="238"/>
      <c r="C56" s="71">
        <v>9.5</v>
      </c>
      <c r="D56" s="48" t="s">
        <v>976</v>
      </c>
      <c r="E56" s="48" t="s">
        <v>962</v>
      </c>
      <c r="F56" s="48" t="s">
        <v>975</v>
      </c>
      <c r="G56" s="48" t="s">
        <v>236</v>
      </c>
      <c r="H56" s="71" t="s">
        <v>974</v>
      </c>
      <c r="I56" s="71" t="s">
        <v>952</v>
      </c>
      <c r="J56" s="66"/>
      <c r="K56" s="71" t="s">
        <v>956</v>
      </c>
    </row>
    <row r="57" spans="1:11" ht="82.5">
      <c r="A57" s="238"/>
      <c r="B57" s="238"/>
      <c r="C57" s="71">
        <v>9.6</v>
      </c>
      <c r="D57" s="48" t="s">
        <v>973</v>
      </c>
      <c r="E57" s="48" t="s">
        <v>329</v>
      </c>
      <c r="F57" s="48" t="s">
        <v>972</v>
      </c>
      <c r="G57" s="48" t="s">
        <v>237</v>
      </c>
      <c r="H57" s="71"/>
      <c r="I57" s="71" t="s">
        <v>971</v>
      </c>
      <c r="J57" s="66"/>
      <c r="K57" s="71" t="s">
        <v>956</v>
      </c>
    </row>
    <row r="58" spans="1:11" ht="115.5">
      <c r="A58" s="238"/>
      <c r="B58" s="238"/>
      <c r="C58" s="71">
        <v>9.6999999999999993</v>
      </c>
      <c r="D58" s="48" t="s">
        <v>970</v>
      </c>
      <c r="E58" s="48" t="s">
        <v>329</v>
      </c>
      <c r="F58" s="176" t="s">
        <v>2326</v>
      </c>
      <c r="G58" s="71" t="s">
        <v>238</v>
      </c>
      <c r="H58" s="71" t="s">
        <v>969</v>
      </c>
      <c r="I58" s="71" t="s">
        <v>952</v>
      </c>
      <c r="J58" s="66"/>
      <c r="K58" s="71" t="s">
        <v>956</v>
      </c>
    </row>
    <row r="59" spans="1:11" ht="66">
      <c r="A59" s="238"/>
      <c r="B59" s="238"/>
      <c r="C59" s="71">
        <v>9.8000000000000007</v>
      </c>
      <c r="D59" s="174" t="s">
        <v>2327</v>
      </c>
      <c r="E59" s="71" t="s">
        <v>330</v>
      </c>
      <c r="F59" s="71" t="s">
        <v>968</v>
      </c>
      <c r="G59" s="71" t="s">
        <v>239</v>
      </c>
      <c r="H59" s="71" t="s">
        <v>967</v>
      </c>
      <c r="I59" s="71" t="s">
        <v>952</v>
      </c>
      <c r="J59" s="66"/>
      <c r="K59" s="71" t="s">
        <v>956</v>
      </c>
    </row>
    <row r="60" spans="1:11" ht="66">
      <c r="A60" s="238"/>
      <c r="B60" s="238"/>
      <c r="C60" s="71">
        <v>9.9</v>
      </c>
      <c r="D60" s="25" t="s">
        <v>966</v>
      </c>
      <c r="E60" s="25" t="s">
        <v>965</v>
      </c>
      <c r="F60" s="25" t="s">
        <v>964</v>
      </c>
      <c r="G60" s="71" t="s">
        <v>240</v>
      </c>
      <c r="H60" s="71" t="s">
        <v>235</v>
      </c>
      <c r="I60" s="71" t="s">
        <v>952</v>
      </c>
      <c r="J60" s="175" t="s">
        <v>2328</v>
      </c>
      <c r="K60" s="71" t="s">
        <v>956</v>
      </c>
    </row>
    <row r="61" spans="1:11" ht="66">
      <c r="A61" s="238">
        <v>10</v>
      </c>
      <c r="B61" s="238" t="s">
        <v>2330</v>
      </c>
      <c r="C61" s="71">
        <v>10.1</v>
      </c>
      <c r="D61" s="71" t="s">
        <v>963</v>
      </c>
      <c r="E61" s="71" t="s">
        <v>962</v>
      </c>
      <c r="F61" s="71" t="s">
        <v>961</v>
      </c>
      <c r="G61" s="105" t="s">
        <v>241</v>
      </c>
      <c r="H61" s="71" t="s">
        <v>235</v>
      </c>
      <c r="I61" s="71" t="s">
        <v>957</v>
      </c>
      <c r="J61" s="66"/>
      <c r="K61" s="71"/>
    </row>
    <row r="62" spans="1:11" ht="115.5">
      <c r="A62" s="238"/>
      <c r="B62" s="238"/>
      <c r="C62" s="71">
        <v>10.199999999999999</v>
      </c>
      <c r="D62" s="48" t="s">
        <v>960</v>
      </c>
      <c r="E62" s="48" t="s">
        <v>329</v>
      </c>
      <c r="F62" s="48" t="s">
        <v>959</v>
      </c>
      <c r="G62" s="71" t="s">
        <v>242</v>
      </c>
      <c r="H62" s="71" t="s">
        <v>958</v>
      </c>
      <c r="I62" s="71" t="s">
        <v>957</v>
      </c>
      <c r="J62" s="175" t="s">
        <v>2328</v>
      </c>
      <c r="K62" s="71" t="s">
        <v>956</v>
      </c>
    </row>
    <row r="63" spans="1:11" ht="118.5" customHeight="1">
      <c r="A63" s="238"/>
      <c r="B63" s="238"/>
      <c r="C63" s="71">
        <v>10.3</v>
      </c>
      <c r="D63" s="48" t="s">
        <v>955</v>
      </c>
      <c r="E63" s="48"/>
      <c r="F63" s="48" t="s">
        <v>954</v>
      </c>
      <c r="G63" s="71" t="s">
        <v>243</v>
      </c>
      <c r="H63" s="71" t="s">
        <v>953</v>
      </c>
      <c r="I63" s="71" t="s">
        <v>952</v>
      </c>
      <c r="J63" s="175" t="s">
        <v>2329</v>
      </c>
      <c r="K63" s="71" t="s">
        <v>951</v>
      </c>
    </row>
    <row r="64" spans="1:11" ht="231">
      <c r="A64" s="238">
        <v>11</v>
      </c>
      <c r="B64" s="238" t="s">
        <v>2331</v>
      </c>
      <c r="C64" s="71">
        <v>11.1</v>
      </c>
      <c r="D64" s="71" t="s">
        <v>950</v>
      </c>
      <c r="E64" s="71" t="s">
        <v>949</v>
      </c>
      <c r="F64" s="176" t="s">
        <v>2332</v>
      </c>
      <c r="G64" s="71" t="s">
        <v>244</v>
      </c>
      <c r="H64" s="71" t="s">
        <v>948</v>
      </c>
      <c r="I64" s="71" t="s">
        <v>939</v>
      </c>
      <c r="J64" s="71"/>
      <c r="K64" s="71"/>
    </row>
    <row r="65" spans="1:11" ht="66">
      <c r="A65" s="238"/>
      <c r="B65" s="238"/>
      <c r="C65" s="71">
        <v>11.2</v>
      </c>
      <c r="D65" s="71" t="s">
        <v>947</v>
      </c>
      <c r="E65" s="71" t="s">
        <v>322</v>
      </c>
      <c r="F65" s="71" t="s">
        <v>946</v>
      </c>
      <c r="G65" s="49">
        <v>2500000</v>
      </c>
      <c r="H65" s="71" t="s">
        <v>945</v>
      </c>
      <c r="I65" s="71" t="s">
        <v>944</v>
      </c>
      <c r="J65" s="71"/>
      <c r="K65" s="71"/>
    </row>
    <row r="66" spans="1:11" ht="301.5" customHeight="1">
      <c r="A66" s="238"/>
      <c r="B66" s="238"/>
      <c r="C66" s="71">
        <v>11.3</v>
      </c>
      <c r="D66" s="71" t="s">
        <v>943</v>
      </c>
      <c r="E66" s="71" t="s">
        <v>322</v>
      </c>
      <c r="F66" s="177" t="s">
        <v>2333</v>
      </c>
      <c r="G66" s="32">
        <v>1550000</v>
      </c>
      <c r="H66" s="71" t="s">
        <v>942</v>
      </c>
      <c r="I66" s="71" t="s">
        <v>942</v>
      </c>
      <c r="J66" s="71"/>
      <c r="K66" s="71"/>
    </row>
    <row r="67" spans="1:11" ht="198">
      <c r="A67" s="238"/>
      <c r="B67" s="238"/>
      <c r="C67" s="71">
        <v>11.4</v>
      </c>
      <c r="D67" s="48" t="s">
        <v>941</v>
      </c>
      <c r="E67" s="71" t="s">
        <v>322</v>
      </c>
      <c r="F67" s="176" t="s">
        <v>2334</v>
      </c>
      <c r="G67" s="32">
        <v>350000</v>
      </c>
      <c r="H67" s="71" t="s">
        <v>940</v>
      </c>
      <c r="I67" s="71" t="s">
        <v>939</v>
      </c>
      <c r="J67" s="71"/>
      <c r="K67" s="71"/>
    </row>
  </sheetData>
  <mergeCells count="28">
    <mergeCell ref="A61:A63"/>
    <mergeCell ref="B61:B63"/>
    <mergeCell ref="A64:A67"/>
    <mergeCell ref="B64:B67"/>
    <mergeCell ref="A43:A46"/>
    <mergeCell ref="B43:B46"/>
    <mergeCell ref="A47:A51"/>
    <mergeCell ref="B47:B51"/>
    <mergeCell ref="A52:A60"/>
    <mergeCell ref="B52:B60"/>
    <mergeCell ref="A26:A30"/>
    <mergeCell ref="B26:B30"/>
    <mergeCell ref="A31:A34"/>
    <mergeCell ref="B31:B34"/>
    <mergeCell ref="A35:A42"/>
    <mergeCell ref="B35:B42"/>
    <mergeCell ref="A5:A11"/>
    <mergeCell ref="B5:B11"/>
    <mergeCell ref="B14:B20"/>
    <mergeCell ref="A18:A20"/>
    <mergeCell ref="A21:A25"/>
    <mergeCell ref="B21:B25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25"/>
  <sheetViews>
    <sheetView workbookViewId="0">
      <selection sqref="A1:L1"/>
    </sheetView>
  </sheetViews>
  <sheetFormatPr defaultRowHeight="16.5"/>
  <cols>
    <col min="1" max="1" width="3.28515625" style="196" customWidth="1"/>
    <col min="2" max="2" width="18" style="196" customWidth="1"/>
    <col min="3" max="3" width="6.85546875" style="196" customWidth="1"/>
    <col min="4" max="4" width="22.85546875" style="196" customWidth="1"/>
    <col min="5" max="5" width="11.42578125" style="196" customWidth="1"/>
    <col min="6" max="6" width="53.42578125" style="196" customWidth="1"/>
    <col min="7" max="7" width="13.7109375" style="196" customWidth="1"/>
    <col min="8" max="8" width="11.85546875" style="196" customWidth="1"/>
    <col min="9" max="9" width="17.5703125" style="196" customWidth="1"/>
    <col min="10" max="10" width="13.42578125" style="196" customWidth="1"/>
    <col min="11" max="11" width="19.28515625" style="196" customWidth="1"/>
    <col min="12" max="256" width="9.140625" style="196"/>
    <col min="257" max="257" width="3.28515625" style="196" customWidth="1"/>
    <col min="258" max="258" width="35" style="196" customWidth="1"/>
    <col min="259" max="259" width="6.85546875" style="196" customWidth="1"/>
    <col min="260" max="260" width="33.5703125" style="196" customWidth="1"/>
    <col min="261" max="261" width="11.42578125" style="196" customWidth="1"/>
    <col min="262" max="262" width="59.7109375" style="196" customWidth="1"/>
    <col min="263" max="263" width="16.28515625" style="196" customWidth="1"/>
    <col min="264" max="264" width="16.85546875" style="196" customWidth="1"/>
    <col min="265" max="265" width="20.85546875" style="196" customWidth="1"/>
    <col min="266" max="266" width="18" style="196" customWidth="1"/>
    <col min="267" max="267" width="21.7109375" style="196" customWidth="1"/>
    <col min="268" max="512" width="9.140625" style="196"/>
    <col min="513" max="513" width="3.28515625" style="196" customWidth="1"/>
    <col min="514" max="514" width="35" style="196" customWidth="1"/>
    <col min="515" max="515" width="6.85546875" style="196" customWidth="1"/>
    <col min="516" max="516" width="33.5703125" style="196" customWidth="1"/>
    <col min="517" max="517" width="11.42578125" style="196" customWidth="1"/>
    <col min="518" max="518" width="59.7109375" style="196" customWidth="1"/>
    <col min="519" max="519" width="16.28515625" style="196" customWidth="1"/>
    <col min="520" max="520" width="16.85546875" style="196" customWidth="1"/>
    <col min="521" max="521" width="20.85546875" style="196" customWidth="1"/>
    <col min="522" max="522" width="18" style="196" customWidth="1"/>
    <col min="523" max="523" width="21.7109375" style="196" customWidth="1"/>
    <col min="524" max="768" width="9.140625" style="196"/>
    <col min="769" max="769" width="3.28515625" style="196" customWidth="1"/>
    <col min="770" max="770" width="35" style="196" customWidth="1"/>
    <col min="771" max="771" width="6.85546875" style="196" customWidth="1"/>
    <col min="772" max="772" width="33.5703125" style="196" customWidth="1"/>
    <col min="773" max="773" width="11.42578125" style="196" customWidth="1"/>
    <col min="774" max="774" width="59.7109375" style="196" customWidth="1"/>
    <col min="775" max="775" width="16.28515625" style="196" customWidth="1"/>
    <col min="776" max="776" width="16.85546875" style="196" customWidth="1"/>
    <col min="777" max="777" width="20.85546875" style="196" customWidth="1"/>
    <col min="778" max="778" width="18" style="196" customWidth="1"/>
    <col min="779" max="779" width="21.7109375" style="196" customWidth="1"/>
    <col min="780" max="1024" width="9.140625" style="196"/>
    <col min="1025" max="1025" width="3.28515625" style="196" customWidth="1"/>
    <col min="1026" max="1026" width="35" style="196" customWidth="1"/>
    <col min="1027" max="1027" width="6.85546875" style="196" customWidth="1"/>
    <col min="1028" max="1028" width="33.5703125" style="196" customWidth="1"/>
    <col min="1029" max="1029" width="11.42578125" style="196" customWidth="1"/>
    <col min="1030" max="1030" width="59.7109375" style="196" customWidth="1"/>
    <col min="1031" max="1031" width="16.28515625" style="196" customWidth="1"/>
    <col min="1032" max="1032" width="16.85546875" style="196" customWidth="1"/>
    <col min="1033" max="1033" width="20.85546875" style="196" customWidth="1"/>
    <col min="1034" max="1034" width="18" style="196" customWidth="1"/>
    <col min="1035" max="1035" width="21.7109375" style="196" customWidth="1"/>
    <col min="1036" max="1280" width="9.140625" style="196"/>
    <col min="1281" max="1281" width="3.28515625" style="196" customWidth="1"/>
    <col min="1282" max="1282" width="35" style="196" customWidth="1"/>
    <col min="1283" max="1283" width="6.85546875" style="196" customWidth="1"/>
    <col min="1284" max="1284" width="33.5703125" style="196" customWidth="1"/>
    <col min="1285" max="1285" width="11.42578125" style="196" customWidth="1"/>
    <col min="1286" max="1286" width="59.7109375" style="196" customWidth="1"/>
    <col min="1287" max="1287" width="16.28515625" style="196" customWidth="1"/>
    <col min="1288" max="1288" width="16.85546875" style="196" customWidth="1"/>
    <col min="1289" max="1289" width="20.85546875" style="196" customWidth="1"/>
    <col min="1290" max="1290" width="18" style="196" customWidth="1"/>
    <col min="1291" max="1291" width="21.7109375" style="196" customWidth="1"/>
    <col min="1292" max="1536" width="9.140625" style="196"/>
    <col min="1537" max="1537" width="3.28515625" style="196" customWidth="1"/>
    <col min="1538" max="1538" width="35" style="196" customWidth="1"/>
    <col min="1539" max="1539" width="6.85546875" style="196" customWidth="1"/>
    <col min="1540" max="1540" width="33.5703125" style="196" customWidth="1"/>
    <col min="1541" max="1541" width="11.42578125" style="196" customWidth="1"/>
    <col min="1542" max="1542" width="59.7109375" style="196" customWidth="1"/>
    <col min="1543" max="1543" width="16.28515625" style="196" customWidth="1"/>
    <col min="1544" max="1544" width="16.85546875" style="196" customWidth="1"/>
    <col min="1545" max="1545" width="20.85546875" style="196" customWidth="1"/>
    <col min="1546" max="1546" width="18" style="196" customWidth="1"/>
    <col min="1547" max="1547" width="21.7109375" style="196" customWidth="1"/>
    <col min="1548" max="1792" width="9.140625" style="196"/>
    <col min="1793" max="1793" width="3.28515625" style="196" customWidth="1"/>
    <col min="1794" max="1794" width="35" style="196" customWidth="1"/>
    <col min="1795" max="1795" width="6.85546875" style="196" customWidth="1"/>
    <col min="1796" max="1796" width="33.5703125" style="196" customWidth="1"/>
    <col min="1797" max="1797" width="11.42578125" style="196" customWidth="1"/>
    <col min="1798" max="1798" width="59.7109375" style="196" customWidth="1"/>
    <col min="1799" max="1799" width="16.28515625" style="196" customWidth="1"/>
    <col min="1800" max="1800" width="16.85546875" style="196" customWidth="1"/>
    <col min="1801" max="1801" width="20.85546875" style="196" customWidth="1"/>
    <col min="1802" max="1802" width="18" style="196" customWidth="1"/>
    <col min="1803" max="1803" width="21.7109375" style="196" customWidth="1"/>
    <col min="1804" max="2048" width="9.140625" style="196"/>
    <col min="2049" max="2049" width="3.28515625" style="196" customWidth="1"/>
    <col min="2050" max="2050" width="35" style="196" customWidth="1"/>
    <col min="2051" max="2051" width="6.85546875" style="196" customWidth="1"/>
    <col min="2052" max="2052" width="33.5703125" style="196" customWidth="1"/>
    <col min="2053" max="2053" width="11.42578125" style="196" customWidth="1"/>
    <col min="2054" max="2054" width="59.7109375" style="196" customWidth="1"/>
    <col min="2055" max="2055" width="16.28515625" style="196" customWidth="1"/>
    <col min="2056" max="2056" width="16.85546875" style="196" customWidth="1"/>
    <col min="2057" max="2057" width="20.85546875" style="196" customWidth="1"/>
    <col min="2058" max="2058" width="18" style="196" customWidth="1"/>
    <col min="2059" max="2059" width="21.7109375" style="196" customWidth="1"/>
    <col min="2060" max="2304" width="9.140625" style="196"/>
    <col min="2305" max="2305" width="3.28515625" style="196" customWidth="1"/>
    <col min="2306" max="2306" width="35" style="196" customWidth="1"/>
    <col min="2307" max="2307" width="6.85546875" style="196" customWidth="1"/>
    <col min="2308" max="2308" width="33.5703125" style="196" customWidth="1"/>
    <col min="2309" max="2309" width="11.42578125" style="196" customWidth="1"/>
    <col min="2310" max="2310" width="59.7109375" style="196" customWidth="1"/>
    <col min="2311" max="2311" width="16.28515625" style="196" customWidth="1"/>
    <col min="2312" max="2312" width="16.85546875" style="196" customWidth="1"/>
    <col min="2313" max="2313" width="20.85546875" style="196" customWidth="1"/>
    <col min="2314" max="2314" width="18" style="196" customWidth="1"/>
    <col min="2315" max="2315" width="21.7109375" style="196" customWidth="1"/>
    <col min="2316" max="2560" width="9.140625" style="196"/>
    <col min="2561" max="2561" width="3.28515625" style="196" customWidth="1"/>
    <col min="2562" max="2562" width="35" style="196" customWidth="1"/>
    <col min="2563" max="2563" width="6.85546875" style="196" customWidth="1"/>
    <col min="2564" max="2564" width="33.5703125" style="196" customWidth="1"/>
    <col min="2565" max="2565" width="11.42578125" style="196" customWidth="1"/>
    <col min="2566" max="2566" width="59.7109375" style="196" customWidth="1"/>
    <col min="2567" max="2567" width="16.28515625" style="196" customWidth="1"/>
    <col min="2568" max="2568" width="16.85546875" style="196" customWidth="1"/>
    <col min="2569" max="2569" width="20.85546875" style="196" customWidth="1"/>
    <col min="2570" max="2570" width="18" style="196" customWidth="1"/>
    <col min="2571" max="2571" width="21.7109375" style="196" customWidth="1"/>
    <col min="2572" max="2816" width="9.140625" style="196"/>
    <col min="2817" max="2817" width="3.28515625" style="196" customWidth="1"/>
    <col min="2818" max="2818" width="35" style="196" customWidth="1"/>
    <col min="2819" max="2819" width="6.85546875" style="196" customWidth="1"/>
    <col min="2820" max="2820" width="33.5703125" style="196" customWidth="1"/>
    <col min="2821" max="2821" width="11.42578125" style="196" customWidth="1"/>
    <col min="2822" max="2822" width="59.7109375" style="196" customWidth="1"/>
    <col min="2823" max="2823" width="16.28515625" style="196" customWidth="1"/>
    <col min="2824" max="2824" width="16.85546875" style="196" customWidth="1"/>
    <col min="2825" max="2825" width="20.85546875" style="196" customWidth="1"/>
    <col min="2826" max="2826" width="18" style="196" customWidth="1"/>
    <col min="2827" max="2827" width="21.7109375" style="196" customWidth="1"/>
    <col min="2828" max="3072" width="9.140625" style="196"/>
    <col min="3073" max="3073" width="3.28515625" style="196" customWidth="1"/>
    <col min="3074" max="3074" width="35" style="196" customWidth="1"/>
    <col min="3075" max="3075" width="6.85546875" style="196" customWidth="1"/>
    <col min="3076" max="3076" width="33.5703125" style="196" customWidth="1"/>
    <col min="3077" max="3077" width="11.42578125" style="196" customWidth="1"/>
    <col min="3078" max="3078" width="59.7109375" style="196" customWidth="1"/>
    <col min="3079" max="3079" width="16.28515625" style="196" customWidth="1"/>
    <col min="3080" max="3080" width="16.85546875" style="196" customWidth="1"/>
    <col min="3081" max="3081" width="20.85546875" style="196" customWidth="1"/>
    <col min="3082" max="3082" width="18" style="196" customWidth="1"/>
    <col min="3083" max="3083" width="21.7109375" style="196" customWidth="1"/>
    <col min="3084" max="3328" width="9.140625" style="196"/>
    <col min="3329" max="3329" width="3.28515625" style="196" customWidth="1"/>
    <col min="3330" max="3330" width="35" style="196" customWidth="1"/>
    <col min="3331" max="3331" width="6.85546875" style="196" customWidth="1"/>
    <col min="3332" max="3332" width="33.5703125" style="196" customWidth="1"/>
    <col min="3333" max="3333" width="11.42578125" style="196" customWidth="1"/>
    <col min="3334" max="3334" width="59.7109375" style="196" customWidth="1"/>
    <col min="3335" max="3335" width="16.28515625" style="196" customWidth="1"/>
    <col min="3336" max="3336" width="16.85546875" style="196" customWidth="1"/>
    <col min="3337" max="3337" width="20.85546875" style="196" customWidth="1"/>
    <col min="3338" max="3338" width="18" style="196" customWidth="1"/>
    <col min="3339" max="3339" width="21.7109375" style="196" customWidth="1"/>
    <col min="3340" max="3584" width="9.140625" style="196"/>
    <col min="3585" max="3585" width="3.28515625" style="196" customWidth="1"/>
    <col min="3586" max="3586" width="35" style="196" customWidth="1"/>
    <col min="3587" max="3587" width="6.85546875" style="196" customWidth="1"/>
    <col min="3588" max="3588" width="33.5703125" style="196" customWidth="1"/>
    <col min="3589" max="3589" width="11.42578125" style="196" customWidth="1"/>
    <col min="3590" max="3590" width="59.7109375" style="196" customWidth="1"/>
    <col min="3591" max="3591" width="16.28515625" style="196" customWidth="1"/>
    <col min="3592" max="3592" width="16.85546875" style="196" customWidth="1"/>
    <col min="3593" max="3593" width="20.85546875" style="196" customWidth="1"/>
    <col min="3594" max="3594" width="18" style="196" customWidth="1"/>
    <col min="3595" max="3595" width="21.7109375" style="196" customWidth="1"/>
    <col min="3596" max="3840" width="9.140625" style="196"/>
    <col min="3841" max="3841" width="3.28515625" style="196" customWidth="1"/>
    <col min="3842" max="3842" width="35" style="196" customWidth="1"/>
    <col min="3843" max="3843" width="6.85546875" style="196" customWidth="1"/>
    <col min="3844" max="3844" width="33.5703125" style="196" customWidth="1"/>
    <col min="3845" max="3845" width="11.42578125" style="196" customWidth="1"/>
    <col min="3846" max="3846" width="59.7109375" style="196" customWidth="1"/>
    <col min="3847" max="3847" width="16.28515625" style="196" customWidth="1"/>
    <col min="3848" max="3848" width="16.85546875" style="196" customWidth="1"/>
    <col min="3849" max="3849" width="20.85546875" style="196" customWidth="1"/>
    <col min="3850" max="3850" width="18" style="196" customWidth="1"/>
    <col min="3851" max="3851" width="21.7109375" style="196" customWidth="1"/>
    <col min="3852" max="4096" width="9.140625" style="196"/>
    <col min="4097" max="4097" width="3.28515625" style="196" customWidth="1"/>
    <col min="4098" max="4098" width="35" style="196" customWidth="1"/>
    <col min="4099" max="4099" width="6.85546875" style="196" customWidth="1"/>
    <col min="4100" max="4100" width="33.5703125" style="196" customWidth="1"/>
    <col min="4101" max="4101" width="11.42578125" style="196" customWidth="1"/>
    <col min="4102" max="4102" width="59.7109375" style="196" customWidth="1"/>
    <col min="4103" max="4103" width="16.28515625" style="196" customWidth="1"/>
    <col min="4104" max="4104" width="16.85546875" style="196" customWidth="1"/>
    <col min="4105" max="4105" width="20.85546875" style="196" customWidth="1"/>
    <col min="4106" max="4106" width="18" style="196" customWidth="1"/>
    <col min="4107" max="4107" width="21.7109375" style="196" customWidth="1"/>
    <col min="4108" max="4352" width="9.140625" style="196"/>
    <col min="4353" max="4353" width="3.28515625" style="196" customWidth="1"/>
    <col min="4354" max="4354" width="35" style="196" customWidth="1"/>
    <col min="4355" max="4355" width="6.85546875" style="196" customWidth="1"/>
    <col min="4356" max="4356" width="33.5703125" style="196" customWidth="1"/>
    <col min="4357" max="4357" width="11.42578125" style="196" customWidth="1"/>
    <col min="4358" max="4358" width="59.7109375" style="196" customWidth="1"/>
    <col min="4359" max="4359" width="16.28515625" style="196" customWidth="1"/>
    <col min="4360" max="4360" width="16.85546875" style="196" customWidth="1"/>
    <col min="4361" max="4361" width="20.85546875" style="196" customWidth="1"/>
    <col min="4362" max="4362" width="18" style="196" customWidth="1"/>
    <col min="4363" max="4363" width="21.7109375" style="196" customWidth="1"/>
    <col min="4364" max="4608" width="9.140625" style="196"/>
    <col min="4609" max="4609" width="3.28515625" style="196" customWidth="1"/>
    <col min="4610" max="4610" width="35" style="196" customWidth="1"/>
    <col min="4611" max="4611" width="6.85546875" style="196" customWidth="1"/>
    <col min="4612" max="4612" width="33.5703125" style="196" customWidth="1"/>
    <col min="4613" max="4613" width="11.42578125" style="196" customWidth="1"/>
    <col min="4614" max="4614" width="59.7109375" style="196" customWidth="1"/>
    <col min="4615" max="4615" width="16.28515625" style="196" customWidth="1"/>
    <col min="4616" max="4616" width="16.85546875" style="196" customWidth="1"/>
    <col min="4617" max="4617" width="20.85546875" style="196" customWidth="1"/>
    <col min="4618" max="4618" width="18" style="196" customWidth="1"/>
    <col min="4619" max="4619" width="21.7109375" style="196" customWidth="1"/>
    <col min="4620" max="4864" width="9.140625" style="196"/>
    <col min="4865" max="4865" width="3.28515625" style="196" customWidth="1"/>
    <col min="4866" max="4866" width="35" style="196" customWidth="1"/>
    <col min="4867" max="4867" width="6.85546875" style="196" customWidth="1"/>
    <col min="4868" max="4868" width="33.5703125" style="196" customWidth="1"/>
    <col min="4869" max="4869" width="11.42578125" style="196" customWidth="1"/>
    <col min="4870" max="4870" width="59.7109375" style="196" customWidth="1"/>
    <col min="4871" max="4871" width="16.28515625" style="196" customWidth="1"/>
    <col min="4872" max="4872" width="16.85546875" style="196" customWidth="1"/>
    <col min="4873" max="4873" width="20.85546875" style="196" customWidth="1"/>
    <col min="4874" max="4874" width="18" style="196" customWidth="1"/>
    <col min="4875" max="4875" width="21.7109375" style="196" customWidth="1"/>
    <col min="4876" max="5120" width="9.140625" style="196"/>
    <col min="5121" max="5121" width="3.28515625" style="196" customWidth="1"/>
    <col min="5122" max="5122" width="35" style="196" customWidth="1"/>
    <col min="5123" max="5123" width="6.85546875" style="196" customWidth="1"/>
    <col min="5124" max="5124" width="33.5703125" style="196" customWidth="1"/>
    <col min="5125" max="5125" width="11.42578125" style="196" customWidth="1"/>
    <col min="5126" max="5126" width="59.7109375" style="196" customWidth="1"/>
    <col min="5127" max="5127" width="16.28515625" style="196" customWidth="1"/>
    <col min="5128" max="5128" width="16.85546875" style="196" customWidth="1"/>
    <col min="5129" max="5129" width="20.85546875" style="196" customWidth="1"/>
    <col min="5130" max="5130" width="18" style="196" customWidth="1"/>
    <col min="5131" max="5131" width="21.7109375" style="196" customWidth="1"/>
    <col min="5132" max="5376" width="9.140625" style="196"/>
    <col min="5377" max="5377" width="3.28515625" style="196" customWidth="1"/>
    <col min="5378" max="5378" width="35" style="196" customWidth="1"/>
    <col min="5379" max="5379" width="6.85546875" style="196" customWidth="1"/>
    <col min="5380" max="5380" width="33.5703125" style="196" customWidth="1"/>
    <col min="5381" max="5381" width="11.42578125" style="196" customWidth="1"/>
    <col min="5382" max="5382" width="59.7109375" style="196" customWidth="1"/>
    <col min="5383" max="5383" width="16.28515625" style="196" customWidth="1"/>
    <col min="5384" max="5384" width="16.85546875" style="196" customWidth="1"/>
    <col min="5385" max="5385" width="20.85546875" style="196" customWidth="1"/>
    <col min="5386" max="5386" width="18" style="196" customWidth="1"/>
    <col min="5387" max="5387" width="21.7109375" style="196" customWidth="1"/>
    <col min="5388" max="5632" width="9.140625" style="196"/>
    <col min="5633" max="5633" width="3.28515625" style="196" customWidth="1"/>
    <col min="5634" max="5634" width="35" style="196" customWidth="1"/>
    <col min="5635" max="5635" width="6.85546875" style="196" customWidth="1"/>
    <col min="5636" max="5636" width="33.5703125" style="196" customWidth="1"/>
    <col min="5637" max="5637" width="11.42578125" style="196" customWidth="1"/>
    <col min="5638" max="5638" width="59.7109375" style="196" customWidth="1"/>
    <col min="5639" max="5639" width="16.28515625" style="196" customWidth="1"/>
    <col min="5640" max="5640" width="16.85546875" style="196" customWidth="1"/>
    <col min="5641" max="5641" width="20.85546875" style="196" customWidth="1"/>
    <col min="5642" max="5642" width="18" style="196" customWidth="1"/>
    <col min="5643" max="5643" width="21.7109375" style="196" customWidth="1"/>
    <col min="5644" max="5888" width="9.140625" style="196"/>
    <col min="5889" max="5889" width="3.28515625" style="196" customWidth="1"/>
    <col min="5890" max="5890" width="35" style="196" customWidth="1"/>
    <col min="5891" max="5891" width="6.85546875" style="196" customWidth="1"/>
    <col min="5892" max="5892" width="33.5703125" style="196" customWidth="1"/>
    <col min="5893" max="5893" width="11.42578125" style="196" customWidth="1"/>
    <col min="5894" max="5894" width="59.7109375" style="196" customWidth="1"/>
    <col min="5895" max="5895" width="16.28515625" style="196" customWidth="1"/>
    <col min="5896" max="5896" width="16.85546875" style="196" customWidth="1"/>
    <col min="5897" max="5897" width="20.85546875" style="196" customWidth="1"/>
    <col min="5898" max="5898" width="18" style="196" customWidth="1"/>
    <col min="5899" max="5899" width="21.7109375" style="196" customWidth="1"/>
    <col min="5900" max="6144" width="9.140625" style="196"/>
    <col min="6145" max="6145" width="3.28515625" style="196" customWidth="1"/>
    <col min="6146" max="6146" width="35" style="196" customWidth="1"/>
    <col min="6147" max="6147" width="6.85546875" style="196" customWidth="1"/>
    <col min="6148" max="6148" width="33.5703125" style="196" customWidth="1"/>
    <col min="6149" max="6149" width="11.42578125" style="196" customWidth="1"/>
    <col min="6150" max="6150" width="59.7109375" style="196" customWidth="1"/>
    <col min="6151" max="6151" width="16.28515625" style="196" customWidth="1"/>
    <col min="6152" max="6152" width="16.85546875" style="196" customWidth="1"/>
    <col min="6153" max="6153" width="20.85546875" style="196" customWidth="1"/>
    <col min="6154" max="6154" width="18" style="196" customWidth="1"/>
    <col min="6155" max="6155" width="21.7109375" style="196" customWidth="1"/>
    <col min="6156" max="6400" width="9.140625" style="196"/>
    <col min="6401" max="6401" width="3.28515625" style="196" customWidth="1"/>
    <col min="6402" max="6402" width="35" style="196" customWidth="1"/>
    <col min="6403" max="6403" width="6.85546875" style="196" customWidth="1"/>
    <col min="6404" max="6404" width="33.5703125" style="196" customWidth="1"/>
    <col min="6405" max="6405" width="11.42578125" style="196" customWidth="1"/>
    <col min="6406" max="6406" width="59.7109375" style="196" customWidth="1"/>
    <col min="6407" max="6407" width="16.28515625" style="196" customWidth="1"/>
    <col min="6408" max="6408" width="16.85546875" style="196" customWidth="1"/>
    <col min="6409" max="6409" width="20.85546875" style="196" customWidth="1"/>
    <col min="6410" max="6410" width="18" style="196" customWidth="1"/>
    <col min="6411" max="6411" width="21.7109375" style="196" customWidth="1"/>
    <col min="6412" max="6656" width="9.140625" style="196"/>
    <col min="6657" max="6657" width="3.28515625" style="196" customWidth="1"/>
    <col min="6658" max="6658" width="35" style="196" customWidth="1"/>
    <col min="6659" max="6659" width="6.85546875" style="196" customWidth="1"/>
    <col min="6660" max="6660" width="33.5703125" style="196" customWidth="1"/>
    <col min="6661" max="6661" width="11.42578125" style="196" customWidth="1"/>
    <col min="6662" max="6662" width="59.7109375" style="196" customWidth="1"/>
    <col min="6663" max="6663" width="16.28515625" style="196" customWidth="1"/>
    <col min="6664" max="6664" width="16.85546875" style="196" customWidth="1"/>
    <col min="6665" max="6665" width="20.85546875" style="196" customWidth="1"/>
    <col min="6666" max="6666" width="18" style="196" customWidth="1"/>
    <col min="6667" max="6667" width="21.7109375" style="196" customWidth="1"/>
    <col min="6668" max="6912" width="9.140625" style="196"/>
    <col min="6913" max="6913" width="3.28515625" style="196" customWidth="1"/>
    <col min="6914" max="6914" width="35" style="196" customWidth="1"/>
    <col min="6915" max="6915" width="6.85546875" style="196" customWidth="1"/>
    <col min="6916" max="6916" width="33.5703125" style="196" customWidth="1"/>
    <col min="6917" max="6917" width="11.42578125" style="196" customWidth="1"/>
    <col min="6918" max="6918" width="59.7109375" style="196" customWidth="1"/>
    <col min="6919" max="6919" width="16.28515625" style="196" customWidth="1"/>
    <col min="6920" max="6920" width="16.85546875" style="196" customWidth="1"/>
    <col min="6921" max="6921" width="20.85546875" style="196" customWidth="1"/>
    <col min="6922" max="6922" width="18" style="196" customWidth="1"/>
    <col min="6923" max="6923" width="21.7109375" style="196" customWidth="1"/>
    <col min="6924" max="7168" width="9.140625" style="196"/>
    <col min="7169" max="7169" width="3.28515625" style="196" customWidth="1"/>
    <col min="7170" max="7170" width="35" style="196" customWidth="1"/>
    <col min="7171" max="7171" width="6.85546875" style="196" customWidth="1"/>
    <col min="7172" max="7172" width="33.5703125" style="196" customWidth="1"/>
    <col min="7173" max="7173" width="11.42578125" style="196" customWidth="1"/>
    <col min="7174" max="7174" width="59.7109375" style="196" customWidth="1"/>
    <col min="7175" max="7175" width="16.28515625" style="196" customWidth="1"/>
    <col min="7176" max="7176" width="16.85546875" style="196" customWidth="1"/>
    <col min="7177" max="7177" width="20.85546875" style="196" customWidth="1"/>
    <col min="7178" max="7178" width="18" style="196" customWidth="1"/>
    <col min="7179" max="7179" width="21.7109375" style="196" customWidth="1"/>
    <col min="7180" max="7424" width="9.140625" style="196"/>
    <col min="7425" max="7425" width="3.28515625" style="196" customWidth="1"/>
    <col min="7426" max="7426" width="35" style="196" customWidth="1"/>
    <col min="7427" max="7427" width="6.85546875" style="196" customWidth="1"/>
    <col min="7428" max="7428" width="33.5703125" style="196" customWidth="1"/>
    <col min="7429" max="7429" width="11.42578125" style="196" customWidth="1"/>
    <col min="7430" max="7430" width="59.7109375" style="196" customWidth="1"/>
    <col min="7431" max="7431" width="16.28515625" style="196" customWidth="1"/>
    <col min="7432" max="7432" width="16.85546875" style="196" customWidth="1"/>
    <col min="7433" max="7433" width="20.85546875" style="196" customWidth="1"/>
    <col min="7434" max="7434" width="18" style="196" customWidth="1"/>
    <col min="7435" max="7435" width="21.7109375" style="196" customWidth="1"/>
    <col min="7436" max="7680" width="9.140625" style="196"/>
    <col min="7681" max="7681" width="3.28515625" style="196" customWidth="1"/>
    <col min="7682" max="7682" width="35" style="196" customWidth="1"/>
    <col min="7683" max="7683" width="6.85546875" style="196" customWidth="1"/>
    <col min="7684" max="7684" width="33.5703125" style="196" customWidth="1"/>
    <col min="7685" max="7685" width="11.42578125" style="196" customWidth="1"/>
    <col min="7686" max="7686" width="59.7109375" style="196" customWidth="1"/>
    <col min="7687" max="7687" width="16.28515625" style="196" customWidth="1"/>
    <col min="7688" max="7688" width="16.85546875" style="196" customWidth="1"/>
    <col min="7689" max="7689" width="20.85546875" style="196" customWidth="1"/>
    <col min="7690" max="7690" width="18" style="196" customWidth="1"/>
    <col min="7691" max="7691" width="21.7109375" style="196" customWidth="1"/>
    <col min="7692" max="7936" width="9.140625" style="196"/>
    <col min="7937" max="7937" width="3.28515625" style="196" customWidth="1"/>
    <col min="7938" max="7938" width="35" style="196" customWidth="1"/>
    <col min="7939" max="7939" width="6.85546875" style="196" customWidth="1"/>
    <col min="7940" max="7940" width="33.5703125" style="196" customWidth="1"/>
    <col min="7941" max="7941" width="11.42578125" style="196" customWidth="1"/>
    <col min="7942" max="7942" width="59.7109375" style="196" customWidth="1"/>
    <col min="7943" max="7943" width="16.28515625" style="196" customWidth="1"/>
    <col min="7944" max="7944" width="16.85546875" style="196" customWidth="1"/>
    <col min="7945" max="7945" width="20.85546875" style="196" customWidth="1"/>
    <col min="7946" max="7946" width="18" style="196" customWidth="1"/>
    <col min="7947" max="7947" width="21.7109375" style="196" customWidth="1"/>
    <col min="7948" max="8192" width="9.140625" style="196"/>
    <col min="8193" max="8193" width="3.28515625" style="196" customWidth="1"/>
    <col min="8194" max="8194" width="35" style="196" customWidth="1"/>
    <col min="8195" max="8195" width="6.85546875" style="196" customWidth="1"/>
    <col min="8196" max="8196" width="33.5703125" style="196" customWidth="1"/>
    <col min="8197" max="8197" width="11.42578125" style="196" customWidth="1"/>
    <col min="8198" max="8198" width="59.7109375" style="196" customWidth="1"/>
    <col min="8199" max="8199" width="16.28515625" style="196" customWidth="1"/>
    <col min="8200" max="8200" width="16.85546875" style="196" customWidth="1"/>
    <col min="8201" max="8201" width="20.85546875" style="196" customWidth="1"/>
    <col min="8202" max="8202" width="18" style="196" customWidth="1"/>
    <col min="8203" max="8203" width="21.7109375" style="196" customWidth="1"/>
    <col min="8204" max="8448" width="9.140625" style="196"/>
    <col min="8449" max="8449" width="3.28515625" style="196" customWidth="1"/>
    <col min="8450" max="8450" width="35" style="196" customWidth="1"/>
    <col min="8451" max="8451" width="6.85546875" style="196" customWidth="1"/>
    <col min="8452" max="8452" width="33.5703125" style="196" customWidth="1"/>
    <col min="8453" max="8453" width="11.42578125" style="196" customWidth="1"/>
    <col min="8454" max="8454" width="59.7109375" style="196" customWidth="1"/>
    <col min="8455" max="8455" width="16.28515625" style="196" customWidth="1"/>
    <col min="8456" max="8456" width="16.85546875" style="196" customWidth="1"/>
    <col min="8457" max="8457" width="20.85546875" style="196" customWidth="1"/>
    <col min="8458" max="8458" width="18" style="196" customWidth="1"/>
    <col min="8459" max="8459" width="21.7109375" style="196" customWidth="1"/>
    <col min="8460" max="8704" width="9.140625" style="196"/>
    <col min="8705" max="8705" width="3.28515625" style="196" customWidth="1"/>
    <col min="8706" max="8706" width="35" style="196" customWidth="1"/>
    <col min="8707" max="8707" width="6.85546875" style="196" customWidth="1"/>
    <col min="8708" max="8708" width="33.5703125" style="196" customWidth="1"/>
    <col min="8709" max="8709" width="11.42578125" style="196" customWidth="1"/>
    <col min="8710" max="8710" width="59.7109375" style="196" customWidth="1"/>
    <col min="8711" max="8711" width="16.28515625" style="196" customWidth="1"/>
    <col min="8712" max="8712" width="16.85546875" style="196" customWidth="1"/>
    <col min="8713" max="8713" width="20.85546875" style="196" customWidth="1"/>
    <col min="8714" max="8714" width="18" style="196" customWidth="1"/>
    <col min="8715" max="8715" width="21.7109375" style="196" customWidth="1"/>
    <col min="8716" max="8960" width="9.140625" style="196"/>
    <col min="8961" max="8961" width="3.28515625" style="196" customWidth="1"/>
    <col min="8962" max="8962" width="35" style="196" customWidth="1"/>
    <col min="8963" max="8963" width="6.85546875" style="196" customWidth="1"/>
    <col min="8964" max="8964" width="33.5703125" style="196" customWidth="1"/>
    <col min="8965" max="8965" width="11.42578125" style="196" customWidth="1"/>
    <col min="8966" max="8966" width="59.7109375" style="196" customWidth="1"/>
    <col min="8967" max="8967" width="16.28515625" style="196" customWidth="1"/>
    <col min="8968" max="8968" width="16.85546875" style="196" customWidth="1"/>
    <col min="8969" max="8969" width="20.85546875" style="196" customWidth="1"/>
    <col min="8970" max="8970" width="18" style="196" customWidth="1"/>
    <col min="8971" max="8971" width="21.7109375" style="196" customWidth="1"/>
    <col min="8972" max="9216" width="9.140625" style="196"/>
    <col min="9217" max="9217" width="3.28515625" style="196" customWidth="1"/>
    <col min="9218" max="9218" width="35" style="196" customWidth="1"/>
    <col min="9219" max="9219" width="6.85546875" style="196" customWidth="1"/>
    <col min="9220" max="9220" width="33.5703125" style="196" customWidth="1"/>
    <col min="9221" max="9221" width="11.42578125" style="196" customWidth="1"/>
    <col min="9222" max="9222" width="59.7109375" style="196" customWidth="1"/>
    <col min="9223" max="9223" width="16.28515625" style="196" customWidth="1"/>
    <col min="9224" max="9224" width="16.85546875" style="196" customWidth="1"/>
    <col min="9225" max="9225" width="20.85546875" style="196" customWidth="1"/>
    <col min="9226" max="9226" width="18" style="196" customWidth="1"/>
    <col min="9227" max="9227" width="21.7109375" style="196" customWidth="1"/>
    <col min="9228" max="9472" width="9.140625" style="196"/>
    <col min="9473" max="9473" width="3.28515625" style="196" customWidth="1"/>
    <col min="9474" max="9474" width="35" style="196" customWidth="1"/>
    <col min="9475" max="9475" width="6.85546875" style="196" customWidth="1"/>
    <col min="9476" max="9476" width="33.5703125" style="196" customWidth="1"/>
    <col min="9477" max="9477" width="11.42578125" style="196" customWidth="1"/>
    <col min="9478" max="9478" width="59.7109375" style="196" customWidth="1"/>
    <col min="9479" max="9479" width="16.28515625" style="196" customWidth="1"/>
    <col min="9480" max="9480" width="16.85546875" style="196" customWidth="1"/>
    <col min="9481" max="9481" width="20.85546875" style="196" customWidth="1"/>
    <col min="9482" max="9482" width="18" style="196" customWidth="1"/>
    <col min="9483" max="9483" width="21.7109375" style="196" customWidth="1"/>
    <col min="9484" max="9728" width="9.140625" style="196"/>
    <col min="9729" max="9729" width="3.28515625" style="196" customWidth="1"/>
    <col min="9730" max="9730" width="35" style="196" customWidth="1"/>
    <col min="9731" max="9731" width="6.85546875" style="196" customWidth="1"/>
    <col min="9732" max="9732" width="33.5703125" style="196" customWidth="1"/>
    <col min="9733" max="9733" width="11.42578125" style="196" customWidth="1"/>
    <col min="9734" max="9734" width="59.7109375" style="196" customWidth="1"/>
    <col min="9735" max="9735" width="16.28515625" style="196" customWidth="1"/>
    <col min="9736" max="9736" width="16.85546875" style="196" customWidth="1"/>
    <col min="9737" max="9737" width="20.85546875" style="196" customWidth="1"/>
    <col min="9738" max="9738" width="18" style="196" customWidth="1"/>
    <col min="9739" max="9739" width="21.7109375" style="196" customWidth="1"/>
    <col min="9740" max="9984" width="9.140625" style="196"/>
    <col min="9985" max="9985" width="3.28515625" style="196" customWidth="1"/>
    <col min="9986" max="9986" width="35" style="196" customWidth="1"/>
    <col min="9987" max="9987" width="6.85546875" style="196" customWidth="1"/>
    <col min="9988" max="9988" width="33.5703125" style="196" customWidth="1"/>
    <col min="9989" max="9989" width="11.42578125" style="196" customWidth="1"/>
    <col min="9990" max="9990" width="59.7109375" style="196" customWidth="1"/>
    <col min="9991" max="9991" width="16.28515625" style="196" customWidth="1"/>
    <col min="9992" max="9992" width="16.85546875" style="196" customWidth="1"/>
    <col min="9993" max="9993" width="20.85546875" style="196" customWidth="1"/>
    <col min="9994" max="9994" width="18" style="196" customWidth="1"/>
    <col min="9995" max="9995" width="21.7109375" style="196" customWidth="1"/>
    <col min="9996" max="10240" width="9.140625" style="196"/>
    <col min="10241" max="10241" width="3.28515625" style="196" customWidth="1"/>
    <col min="10242" max="10242" width="35" style="196" customWidth="1"/>
    <col min="10243" max="10243" width="6.85546875" style="196" customWidth="1"/>
    <col min="10244" max="10244" width="33.5703125" style="196" customWidth="1"/>
    <col min="10245" max="10245" width="11.42578125" style="196" customWidth="1"/>
    <col min="10246" max="10246" width="59.7109375" style="196" customWidth="1"/>
    <col min="10247" max="10247" width="16.28515625" style="196" customWidth="1"/>
    <col min="10248" max="10248" width="16.85546875" style="196" customWidth="1"/>
    <col min="10249" max="10249" width="20.85546875" style="196" customWidth="1"/>
    <col min="10250" max="10250" width="18" style="196" customWidth="1"/>
    <col min="10251" max="10251" width="21.7109375" style="196" customWidth="1"/>
    <col min="10252" max="10496" width="9.140625" style="196"/>
    <col min="10497" max="10497" width="3.28515625" style="196" customWidth="1"/>
    <col min="10498" max="10498" width="35" style="196" customWidth="1"/>
    <col min="10499" max="10499" width="6.85546875" style="196" customWidth="1"/>
    <col min="10500" max="10500" width="33.5703125" style="196" customWidth="1"/>
    <col min="10501" max="10501" width="11.42578125" style="196" customWidth="1"/>
    <col min="10502" max="10502" width="59.7109375" style="196" customWidth="1"/>
    <col min="10503" max="10503" width="16.28515625" style="196" customWidth="1"/>
    <col min="10504" max="10504" width="16.85546875" style="196" customWidth="1"/>
    <col min="10505" max="10505" width="20.85546875" style="196" customWidth="1"/>
    <col min="10506" max="10506" width="18" style="196" customWidth="1"/>
    <col min="10507" max="10507" width="21.7109375" style="196" customWidth="1"/>
    <col min="10508" max="10752" width="9.140625" style="196"/>
    <col min="10753" max="10753" width="3.28515625" style="196" customWidth="1"/>
    <col min="10754" max="10754" width="35" style="196" customWidth="1"/>
    <col min="10755" max="10755" width="6.85546875" style="196" customWidth="1"/>
    <col min="10756" max="10756" width="33.5703125" style="196" customWidth="1"/>
    <col min="10757" max="10757" width="11.42578125" style="196" customWidth="1"/>
    <col min="10758" max="10758" width="59.7109375" style="196" customWidth="1"/>
    <col min="10759" max="10759" width="16.28515625" style="196" customWidth="1"/>
    <col min="10760" max="10760" width="16.85546875" style="196" customWidth="1"/>
    <col min="10761" max="10761" width="20.85546875" style="196" customWidth="1"/>
    <col min="10762" max="10762" width="18" style="196" customWidth="1"/>
    <col min="10763" max="10763" width="21.7109375" style="196" customWidth="1"/>
    <col min="10764" max="11008" width="9.140625" style="196"/>
    <col min="11009" max="11009" width="3.28515625" style="196" customWidth="1"/>
    <col min="11010" max="11010" width="35" style="196" customWidth="1"/>
    <col min="11011" max="11011" width="6.85546875" style="196" customWidth="1"/>
    <col min="11012" max="11012" width="33.5703125" style="196" customWidth="1"/>
    <col min="11013" max="11013" width="11.42578125" style="196" customWidth="1"/>
    <col min="11014" max="11014" width="59.7109375" style="196" customWidth="1"/>
    <col min="11015" max="11015" width="16.28515625" style="196" customWidth="1"/>
    <col min="11016" max="11016" width="16.85546875" style="196" customWidth="1"/>
    <col min="11017" max="11017" width="20.85546875" style="196" customWidth="1"/>
    <col min="11018" max="11018" width="18" style="196" customWidth="1"/>
    <col min="11019" max="11019" width="21.7109375" style="196" customWidth="1"/>
    <col min="11020" max="11264" width="9.140625" style="196"/>
    <col min="11265" max="11265" width="3.28515625" style="196" customWidth="1"/>
    <col min="11266" max="11266" width="35" style="196" customWidth="1"/>
    <col min="11267" max="11267" width="6.85546875" style="196" customWidth="1"/>
    <col min="11268" max="11268" width="33.5703125" style="196" customWidth="1"/>
    <col min="11269" max="11269" width="11.42578125" style="196" customWidth="1"/>
    <col min="11270" max="11270" width="59.7109375" style="196" customWidth="1"/>
    <col min="11271" max="11271" width="16.28515625" style="196" customWidth="1"/>
    <col min="11272" max="11272" width="16.85546875" style="196" customWidth="1"/>
    <col min="11273" max="11273" width="20.85546875" style="196" customWidth="1"/>
    <col min="11274" max="11274" width="18" style="196" customWidth="1"/>
    <col min="11275" max="11275" width="21.7109375" style="196" customWidth="1"/>
    <col min="11276" max="11520" width="9.140625" style="196"/>
    <col min="11521" max="11521" width="3.28515625" style="196" customWidth="1"/>
    <col min="11522" max="11522" width="35" style="196" customWidth="1"/>
    <col min="11523" max="11523" width="6.85546875" style="196" customWidth="1"/>
    <col min="11524" max="11524" width="33.5703125" style="196" customWidth="1"/>
    <col min="11525" max="11525" width="11.42578125" style="196" customWidth="1"/>
    <col min="11526" max="11526" width="59.7109375" style="196" customWidth="1"/>
    <col min="11527" max="11527" width="16.28515625" style="196" customWidth="1"/>
    <col min="11528" max="11528" width="16.85546875" style="196" customWidth="1"/>
    <col min="11529" max="11529" width="20.85546875" style="196" customWidth="1"/>
    <col min="11530" max="11530" width="18" style="196" customWidth="1"/>
    <col min="11531" max="11531" width="21.7109375" style="196" customWidth="1"/>
    <col min="11532" max="11776" width="9.140625" style="196"/>
    <col min="11777" max="11777" width="3.28515625" style="196" customWidth="1"/>
    <col min="11778" max="11778" width="35" style="196" customWidth="1"/>
    <col min="11779" max="11779" width="6.85546875" style="196" customWidth="1"/>
    <col min="11780" max="11780" width="33.5703125" style="196" customWidth="1"/>
    <col min="11781" max="11781" width="11.42578125" style="196" customWidth="1"/>
    <col min="11782" max="11782" width="59.7109375" style="196" customWidth="1"/>
    <col min="11783" max="11783" width="16.28515625" style="196" customWidth="1"/>
    <col min="11784" max="11784" width="16.85546875" style="196" customWidth="1"/>
    <col min="11785" max="11785" width="20.85546875" style="196" customWidth="1"/>
    <col min="11786" max="11786" width="18" style="196" customWidth="1"/>
    <col min="11787" max="11787" width="21.7109375" style="196" customWidth="1"/>
    <col min="11788" max="12032" width="9.140625" style="196"/>
    <col min="12033" max="12033" width="3.28515625" style="196" customWidth="1"/>
    <col min="12034" max="12034" width="35" style="196" customWidth="1"/>
    <col min="12035" max="12035" width="6.85546875" style="196" customWidth="1"/>
    <col min="12036" max="12036" width="33.5703125" style="196" customWidth="1"/>
    <col min="12037" max="12037" width="11.42578125" style="196" customWidth="1"/>
    <col min="12038" max="12038" width="59.7109375" style="196" customWidth="1"/>
    <col min="12039" max="12039" width="16.28515625" style="196" customWidth="1"/>
    <col min="12040" max="12040" width="16.85546875" style="196" customWidth="1"/>
    <col min="12041" max="12041" width="20.85546875" style="196" customWidth="1"/>
    <col min="12042" max="12042" width="18" style="196" customWidth="1"/>
    <col min="12043" max="12043" width="21.7109375" style="196" customWidth="1"/>
    <col min="12044" max="12288" width="9.140625" style="196"/>
    <col min="12289" max="12289" width="3.28515625" style="196" customWidth="1"/>
    <col min="12290" max="12290" width="35" style="196" customWidth="1"/>
    <col min="12291" max="12291" width="6.85546875" style="196" customWidth="1"/>
    <col min="12292" max="12292" width="33.5703125" style="196" customWidth="1"/>
    <col min="12293" max="12293" width="11.42578125" style="196" customWidth="1"/>
    <col min="12294" max="12294" width="59.7109375" style="196" customWidth="1"/>
    <col min="12295" max="12295" width="16.28515625" style="196" customWidth="1"/>
    <col min="12296" max="12296" width="16.85546875" style="196" customWidth="1"/>
    <col min="12297" max="12297" width="20.85546875" style="196" customWidth="1"/>
    <col min="12298" max="12298" width="18" style="196" customWidth="1"/>
    <col min="12299" max="12299" width="21.7109375" style="196" customWidth="1"/>
    <col min="12300" max="12544" width="9.140625" style="196"/>
    <col min="12545" max="12545" width="3.28515625" style="196" customWidth="1"/>
    <col min="12546" max="12546" width="35" style="196" customWidth="1"/>
    <col min="12547" max="12547" width="6.85546875" style="196" customWidth="1"/>
    <col min="12548" max="12548" width="33.5703125" style="196" customWidth="1"/>
    <col min="12549" max="12549" width="11.42578125" style="196" customWidth="1"/>
    <col min="12550" max="12550" width="59.7109375" style="196" customWidth="1"/>
    <col min="12551" max="12551" width="16.28515625" style="196" customWidth="1"/>
    <col min="12552" max="12552" width="16.85546875" style="196" customWidth="1"/>
    <col min="12553" max="12553" width="20.85546875" style="196" customWidth="1"/>
    <col min="12554" max="12554" width="18" style="196" customWidth="1"/>
    <col min="12555" max="12555" width="21.7109375" style="196" customWidth="1"/>
    <col min="12556" max="12800" width="9.140625" style="196"/>
    <col min="12801" max="12801" width="3.28515625" style="196" customWidth="1"/>
    <col min="12802" max="12802" width="35" style="196" customWidth="1"/>
    <col min="12803" max="12803" width="6.85546875" style="196" customWidth="1"/>
    <col min="12804" max="12804" width="33.5703125" style="196" customWidth="1"/>
    <col min="12805" max="12805" width="11.42578125" style="196" customWidth="1"/>
    <col min="12806" max="12806" width="59.7109375" style="196" customWidth="1"/>
    <col min="12807" max="12807" width="16.28515625" style="196" customWidth="1"/>
    <col min="12808" max="12808" width="16.85546875" style="196" customWidth="1"/>
    <col min="12809" max="12809" width="20.85546875" style="196" customWidth="1"/>
    <col min="12810" max="12810" width="18" style="196" customWidth="1"/>
    <col min="12811" max="12811" width="21.7109375" style="196" customWidth="1"/>
    <col min="12812" max="13056" width="9.140625" style="196"/>
    <col min="13057" max="13057" width="3.28515625" style="196" customWidth="1"/>
    <col min="13058" max="13058" width="35" style="196" customWidth="1"/>
    <col min="13059" max="13059" width="6.85546875" style="196" customWidth="1"/>
    <col min="13060" max="13060" width="33.5703125" style="196" customWidth="1"/>
    <col min="13061" max="13061" width="11.42578125" style="196" customWidth="1"/>
    <col min="13062" max="13062" width="59.7109375" style="196" customWidth="1"/>
    <col min="13063" max="13063" width="16.28515625" style="196" customWidth="1"/>
    <col min="13064" max="13064" width="16.85546875" style="196" customWidth="1"/>
    <col min="13065" max="13065" width="20.85546875" style="196" customWidth="1"/>
    <col min="13066" max="13066" width="18" style="196" customWidth="1"/>
    <col min="13067" max="13067" width="21.7109375" style="196" customWidth="1"/>
    <col min="13068" max="13312" width="9.140625" style="196"/>
    <col min="13313" max="13313" width="3.28515625" style="196" customWidth="1"/>
    <col min="13314" max="13314" width="35" style="196" customWidth="1"/>
    <col min="13315" max="13315" width="6.85546875" style="196" customWidth="1"/>
    <col min="13316" max="13316" width="33.5703125" style="196" customWidth="1"/>
    <col min="13317" max="13317" width="11.42578125" style="196" customWidth="1"/>
    <col min="13318" max="13318" width="59.7109375" style="196" customWidth="1"/>
    <col min="13319" max="13319" width="16.28515625" style="196" customWidth="1"/>
    <col min="13320" max="13320" width="16.85546875" style="196" customWidth="1"/>
    <col min="13321" max="13321" width="20.85546875" style="196" customWidth="1"/>
    <col min="13322" max="13322" width="18" style="196" customWidth="1"/>
    <col min="13323" max="13323" width="21.7109375" style="196" customWidth="1"/>
    <col min="13324" max="13568" width="9.140625" style="196"/>
    <col min="13569" max="13569" width="3.28515625" style="196" customWidth="1"/>
    <col min="13570" max="13570" width="35" style="196" customWidth="1"/>
    <col min="13571" max="13571" width="6.85546875" style="196" customWidth="1"/>
    <col min="13572" max="13572" width="33.5703125" style="196" customWidth="1"/>
    <col min="13573" max="13573" width="11.42578125" style="196" customWidth="1"/>
    <col min="13574" max="13574" width="59.7109375" style="196" customWidth="1"/>
    <col min="13575" max="13575" width="16.28515625" style="196" customWidth="1"/>
    <col min="13576" max="13576" width="16.85546875" style="196" customWidth="1"/>
    <col min="13577" max="13577" width="20.85546875" style="196" customWidth="1"/>
    <col min="13578" max="13578" width="18" style="196" customWidth="1"/>
    <col min="13579" max="13579" width="21.7109375" style="196" customWidth="1"/>
    <col min="13580" max="13824" width="9.140625" style="196"/>
    <col min="13825" max="13825" width="3.28515625" style="196" customWidth="1"/>
    <col min="13826" max="13826" width="35" style="196" customWidth="1"/>
    <col min="13827" max="13827" width="6.85546875" style="196" customWidth="1"/>
    <col min="13828" max="13828" width="33.5703125" style="196" customWidth="1"/>
    <col min="13829" max="13829" width="11.42578125" style="196" customWidth="1"/>
    <col min="13830" max="13830" width="59.7109375" style="196" customWidth="1"/>
    <col min="13831" max="13831" width="16.28515625" style="196" customWidth="1"/>
    <col min="13832" max="13832" width="16.85546875" style="196" customWidth="1"/>
    <col min="13833" max="13833" width="20.85546875" style="196" customWidth="1"/>
    <col min="13834" max="13834" width="18" style="196" customWidth="1"/>
    <col min="13835" max="13835" width="21.7109375" style="196" customWidth="1"/>
    <col min="13836" max="14080" width="9.140625" style="196"/>
    <col min="14081" max="14081" width="3.28515625" style="196" customWidth="1"/>
    <col min="14082" max="14082" width="35" style="196" customWidth="1"/>
    <col min="14083" max="14083" width="6.85546875" style="196" customWidth="1"/>
    <col min="14084" max="14084" width="33.5703125" style="196" customWidth="1"/>
    <col min="14085" max="14085" width="11.42578125" style="196" customWidth="1"/>
    <col min="14086" max="14086" width="59.7109375" style="196" customWidth="1"/>
    <col min="14087" max="14087" width="16.28515625" style="196" customWidth="1"/>
    <col min="14088" max="14088" width="16.85546875" style="196" customWidth="1"/>
    <col min="14089" max="14089" width="20.85546875" style="196" customWidth="1"/>
    <col min="14090" max="14090" width="18" style="196" customWidth="1"/>
    <col min="14091" max="14091" width="21.7109375" style="196" customWidth="1"/>
    <col min="14092" max="14336" width="9.140625" style="196"/>
    <col min="14337" max="14337" width="3.28515625" style="196" customWidth="1"/>
    <col min="14338" max="14338" width="35" style="196" customWidth="1"/>
    <col min="14339" max="14339" width="6.85546875" style="196" customWidth="1"/>
    <col min="14340" max="14340" width="33.5703125" style="196" customWidth="1"/>
    <col min="14341" max="14341" width="11.42578125" style="196" customWidth="1"/>
    <col min="14342" max="14342" width="59.7109375" style="196" customWidth="1"/>
    <col min="14343" max="14343" width="16.28515625" style="196" customWidth="1"/>
    <col min="14344" max="14344" width="16.85546875" style="196" customWidth="1"/>
    <col min="14345" max="14345" width="20.85546875" style="196" customWidth="1"/>
    <col min="14346" max="14346" width="18" style="196" customWidth="1"/>
    <col min="14347" max="14347" width="21.7109375" style="196" customWidth="1"/>
    <col min="14348" max="14592" width="9.140625" style="196"/>
    <col min="14593" max="14593" width="3.28515625" style="196" customWidth="1"/>
    <col min="14594" max="14594" width="35" style="196" customWidth="1"/>
    <col min="14595" max="14595" width="6.85546875" style="196" customWidth="1"/>
    <col min="14596" max="14596" width="33.5703125" style="196" customWidth="1"/>
    <col min="14597" max="14597" width="11.42578125" style="196" customWidth="1"/>
    <col min="14598" max="14598" width="59.7109375" style="196" customWidth="1"/>
    <col min="14599" max="14599" width="16.28515625" style="196" customWidth="1"/>
    <col min="14600" max="14600" width="16.85546875" style="196" customWidth="1"/>
    <col min="14601" max="14601" width="20.85546875" style="196" customWidth="1"/>
    <col min="14602" max="14602" width="18" style="196" customWidth="1"/>
    <col min="14603" max="14603" width="21.7109375" style="196" customWidth="1"/>
    <col min="14604" max="14848" width="9.140625" style="196"/>
    <col min="14849" max="14849" width="3.28515625" style="196" customWidth="1"/>
    <col min="14850" max="14850" width="35" style="196" customWidth="1"/>
    <col min="14851" max="14851" width="6.85546875" style="196" customWidth="1"/>
    <col min="14852" max="14852" width="33.5703125" style="196" customWidth="1"/>
    <col min="14853" max="14853" width="11.42578125" style="196" customWidth="1"/>
    <col min="14854" max="14854" width="59.7109375" style="196" customWidth="1"/>
    <col min="14855" max="14855" width="16.28515625" style="196" customWidth="1"/>
    <col min="14856" max="14856" width="16.85546875" style="196" customWidth="1"/>
    <col min="14857" max="14857" width="20.85546875" style="196" customWidth="1"/>
    <col min="14858" max="14858" width="18" style="196" customWidth="1"/>
    <col min="14859" max="14859" width="21.7109375" style="196" customWidth="1"/>
    <col min="14860" max="15104" width="9.140625" style="196"/>
    <col min="15105" max="15105" width="3.28515625" style="196" customWidth="1"/>
    <col min="15106" max="15106" width="35" style="196" customWidth="1"/>
    <col min="15107" max="15107" width="6.85546875" style="196" customWidth="1"/>
    <col min="15108" max="15108" width="33.5703125" style="196" customWidth="1"/>
    <col min="15109" max="15109" width="11.42578125" style="196" customWidth="1"/>
    <col min="15110" max="15110" width="59.7109375" style="196" customWidth="1"/>
    <col min="15111" max="15111" width="16.28515625" style="196" customWidth="1"/>
    <col min="15112" max="15112" width="16.85546875" style="196" customWidth="1"/>
    <col min="15113" max="15113" width="20.85546875" style="196" customWidth="1"/>
    <col min="15114" max="15114" width="18" style="196" customWidth="1"/>
    <col min="15115" max="15115" width="21.7109375" style="196" customWidth="1"/>
    <col min="15116" max="15360" width="9.140625" style="196"/>
    <col min="15361" max="15361" width="3.28515625" style="196" customWidth="1"/>
    <col min="15362" max="15362" width="35" style="196" customWidth="1"/>
    <col min="15363" max="15363" width="6.85546875" style="196" customWidth="1"/>
    <col min="15364" max="15364" width="33.5703125" style="196" customWidth="1"/>
    <col min="15365" max="15365" width="11.42578125" style="196" customWidth="1"/>
    <col min="15366" max="15366" width="59.7109375" style="196" customWidth="1"/>
    <col min="15367" max="15367" width="16.28515625" style="196" customWidth="1"/>
    <col min="15368" max="15368" width="16.85546875" style="196" customWidth="1"/>
    <col min="15369" max="15369" width="20.85546875" style="196" customWidth="1"/>
    <col min="15370" max="15370" width="18" style="196" customWidth="1"/>
    <col min="15371" max="15371" width="21.7109375" style="196" customWidth="1"/>
    <col min="15372" max="15616" width="9.140625" style="196"/>
    <col min="15617" max="15617" width="3.28515625" style="196" customWidth="1"/>
    <col min="15618" max="15618" width="35" style="196" customWidth="1"/>
    <col min="15619" max="15619" width="6.85546875" style="196" customWidth="1"/>
    <col min="15620" max="15620" width="33.5703125" style="196" customWidth="1"/>
    <col min="15621" max="15621" width="11.42578125" style="196" customWidth="1"/>
    <col min="15622" max="15622" width="59.7109375" style="196" customWidth="1"/>
    <col min="15623" max="15623" width="16.28515625" style="196" customWidth="1"/>
    <col min="15624" max="15624" width="16.85546875" style="196" customWidth="1"/>
    <col min="15625" max="15625" width="20.85546875" style="196" customWidth="1"/>
    <col min="15626" max="15626" width="18" style="196" customWidth="1"/>
    <col min="15627" max="15627" width="21.7109375" style="196" customWidth="1"/>
    <col min="15628" max="15872" width="9.140625" style="196"/>
    <col min="15873" max="15873" width="3.28515625" style="196" customWidth="1"/>
    <col min="15874" max="15874" width="35" style="196" customWidth="1"/>
    <col min="15875" max="15875" width="6.85546875" style="196" customWidth="1"/>
    <col min="15876" max="15876" width="33.5703125" style="196" customWidth="1"/>
    <col min="15877" max="15877" width="11.42578125" style="196" customWidth="1"/>
    <col min="15878" max="15878" width="59.7109375" style="196" customWidth="1"/>
    <col min="15879" max="15879" width="16.28515625" style="196" customWidth="1"/>
    <col min="15880" max="15880" width="16.85546875" style="196" customWidth="1"/>
    <col min="15881" max="15881" width="20.85546875" style="196" customWidth="1"/>
    <col min="15882" max="15882" width="18" style="196" customWidth="1"/>
    <col min="15883" max="15883" width="21.7109375" style="196" customWidth="1"/>
    <col min="15884" max="16128" width="9.140625" style="196"/>
    <col min="16129" max="16129" width="3.28515625" style="196" customWidth="1"/>
    <col min="16130" max="16130" width="35" style="196" customWidth="1"/>
    <col min="16131" max="16131" width="6.85546875" style="196" customWidth="1"/>
    <col min="16132" max="16132" width="33.5703125" style="196" customWidth="1"/>
    <col min="16133" max="16133" width="11.42578125" style="196" customWidth="1"/>
    <col min="16134" max="16134" width="59.7109375" style="196" customWidth="1"/>
    <col min="16135" max="16135" width="16.28515625" style="196" customWidth="1"/>
    <col min="16136" max="16136" width="16.85546875" style="196" customWidth="1"/>
    <col min="16137" max="16137" width="20.85546875" style="196" customWidth="1"/>
    <col min="16138" max="16138" width="18" style="196" customWidth="1"/>
    <col min="16139" max="16139" width="21.7109375" style="196" customWidth="1"/>
    <col min="16140" max="16384" width="9.140625" style="196"/>
  </cols>
  <sheetData>
    <row r="1" spans="1:18" ht="18.75">
      <c r="A1" s="243" t="s">
        <v>2611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8">
      <c r="A2" s="244" t="s">
        <v>1230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8">
      <c r="A3" s="244" t="s">
        <v>268</v>
      </c>
      <c r="B3" s="244"/>
      <c r="C3" s="247" t="s">
        <v>2031</v>
      </c>
      <c r="D3" s="247"/>
      <c r="E3" s="247"/>
      <c r="F3" s="247"/>
      <c r="G3" s="247"/>
      <c r="H3" s="247"/>
      <c r="I3" s="247"/>
      <c r="J3" s="247"/>
      <c r="K3" s="247"/>
    </row>
    <row r="4" spans="1:18" s="193" customFormat="1" ht="45.75" customHeight="1">
      <c r="A4" s="245" t="s">
        <v>263</v>
      </c>
      <c r="B4" s="245"/>
      <c r="C4" s="245" t="s">
        <v>1135</v>
      </c>
      <c r="D4" s="245"/>
      <c r="E4" s="202" t="s">
        <v>267</v>
      </c>
      <c r="F4" s="202" t="s">
        <v>1473</v>
      </c>
      <c r="G4" s="132" t="s">
        <v>1474</v>
      </c>
      <c r="H4" s="202" t="s">
        <v>1475</v>
      </c>
      <c r="I4" s="197" t="s">
        <v>2232</v>
      </c>
      <c r="J4" s="197" t="s">
        <v>2138</v>
      </c>
      <c r="K4" s="99" t="s">
        <v>1134</v>
      </c>
    </row>
    <row r="5" spans="1:18" ht="117.75" customHeight="1">
      <c r="A5" s="238">
        <v>1</v>
      </c>
      <c r="B5" s="238" t="s">
        <v>2834</v>
      </c>
      <c r="C5" s="196">
        <v>1.1000000000000001</v>
      </c>
      <c r="D5" s="196" t="s">
        <v>2833</v>
      </c>
      <c r="E5" s="196" t="s">
        <v>327</v>
      </c>
      <c r="F5" s="196" t="s">
        <v>2832</v>
      </c>
      <c r="G5" s="106">
        <v>300000</v>
      </c>
      <c r="I5" s="196" t="s">
        <v>2032</v>
      </c>
      <c r="J5" s="196" t="s">
        <v>2033</v>
      </c>
      <c r="K5" s="196" t="s">
        <v>2034</v>
      </c>
    </row>
    <row r="6" spans="1:18" ht="132">
      <c r="A6" s="238"/>
      <c r="B6" s="268"/>
      <c r="C6" s="196">
        <v>1.2</v>
      </c>
      <c r="D6" s="196" t="s">
        <v>2035</v>
      </c>
      <c r="E6" s="196" t="s">
        <v>327</v>
      </c>
      <c r="F6" s="196" t="s">
        <v>2831</v>
      </c>
      <c r="G6" s="105">
        <v>516000</v>
      </c>
      <c r="H6" s="196" t="s">
        <v>2036</v>
      </c>
      <c r="I6" s="196" t="s">
        <v>2037</v>
      </c>
      <c r="J6" s="196" t="s">
        <v>2038</v>
      </c>
    </row>
    <row r="7" spans="1:18" ht="297">
      <c r="A7" s="238"/>
      <c r="B7" s="268"/>
      <c r="C7" s="196">
        <v>1.3</v>
      </c>
      <c r="D7" s="196" t="s">
        <v>2039</v>
      </c>
      <c r="E7" s="196" t="s">
        <v>1249</v>
      </c>
      <c r="F7" s="196" t="s">
        <v>2830</v>
      </c>
      <c r="G7" s="105">
        <v>80000</v>
      </c>
      <c r="H7" s="196" t="s">
        <v>2040</v>
      </c>
      <c r="I7" s="196" t="s">
        <v>2041</v>
      </c>
      <c r="J7" s="196" t="s">
        <v>2042</v>
      </c>
      <c r="K7" s="196" t="s">
        <v>2829</v>
      </c>
    </row>
    <row r="8" spans="1:18" ht="264">
      <c r="A8" s="238"/>
      <c r="B8" s="268"/>
      <c r="C8" s="196">
        <v>1.4</v>
      </c>
      <c r="D8" s="196" t="s">
        <v>2828</v>
      </c>
      <c r="E8" s="196" t="s">
        <v>327</v>
      </c>
      <c r="F8" s="196" t="s">
        <v>2827</v>
      </c>
      <c r="G8" s="4">
        <v>1000000</v>
      </c>
      <c r="H8" s="196" t="s">
        <v>2043</v>
      </c>
      <c r="I8" s="196" t="s">
        <v>2041</v>
      </c>
      <c r="J8" s="196" t="s">
        <v>157</v>
      </c>
      <c r="K8" s="196" t="s">
        <v>2044</v>
      </c>
    </row>
    <row r="9" spans="1:18" ht="165">
      <c r="A9" s="238"/>
      <c r="B9" s="268"/>
      <c r="C9" s="196">
        <v>1.5</v>
      </c>
      <c r="D9" s="196" t="s">
        <v>2826</v>
      </c>
      <c r="E9" s="196" t="s">
        <v>1249</v>
      </c>
      <c r="F9" s="196" t="s">
        <v>2825</v>
      </c>
      <c r="G9" s="10">
        <v>15000</v>
      </c>
      <c r="H9" s="196" t="s">
        <v>2045</v>
      </c>
      <c r="I9" s="196" t="s">
        <v>2046</v>
      </c>
      <c r="K9" s="196" t="s">
        <v>2824</v>
      </c>
    </row>
    <row r="10" spans="1:18" ht="363">
      <c r="A10" s="238"/>
      <c r="B10" s="238" t="s">
        <v>2047</v>
      </c>
      <c r="C10" s="196">
        <v>2.1</v>
      </c>
      <c r="D10" s="196" t="s">
        <v>2048</v>
      </c>
      <c r="E10" s="196" t="s">
        <v>330</v>
      </c>
      <c r="F10" s="196" t="s">
        <v>2823</v>
      </c>
      <c r="G10" s="10">
        <v>18000</v>
      </c>
      <c r="H10" s="196" t="s">
        <v>315</v>
      </c>
      <c r="I10" s="196" t="s">
        <v>818</v>
      </c>
    </row>
    <row r="11" spans="1:18" ht="132">
      <c r="A11" s="238"/>
      <c r="B11" s="238"/>
      <c r="C11" s="196">
        <v>2.2000000000000002</v>
      </c>
      <c r="D11" s="196" t="s">
        <v>2049</v>
      </c>
      <c r="E11" s="196" t="s">
        <v>327</v>
      </c>
      <c r="F11" s="196" t="s">
        <v>2822</v>
      </c>
      <c r="G11" s="106">
        <v>24000</v>
      </c>
      <c r="I11" s="196" t="s">
        <v>2050</v>
      </c>
      <c r="J11" s="196" t="s">
        <v>2051</v>
      </c>
    </row>
    <row r="12" spans="1:18" ht="148.5">
      <c r="A12" s="238"/>
      <c r="B12" s="238"/>
      <c r="C12" s="196">
        <v>2.2999999999999998</v>
      </c>
      <c r="D12" s="196" t="s">
        <v>2821</v>
      </c>
      <c r="E12" s="196" t="s">
        <v>327</v>
      </c>
      <c r="F12" s="196" t="s">
        <v>2820</v>
      </c>
      <c r="G12" s="105">
        <v>127000</v>
      </c>
      <c r="H12" s="196" t="s">
        <v>133</v>
      </c>
      <c r="I12" s="196" t="s">
        <v>818</v>
      </c>
    </row>
    <row r="13" spans="1:18" ht="165">
      <c r="A13" s="238">
        <v>3</v>
      </c>
      <c r="B13" s="238" t="s">
        <v>2819</v>
      </c>
      <c r="C13" s="196">
        <v>3.1</v>
      </c>
      <c r="D13" s="196" t="s">
        <v>2818</v>
      </c>
      <c r="E13" s="196" t="s">
        <v>1081</v>
      </c>
      <c r="F13" s="196" t="s">
        <v>2817</v>
      </c>
      <c r="G13" s="105">
        <v>10000</v>
      </c>
      <c r="H13" s="196" t="s">
        <v>2052</v>
      </c>
      <c r="I13" s="196" t="s">
        <v>818</v>
      </c>
      <c r="R13" s="112"/>
    </row>
    <row r="14" spans="1:18" ht="82.5">
      <c r="A14" s="238"/>
      <c r="B14" s="238"/>
      <c r="C14" s="196">
        <v>3.2</v>
      </c>
      <c r="D14" s="196" t="s">
        <v>2053</v>
      </c>
      <c r="E14" s="196" t="s">
        <v>327</v>
      </c>
      <c r="F14" s="196" t="s">
        <v>2816</v>
      </c>
      <c r="G14" s="105">
        <v>13000</v>
      </c>
      <c r="H14" s="196" t="s">
        <v>2054</v>
      </c>
      <c r="I14" s="196" t="s">
        <v>2055</v>
      </c>
      <c r="J14" s="196" t="s">
        <v>2056</v>
      </c>
    </row>
    <row r="15" spans="1:18" ht="115.5">
      <c r="A15" s="238"/>
      <c r="B15" s="238"/>
      <c r="C15" s="196">
        <v>3.3</v>
      </c>
      <c r="D15" s="196" t="s">
        <v>2057</v>
      </c>
      <c r="E15" s="196" t="s">
        <v>327</v>
      </c>
      <c r="F15" s="196" t="s">
        <v>2815</v>
      </c>
      <c r="G15" s="105">
        <v>10000</v>
      </c>
      <c r="H15" s="196" t="s">
        <v>2058</v>
      </c>
      <c r="I15" s="194" t="s">
        <v>2059</v>
      </c>
    </row>
    <row r="16" spans="1:18" ht="132">
      <c r="A16" s="238"/>
      <c r="B16" s="238"/>
      <c r="C16" s="196">
        <v>3.4</v>
      </c>
      <c r="D16" s="196" t="s">
        <v>2060</v>
      </c>
      <c r="E16" s="196" t="s">
        <v>327</v>
      </c>
      <c r="F16" s="196" t="s">
        <v>2814</v>
      </c>
      <c r="G16" s="10">
        <v>5000</v>
      </c>
      <c r="H16" s="196" t="s">
        <v>2061</v>
      </c>
      <c r="J16" s="196" t="s">
        <v>2056</v>
      </c>
    </row>
    <row r="17" spans="1:10" ht="49.5">
      <c r="A17" s="238">
        <v>4</v>
      </c>
      <c r="B17" s="238" t="s">
        <v>2813</v>
      </c>
      <c r="C17" s="196">
        <v>4.0999999999999996</v>
      </c>
      <c r="D17" s="196" t="s">
        <v>2062</v>
      </c>
      <c r="E17" s="196" t="s">
        <v>332</v>
      </c>
      <c r="F17" s="196" t="s">
        <v>2812</v>
      </c>
      <c r="G17" s="10">
        <v>2000</v>
      </c>
      <c r="H17" s="196" t="s">
        <v>2063</v>
      </c>
    </row>
    <row r="18" spans="1:10" ht="49.5">
      <c r="A18" s="238"/>
      <c r="B18" s="238"/>
      <c r="C18" s="196">
        <v>4.2</v>
      </c>
      <c r="D18" s="196" t="s">
        <v>2811</v>
      </c>
      <c r="E18" s="196" t="s">
        <v>2809</v>
      </c>
      <c r="F18" s="196" t="s">
        <v>2810</v>
      </c>
      <c r="G18" s="105">
        <v>3000</v>
      </c>
      <c r="H18" s="196" t="s">
        <v>2064</v>
      </c>
    </row>
    <row r="19" spans="1:10" ht="115.5">
      <c r="A19" s="238"/>
      <c r="B19" s="238"/>
      <c r="C19" s="196">
        <v>4.3</v>
      </c>
      <c r="D19" s="196" t="s">
        <v>2065</v>
      </c>
      <c r="E19" s="196" t="s">
        <v>2809</v>
      </c>
      <c r="F19" s="196" t="s">
        <v>2808</v>
      </c>
      <c r="G19" s="10">
        <v>18000</v>
      </c>
      <c r="H19" s="196" t="s">
        <v>2066</v>
      </c>
      <c r="I19" s="196" t="s">
        <v>2067</v>
      </c>
    </row>
    <row r="20" spans="1:10" ht="66">
      <c r="A20" s="238"/>
      <c r="B20" s="238"/>
      <c r="C20" s="196">
        <v>4.4000000000000004</v>
      </c>
      <c r="D20" s="196" t="s">
        <v>2068</v>
      </c>
      <c r="E20" s="196" t="s">
        <v>2069</v>
      </c>
      <c r="F20" s="196" t="s">
        <v>2070</v>
      </c>
      <c r="G20" s="10">
        <v>1500</v>
      </c>
      <c r="H20" s="196" t="s">
        <v>2064</v>
      </c>
      <c r="J20" s="196" t="s">
        <v>2071</v>
      </c>
    </row>
    <row r="21" spans="1:10" ht="66">
      <c r="A21" s="238">
        <v>5</v>
      </c>
      <c r="B21" s="238" t="s">
        <v>2807</v>
      </c>
      <c r="C21" s="196">
        <v>5.0999999999999996</v>
      </c>
      <c r="D21" s="196" t="s">
        <v>2072</v>
      </c>
      <c r="E21" s="196" t="s">
        <v>332</v>
      </c>
      <c r="F21" s="196" t="s">
        <v>2806</v>
      </c>
      <c r="G21" s="10">
        <v>30000</v>
      </c>
      <c r="J21" s="196" t="s">
        <v>2071</v>
      </c>
    </row>
    <row r="22" spans="1:10" ht="99">
      <c r="A22" s="238"/>
      <c r="B22" s="238"/>
      <c r="C22" s="196">
        <v>5.2</v>
      </c>
      <c r="D22" s="196" t="s">
        <v>2805</v>
      </c>
      <c r="E22" s="196" t="s">
        <v>327</v>
      </c>
      <c r="F22" s="196" t="s">
        <v>2804</v>
      </c>
      <c r="G22" s="87">
        <v>16500</v>
      </c>
      <c r="H22" s="196" t="s">
        <v>2073</v>
      </c>
      <c r="I22" s="196" t="s">
        <v>2074</v>
      </c>
    </row>
    <row r="23" spans="1:10" ht="115.5">
      <c r="A23" s="238"/>
      <c r="B23" s="238"/>
      <c r="C23" s="196">
        <v>5.3</v>
      </c>
      <c r="D23" s="60" t="s">
        <v>2803</v>
      </c>
      <c r="E23" s="196" t="s">
        <v>327</v>
      </c>
      <c r="F23" s="196" t="s">
        <v>2802</v>
      </c>
      <c r="G23" s="10">
        <v>49000</v>
      </c>
      <c r="H23" s="205" t="s">
        <v>2073</v>
      </c>
      <c r="I23" s="194" t="s">
        <v>2075</v>
      </c>
      <c r="J23" s="194"/>
    </row>
    <row r="24" spans="1:10" ht="148.5">
      <c r="A24" s="238"/>
      <c r="B24" s="238"/>
      <c r="C24" s="196">
        <v>5.4</v>
      </c>
      <c r="D24" s="196" t="s">
        <v>2801</v>
      </c>
      <c r="E24" s="196" t="s">
        <v>327</v>
      </c>
      <c r="F24" s="196" t="s">
        <v>2800</v>
      </c>
      <c r="G24" s="10">
        <v>1000</v>
      </c>
      <c r="I24" s="196" t="s">
        <v>2076</v>
      </c>
    </row>
    <row r="25" spans="1:10" ht="66">
      <c r="A25" s="238"/>
      <c r="B25" s="238"/>
      <c r="C25" s="196">
        <v>5.5</v>
      </c>
      <c r="D25" s="196" t="s">
        <v>2077</v>
      </c>
      <c r="E25" s="196" t="s">
        <v>1058</v>
      </c>
      <c r="F25" s="196" t="s">
        <v>2799</v>
      </c>
      <c r="G25" s="10">
        <v>5000</v>
      </c>
      <c r="I25" s="196" t="s">
        <v>2076</v>
      </c>
    </row>
  </sheetData>
  <mergeCells count="16">
    <mergeCell ref="A17:A20"/>
    <mergeCell ref="B17:B20"/>
    <mergeCell ref="A21:A25"/>
    <mergeCell ref="B21:B25"/>
    <mergeCell ref="A5:A9"/>
    <mergeCell ref="B5:B9"/>
    <mergeCell ref="A10:A12"/>
    <mergeCell ref="B10:B12"/>
    <mergeCell ref="A13:A16"/>
    <mergeCell ref="B13:B16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sqref="A1:L1"/>
    </sheetView>
  </sheetViews>
  <sheetFormatPr defaultRowHeight="16.5"/>
  <cols>
    <col min="1" max="1" width="3.28515625" style="196" customWidth="1"/>
    <col min="2" max="2" width="16" style="196" customWidth="1"/>
    <col min="3" max="3" width="5" style="196" customWidth="1"/>
    <col min="4" max="4" width="19" style="196" customWidth="1"/>
    <col min="5" max="5" width="10.5703125" style="196" customWidth="1"/>
    <col min="6" max="6" width="24.42578125" style="196" customWidth="1"/>
    <col min="7" max="7" width="16.7109375" style="196" customWidth="1"/>
    <col min="8" max="8" width="23.28515625" style="196" customWidth="1"/>
    <col min="9" max="9" width="11.7109375" style="196" customWidth="1"/>
    <col min="10" max="10" width="10.85546875" style="196" customWidth="1"/>
    <col min="11" max="11" width="22" style="196" customWidth="1"/>
    <col min="12" max="12" width="18.140625" style="196" customWidth="1"/>
    <col min="13" max="256" width="9.140625" style="196"/>
    <col min="257" max="257" width="3.28515625" style="196" customWidth="1"/>
    <col min="258" max="258" width="16" style="196" customWidth="1"/>
    <col min="259" max="259" width="5" style="196" customWidth="1"/>
    <col min="260" max="260" width="19" style="196" customWidth="1"/>
    <col min="261" max="261" width="16.7109375" style="196" customWidth="1"/>
    <col min="262" max="262" width="21.7109375" style="196" customWidth="1"/>
    <col min="263" max="263" width="27.28515625" style="196" customWidth="1"/>
    <col min="264" max="264" width="27.42578125" style="196" customWidth="1"/>
    <col min="265" max="266" width="15" style="196" customWidth="1"/>
    <col min="267" max="267" width="22.85546875" style="196" customWidth="1"/>
    <col min="268" max="268" width="18.140625" style="196" customWidth="1"/>
    <col min="269" max="512" width="9.140625" style="196"/>
    <col min="513" max="513" width="3.28515625" style="196" customWidth="1"/>
    <col min="514" max="514" width="16" style="196" customWidth="1"/>
    <col min="515" max="515" width="5" style="196" customWidth="1"/>
    <col min="516" max="516" width="19" style="196" customWidth="1"/>
    <col min="517" max="517" width="16.7109375" style="196" customWidth="1"/>
    <col min="518" max="518" width="21.7109375" style="196" customWidth="1"/>
    <col min="519" max="519" width="27.28515625" style="196" customWidth="1"/>
    <col min="520" max="520" width="27.42578125" style="196" customWidth="1"/>
    <col min="521" max="522" width="15" style="196" customWidth="1"/>
    <col min="523" max="523" width="22.85546875" style="196" customWidth="1"/>
    <col min="524" max="524" width="18.140625" style="196" customWidth="1"/>
    <col min="525" max="768" width="9.140625" style="196"/>
    <col min="769" max="769" width="3.28515625" style="196" customWidth="1"/>
    <col min="770" max="770" width="16" style="196" customWidth="1"/>
    <col min="771" max="771" width="5" style="196" customWidth="1"/>
    <col min="772" max="772" width="19" style="196" customWidth="1"/>
    <col min="773" max="773" width="16.7109375" style="196" customWidth="1"/>
    <col min="774" max="774" width="21.7109375" style="196" customWidth="1"/>
    <col min="775" max="775" width="27.28515625" style="196" customWidth="1"/>
    <col min="776" max="776" width="27.42578125" style="196" customWidth="1"/>
    <col min="777" max="778" width="15" style="196" customWidth="1"/>
    <col min="779" max="779" width="22.85546875" style="196" customWidth="1"/>
    <col min="780" max="780" width="18.140625" style="196" customWidth="1"/>
    <col min="781" max="1024" width="9.140625" style="196"/>
    <col min="1025" max="1025" width="3.28515625" style="196" customWidth="1"/>
    <col min="1026" max="1026" width="16" style="196" customWidth="1"/>
    <col min="1027" max="1027" width="5" style="196" customWidth="1"/>
    <col min="1028" max="1028" width="19" style="196" customWidth="1"/>
    <col min="1029" max="1029" width="16.7109375" style="196" customWidth="1"/>
    <col min="1030" max="1030" width="21.7109375" style="196" customWidth="1"/>
    <col min="1031" max="1031" width="27.28515625" style="196" customWidth="1"/>
    <col min="1032" max="1032" width="27.42578125" style="196" customWidth="1"/>
    <col min="1033" max="1034" width="15" style="196" customWidth="1"/>
    <col min="1035" max="1035" width="22.85546875" style="196" customWidth="1"/>
    <col min="1036" max="1036" width="18.140625" style="196" customWidth="1"/>
    <col min="1037" max="1280" width="9.140625" style="196"/>
    <col min="1281" max="1281" width="3.28515625" style="196" customWidth="1"/>
    <col min="1282" max="1282" width="16" style="196" customWidth="1"/>
    <col min="1283" max="1283" width="5" style="196" customWidth="1"/>
    <col min="1284" max="1284" width="19" style="196" customWidth="1"/>
    <col min="1285" max="1285" width="16.7109375" style="196" customWidth="1"/>
    <col min="1286" max="1286" width="21.7109375" style="196" customWidth="1"/>
    <col min="1287" max="1287" width="27.28515625" style="196" customWidth="1"/>
    <col min="1288" max="1288" width="27.42578125" style="196" customWidth="1"/>
    <col min="1289" max="1290" width="15" style="196" customWidth="1"/>
    <col min="1291" max="1291" width="22.85546875" style="196" customWidth="1"/>
    <col min="1292" max="1292" width="18.140625" style="196" customWidth="1"/>
    <col min="1293" max="1536" width="9.140625" style="196"/>
    <col min="1537" max="1537" width="3.28515625" style="196" customWidth="1"/>
    <col min="1538" max="1538" width="16" style="196" customWidth="1"/>
    <col min="1539" max="1539" width="5" style="196" customWidth="1"/>
    <col min="1540" max="1540" width="19" style="196" customWidth="1"/>
    <col min="1541" max="1541" width="16.7109375" style="196" customWidth="1"/>
    <col min="1542" max="1542" width="21.7109375" style="196" customWidth="1"/>
    <col min="1543" max="1543" width="27.28515625" style="196" customWidth="1"/>
    <col min="1544" max="1544" width="27.42578125" style="196" customWidth="1"/>
    <col min="1545" max="1546" width="15" style="196" customWidth="1"/>
    <col min="1547" max="1547" width="22.85546875" style="196" customWidth="1"/>
    <col min="1548" max="1548" width="18.140625" style="196" customWidth="1"/>
    <col min="1549" max="1792" width="9.140625" style="196"/>
    <col min="1793" max="1793" width="3.28515625" style="196" customWidth="1"/>
    <col min="1794" max="1794" width="16" style="196" customWidth="1"/>
    <col min="1795" max="1795" width="5" style="196" customWidth="1"/>
    <col min="1796" max="1796" width="19" style="196" customWidth="1"/>
    <col min="1797" max="1797" width="16.7109375" style="196" customWidth="1"/>
    <col min="1798" max="1798" width="21.7109375" style="196" customWidth="1"/>
    <col min="1799" max="1799" width="27.28515625" style="196" customWidth="1"/>
    <col min="1800" max="1800" width="27.42578125" style="196" customWidth="1"/>
    <col min="1801" max="1802" width="15" style="196" customWidth="1"/>
    <col min="1803" max="1803" width="22.85546875" style="196" customWidth="1"/>
    <col min="1804" max="1804" width="18.140625" style="196" customWidth="1"/>
    <col min="1805" max="2048" width="9.140625" style="196"/>
    <col min="2049" max="2049" width="3.28515625" style="196" customWidth="1"/>
    <col min="2050" max="2050" width="16" style="196" customWidth="1"/>
    <col min="2051" max="2051" width="5" style="196" customWidth="1"/>
    <col min="2052" max="2052" width="19" style="196" customWidth="1"/>
    <col min="2053" max="2053" width="16.7109375" style="196" customWidth="1"/>
    <col min="2054" max="2054" width="21.7109375" style="196" customWidth="1"/>
    <col min="2055" max="2055" width="27.28515625" style="196" customWidth="1"/>
    <col min="2056" max="2056" width="27.42578125" style="196" customWidth="1"/>
    <col min="2057" max="2058" width="15" style="196" customWidth="1"/>
    <col min="2059" max="2059" width="22.85546875" style="196" customWidth="1"/>
    <col min="2060" max="2060" width="18.140625" style="196" customWidth="1"/>
    <col min="2061" max="2304" width="9.140625" style="196"/>
    <col min="2305" max="2305" width="3.28515625" style="196" customWidth="1"/>
    <col min="2306" max="2306" width="16" style="196" customWidth="1"/>
    <col min="2307" max="2307" width="5" style="196" customWidth="1"/>
    <col min="2308" max="2308" width="19" style="196" customWidth="1"/>
    <col min="2309" max="2309" width="16.7109375" style="196" customWidth="1"/>
    <col min="2310" max="2310" width="21.7109375" style="196" customWidth="1"/>
    <col min="2311" max="2311" width="27.28515625" style="196" customWidth="1"/>
    <col min="2312" max="2312" width="27.42578125" style="196" customWidth="1"/>
    <col min="2313" max="2314" width="15" style="196" customWidth="1"/>
    <col min="2315" max="2315" width="22.85546875" style="196" customWidth="1"/>
    <col min="2316" max="2316" width="18.140625" style="196" customWidth="1"/>
    <col min="2317" max="2560" width="9.140625" style="196"/>
    <col min="2561" max="2561" width="3.28515625" style="196" customWidth="1"/>
    <col min="2562" max="2562" width="16" style="196" customWidth="1"/>
    <col min="2563" max="2563" width="5" style="196" customWidth="1"/>
    <col min="2564" max="2564" width="19" style="196" customWidth="1"/>
    <col min="2565" max="2565" width="16.7109375" style="196" customWidth="1"/>
    <col min="2566" max="2566" width="21.7109375" style="196" customWidth="1"/>
    <col min="2567" max="2567" width="27.28515625" style="196" customWidth="1"/>
    <col min="2568" max="2568" width="27.42578125" style="196" customWidth="1"/>
    <col min="2569" max="2570" width="15" style="196" customWidth="1"/>
    <col min="2571" max="2571" width="22.85546875" style="196" customWidth="1"/>
    <col min="2572" max="2572" width="18.140625" style="196" customWidth="1"/>
    <col min="2573" max="2816" width="9.140625" style="196"/>
    <col min="2817" max="2817" width="3.28515625" style="196" customWidth="1"/>
    <col min="2818" max="2818" width="16" style="196" customWidth="1"/>
    <col min="2819" max="2819" width="5" style="196" customWidth="1"/>
    <col min="2820" max="2820" width="19" style="196" customWidth="1"/>
    <col min="2821" max="2821" width="16.7109375" style="196" customWidth="1"/>
    <col min="2822" max="2822" width="21.7109375" style="196" customWidth="1"/>
    <col min="2823" max="2823" width="27.28515625" style="196" customWidth="1"/>
    <col min="2824" max="2824" width="27.42578125" style="196" customWidth="1"/>
    <col min="2825" max="2826" width="15" style="196" customWidth="1"/>
    <col min="2827" max="2827" width="22.85546875" style="196" customWidth="1"/>
    <col min="2828" max="2828" width="18.140625" style="196" customWidth="1"/>
    <col min="2829" max="3072" width="9.140625" style="196"/>
    <col min="3073" max="3073" width="3.28515625" style="196" customWidth="1"/>
    <col min="3074" max="3074" width="16" style="196" customWidth="1"/>
    <col min="3075" max="3075" width="5" style="196" customWidth="1"/>
    <col min="3076" max="3076" width="19" style="196" customWidth="1"/>
    <col min="3077" max="3077" width="16.7109375" style="196" customWidth="1"/>
    <col min="3078" max="3078" width="21.7109375" style="196" customWidth="1"/>
    <col min="3079" max="3079" width="27.28515625" style="196" customWidth="1"/>
    <col min="3080" max="3080" width="27.42578125" style="196" customWidth="1"/>
    <col min="3081" max="3082" width="15" style="196" customWidth="1"/>
    <col min="3083" max="3083" width="22.85546875" style="196" customWidth="1"/>
    <col min="3084" max="3084" width="18.140625" style="196" customWidth="1"/>
    <col min="3085" max="3328" width="9.140625" style="196"/>
    <col min="3329" max="3329" width="3.28515625" style="196" customWidth="1"/>
    <col min="3330" max="3330" width="16" style="196" customWidth="1"/>
    <col min="3331" max="3331" width="5" style="196" customWidth="1"/>
    <col min="3332" max="3332" width="19" style="196" customWidth="1"/>
    <col min="3333" max="3333" width="16.7109375" style="196" customWidth="1"/>
    <col min="3334" max="3334" width="21.7109375" style="196" customWidth="1"/>
    <col min="3335" max="3335" width="27.28515625" style="196" customWidth="1"/>
    <col min="3336" max="3336" width="27.42578125" style="196" customWidth="1"/>
    <col min="3337" max="3338" width="15" style="196" customWidth="1"/>
    <col min="3339" max="3339" width="22.85546875" style="196" customWidth="1"/>
    <col min="3340" max="3340" width="18.140625" style="196" customWidth="1"/>
    <col min="3341" max="3584" width="9.140625" style="196"/>
    <col min="3585" max="3585" width="3.28515625" style="196" customWidth="1"/>
    <col min="3586" max="3586" width="16" style="196" customWidth="1"/>
    <col min="3587" max="3587" width="5" style="196" customWidth="1"/>
    <col min="3588" max="3588" width="19" style="196" customWidth="1"/>
    <col min="3589" max="3589" width="16.7109375" style="196" customWidth="1"/>
    <col min="3590" max="3590" width="21.7109375" style="196" customWidth="1"/>
    <col min="3591" max="3591" width="27.28515625" style="196" customWidth="1"/>
    <col min="3592" max="3592" width="27.42578125" style="196" customWidth="1"/>
    <col min="3593" max="3594" width="15" style="196" customWidth="1"/>
    <col min="3595" max="3595" width="22.85546875" style="196" customWidth="1"/>
    <col min="3596" max="3596" width="18.140625" style="196" customWidth="1"/>
    <col min="3597" max="3840" width="9.140625" style="196"/>
    <col min="3841" max="3841" width="3.28515625" style="196" customWidth="1"/>
    <col min="3842" max="3842" width="16" style="196" customWidth="1"/>
    <col min="3843" max="3843" width="5" style="196" customWidth="1"/>
    <col min="3844" max="3844" width="19" style="196" customWidth="1"/>
    <col min="3845" max="3845" width="16.7109375" style="196" customWidth="1"/>
    <col min="3846" max="3846" width="21.7109375" style="196" customWidth="1"/>
    <col min="3847" max="3847" width="27.28515625" style="196" customWidth="1"/>
    <col min="3848" max="3848" width="27.42578125" style="196" customWidth="1"/>
    <col min="3849" max="3850" width="15" style="196" customWidth="1"/>
    <col min="3851" max="3851" width="22.85546875" style="196" customWidth="1"/>
    <col min="3852" max="3852" width="18.140625" style="196" customWidth="1"/>
    <col min="3853" max="4096" width="9.140625" style="196"/>
    <col min="4097" max="4097" width="3.28515625" style="196" customWidth="1"/>
    <col min="4098" max="4098" width="16" style="196" customWidth="1"/>
    <col min="4099" max="4099" width="5" style="196" customWidth="1"/>
    <col min="4100" max="4100" width="19" style="196" customWidth="1"/>
    <col min="4101" max="4101" width="16.7109375" style="196" customWidth="1"/>
    <col min="4102" max="4102" width="21.7109375" style="196" customWidth="1"/>
    <col min="4103" max="4103" width="27.28515625" style="196" customWidth="1"/>
    <col min="4104" max="4104" width="27.42578125" style="196" customWidth="1"/>
    <col min="4105" max="4106" width="15" style="196" customWidth="1"/>
    <col min="4107" max="4107" width="22.85546875" style="196" customWidth="1"/>
    <col min="4108" max="4108" width="18.140625" style="196" customWidth="1"/>
    <col min="4109" max="4352" width="9.140625" style="196"/>
    <col min="4353" max="4353" width="3.28515625" style="196" customWidth="1"/>
    <col min="4354" max="4354" width="16" style="196" customWidth="1"/>
    <col min="4355" max="4355" width="5" style="196" customWidth="1"/>
    <col min="4356" max="4356" width="19" style="196" customWidth="1"/>
    <col min="4357" max="4357" width="16.7109375" style="196" customWidth="1"/>
    <col min="4358" max="4358" width="21.7109375" style="196" customWidth="1"/>
    <col min="4359" max="4359" width="27.28515625" style="196" customWidth="1"/>
    <col min="4360" max="4360" width="27.42578125" style="196" customWidth="1"/>
    <col min="4361" max="4362" width="15" style="196" customWidth="1"/>
    <col min="4363" max="4363" width="22.85546875" style="196" customWidth="1"/>
    <col min="4364" max="4364" width="18.140625" style="196" customWidth="1"/>
    <col min="4365" max="4608" width="9.140625" style="196"/>
    <col min="4609" max="4609" width="3.28515625" style="196" customWidth="1"/>
    <col min="4610" max="4610" width="16" style="196" customWidth="1"/>
    <col min="4611" max="4611" width="5" style="196" customWidth="1"/>
    <col min="4612" max="4612" width="19" style="196" customWidth="1"/>
    <col min="4613" max="4613" width="16.7109375" style="196" customWidth="1"/>
    <col min="4614" max="4614" width="21.7109375" style="196" customWidth="1"/>
    <col min="4615" max="4615" width="27.28515625" style="196" customWidth="1"/>
    <col min="4616" max="4616" width="27.42578125" style="196" customWidth="1"/>
    <col min="4617" max="4618" width="15" style="196" customWidth="1"/>
    <col min="4619" max="4619" width="22.85546875" style="196" customWidth="1"/>
    <col min="4620" max="4620" width="18.140625" style="196" customWidth="1"/>
    <col min="4621" max="4864" width="9.140625" style="196"/>
    <col min="4865" max="4865" width="3.28515625" style="196" customWidth="1"/>
    <col min="4866" max="4866" width="16" style="196" customWidth="1"/>
    <col min="4867" max="4867" width="5" style="196" customWidth="1"/>
    <col min="4868" max="4868" width="19" style="196" customWidth="1"/>
    <col min="4869" max="4869" width="16.7109375" style="196" customWidth="1"/>
    <col min="4870" max="4870" width="21.7109375" style="196" customWidth="1"/>
    <col min="4871" max="4871" width="27.28515625" style="196" customWidth="1"/>
    <col min="4872" max="4872" width="27.42578125" style="196" customWidth="1"/>
    <col min="4873" max="4874" width="15" style="196" customWidth="1"/>
    <col min="4875" max="4875" width="22.85546875" style="196" customWidth="1"/>
    <col min="4876" max="4876" width="18.140625" style="196" customWidth="1"/>
    <col min="4877" max="5120" width="9.140625" style="196"/>
    <col min="5121" max="5121" width="3.28515625" style="196" customWidth="1"/>
    <col min="5122" max="5122" width="16" style="196" customWidth="1"/>
    <col min="5123" max="5123" width="5" style="196" customWidth="1"/>
    <col min="5124" max="5124" width="19" style="196" customWidth="1"/>
    <col min="5125" max="5125" width="16.7109375" style="196" customWidth="1"/>
    <col min="5126" max="5126" width="21.7109375" style="196" customWidth="1"/>
    <col min="5127" max="5127" width="27.28515625" style="196" customWidth="1"/>
    <col min="5128" max="5128" width="27.42578125" style="196" customWidth="1"/>
    <col min="5129" max="5130" width="15" style="196" customWidth="1"/>
    <col min="5131" max="5131" width="22.85546875" style="196" customWidth="1"/>
    <col min="5132" max="5132" width="18.140625" style="196" customWidth="1"/>
    <col min="5133" max="5376" width="9.140625" style="196"/>
    <col min="5377" max="5377" width="3.28515625" style="196" customWidth="1"/>
    <col min="5378" max="5378" width="16" style="196" customWidth="1"/>
    <col min="5379" max="5379" width="5" style="196" customWidth="1"/>
    <col min="5380" max="5380" width="19" style="196" customWidth="1"/>
    <col min="5381" max="5381" width="16.7109375" style="196" customWidth="1"/>
    <col min="5382" max="5382" width="21.7109375" style="196" customWidth="1"/>
    <col min="5383" max="5383" width="27.28515625" style="196" customWidth="1"/>
    <col min="5384" max="5384" width="27.42578125" style="196" customWidth="1"/>
    <col min="5385" max="5386" width="15" style="196" customWidth="1"/>
    <col min="5387" max="5387" width="22.85546875" style="196" customWidth="1"/>
    <col min="5388" max="5388" width="18.140625" style="196" customWidth="1"/>
    <col min="5389" max="5632" width="9.140625" style="196"/>
    <col min="5633" max="5633" width="3.28515625" style="196" customWidth="1"/>
    <col min="5634" max="5634" width="16" style="196" customWidth="1"/>
    <col min="5635" max="5635" width="5" style="196" customWidth="1"/>
    <col min="5636" max="5636" width="19" style="196" customWidth="1"/>
    <col min="5637" max="5637" width="16.7109375" style="196" customWidth="1"/>
    <col min="5638" max="5638" width="21.7109375" style="196" customWidth="1"/>
    <col min="5639" max="5639" width="27.28515625" style="196" customWidth="1"/>
    <col min="5640" max="5640" width="27.42578125" style="196" customWidth="1"/>
    <col min="5641" max="5642" width="15" style="196" customWidth="1"/>
    <col min="5643" max="5643" width="22.85546875" style="196" customWidth="1"/>
    <col min="5644" max="5644" width="18.140625" style="196" customWidth="1"/>
    <col min="5645" max="5888" width="9.140625" style="196"/>
    <col min="5889" max="5889" width="3.28515625" style="196" customWidth="1"/>
    <col min="5890" max="5890" width="16" style="196" customWidth="1"/>
    <col min="5891" max="5891" width="5" style="196" customWidth="1"/>
    <col min="5892" max="5892" width="19" style="196" customWidth="1"/>
    <col min="5893" max="5893" width="16.7109375" style="196" customWidth="1"/>
    <col min="5894" max="5894" width="21.7109375" style="196" customWidth="1"/>
    <col min="5895" max="5895" width="27.28515625" style="196" customWidth="1"/>
    <col min="5896" max="5896" width="27.42578125" style="196" customWidth="1"/>
    <col min="5897" max="5898" width="15" style="196" customWidth="1"/>
    <col min="5899" max="5899" width="22.85546875" style="196" customWidth="1"/>
    <col min="5900" max="5900" width="18.140625" style="196" customWidth="1"/>
    <col min="5901" max="6144" width="9.140625" style="196"/>
    <col min="6145" max="6145" width="3.28515625" style="196" customWidth="1"/>
    <col min="6146" max="6146" width="16" style="196" customWidth="1"/>
    <col min="6147" max="6147" width="5" style="196" customWidth="1"/>
    <col min="6148" max="6148" width="19" style="196" customWidth="1"/>
    <col min="6149" max="6149" width="16.7109375" style="196" customWidth="1"/>
    <col min="6150" max="6150" width="21.7109375" style="196" customWidth="1"/>
    <col min="6151" max="6151" width="27.28515625" style="196" customWidth="1"/>
    <col min="6152" max="6152" width="27.42578125" style="196" customWidth="1"/>
    <col min="6153" max="6154" width="15" style="196" customWidth="1"/>
    <col min="6155" max="6155" width="22.85546875" style="196" customWidth="1"/>
    <col min="6156" max="6156" width="18.140625" style="196" customWidth="1"/>
    <col min="6157" max="6400" width="9.140625" style="196"/>
    <col min="6401" max="6401" width="3.28515625" style="196" customWidth="1"/>
    <col min="6402" max="6402" width="16" style="196" customWidth="1"/>
    <col min="6403" max="6403" width="5" style="196" customWidth="1"/>
    <col min="6404" max="6404" width="19" style="196" customWidth="1"/>
    <col min="6405" max="6405" width="16.7109375" style="196" customWidth="1"/>
    <col min="6406" max="6406" width="21.7109375" style="196" customWidth="1"/>
    <col min="6407" max="6407" width="27.28515625" style="196" customWidth="1"/>
    <col min="6408" max="6408" width="27.42578125" style="196" customWidth="1"/>
    <col min="6409" max="6410" width="15" style="196" customWidth="1"/>
    <col min="6411" max="6411" width="22.85546875" style="196" customWidth="1"/>
    <col min="6412" max="6412" width="18.140625" style="196" customWidth="1"/>
    <col min="6413" max="6656" width="9.140625" style="196"/>
    <col min="6657" max="6657" width="3.28515625" style="196" customWidth="1"/>
    <col min="6658" max="6658" width="16" style="196" customWidth="1"/>
    <col min="6659" max="6659" width="5" style="196" customWidth="1"/>
    <col min="6660" max="6660" width="19" style="196" customWidth="1"/>
    <col min="6661" max="6661" width="16.7109375" style="196" customWidth="1"/>
    <col min="6662" max="6662" width="21.7109375" style="196" customWidth="1"/>
    <col min="6663" max="6663" width="27.28515625" style="196" customWidth="1"/>
    <col min="6664" max="6664" width="27.42578125" style="196" customWidth="1"/>
    <col min="6665" max="6666" width="15" style="196" customWidth="1"/>
    <col min="6667" max="6667" width="22.85546875" style="196" customWidth="1"/>
    <col min="6668" max="6668" width="18.140625" style="196" customWidth="1"/>
    <col min="6669" max="6912" width="9.140625" style="196"/>
    <col min="6913" max="6913" width="3.28515625" style="196" customWidth="1"/>
    <col min="6914" max="6914" width="16" style="196" customWidth="1"/>
    <col min="6915" max="6915" width="5" style="196" customWidth="1"/>
    <col min="6916" max="6916" width="19" style="196" customWidth="1"/>
    <col min="6917" max="6917" width="16.7109375" style="196" customWidth="1"/>
    <col min="6918" max="6918" width="21.7109375" style="196" customWidth="1"/>
    <col min="6919" max="6919" width="27.28515625" style="196" customWidth="1"/>
    <col min="6920" max="6920" width="27.42578125" style="196" customWidth="1"/>
    <col min="6921" max="6922" width="15" style="196" customWidth="1"/>
    <col min="6923" max="6923" width="22.85546875" style="196" customWidth="1"/>
    <col min="6924" max="6924" width="18.140625" style="196" customWidth="1"/>
    <col min="6925" max="7168" width="9.140625" style="196"/>
    <col min="7169" max="7169" width="3.28515625" style="196" customWidth="1"/>
    <col min="7170" max="7170" width="16" style="196" customWidth="1"/>
    <col min="7171" max="7171" width="5" style="196" customWidth="1"/>
    <col min="7172" max="7172" width="19" style="196" customWidth="1"/>
    <col min="7173" max="7173" width="16.7109375" style="196" customWidth="1"/>
    <col min="7174" max="7174" width="21.7109375" style="196" customWidth="1"/>
    <col min="7175" max="7175" width="27.28515625" style="196" customWidth="1"/>
    <col min="7176" max="7176" width="27.42578125" style="196" customWidth="1"/>
    <col min="7177" max="7178" width="15" style="196" customWidth="1"/>
    <col min="7179" max="7179" width="22.85546875" style="196" customWidth="1"/>
    <col min="7180" max="7180" width="18.140625" style="196" customWidth="1"/>
    <col min="7181" max="7424" width="9.140625" style="196"/>
    <col min="7425" max="7425" width="3.28515625" style="196" customWidth="1"/>
    <col min="7426" max="7426" width="16" style="196" customWidth="1"/>
    <col min="7427" max="7427" width="5" style="196" customWidth="1"/>
    <col min="7428" max="7428" width="19" style="196" customWidth="1"/>
    <col min="7429" max="7429" width="16.7109375" style="196" customWidth="1"/>
    <col min="7430" max="7430" width="21.7109375" style="196" customWidth="1"/>
    <col min="7431" max="7431" width="27.28515625" style="196" customWidth="1"/>
    <col min="7432" max="7432" width="27.42578125" style="196" customWidth="1"/>
    <col min="7433" max="7434" width="15" style="196" customWidth="1"/>
    <col min="7435" max="7435" width="22.85546875" style="196" customWidth="1"/>
    <col min="7436" max="7436" width="18.140625" style="196" customWidth="1"/>
    <col min="7437" max="7680" width="9.140625" style="196"/>
    <col min="7681" max="7681" width="3.28515625" style="196" customWidth="1"/>
    <col min="7682" max="7682" width="16" style="196" customWidth="1"/>
    <col min="7683" max="7683" width="5" style="196" customWidth="1"/>
    <col min="7684" max="7684" width="19" style="196" customWidth="1"/>
    <col min="7685" max="7685" width="16.7109375" style="196" customWidth="1"/>
    <col min="7686" max="7686" width="21.7109375" style="196" customWidth="1"/>
    <col min="7687" max="7687" width="27.28515625" style="196" customWidth="1"/>
    <col min="7688" max="7688" width="27.42578125" style="196" customWidth="1"/>
    <col min="7689" max="7690" width="15" style="196" customWidth="1"/>
    <col min="7691" max="7691" width="22.85546875" style="196" customWidth="1"/>
    <col min="7692" max="7692" width="18.140625" style="196" customWidth="1"/>
    <col min="7693" max="7936" width="9.140625" style="196"/>
    <col min="7937" max="7937" width="3.28515625" style="196" customWidth="1"/>
    <col min="7938" max="7938" width="16" style="196" customWidth="1"/>
    <col min="7939" max="7939" width="5" style="196" customWidth="1"/>
    <col min="7940" max="7940" width="19" style="196" customWidth="1"/>
    <col min="7941" max="7941" width="16.7109375" style="196" customWidth="1"/>
    <col min="7942" max="7942" width="21.7109375" style="196" customWidth="1"/>
    <col min="7943" max="7943" width="27.28515625" style="196" customWidth="1"/>
    <col min="7944" max="7944" width="27.42578125" style="196" customWidth="1"/>
    <col min="7945" max="7946" width="15" style="196" customWidth="1"/>
    <col min="7947" max="7947" width="22.85546875" style="196" customWidth="1"/>
    <col min="7948" max="7948" width="18.140625" style="196" customWidth="1"/>
    <col min="7949" max="8192" width="9.140625" style="196"/>
    <col min="8193" max="8193" width="3.28515625" style="196" customWidth="1"/>
    <col min="8194" max="8194" width="16" style="196" customWidth="1"/>
    <col min="8195" max="8195" width="5" style="196" customWidth="1"/>
    <col min="8196" max="8196" width="19" style="196" customWidth="1"/>
    <col min="8197" max="8197" width="16.7109375" style="196" customWidth="1"/>
    <col min="8198" max="8198" width="21.7109375" style="196" customWidth="1"/>
    <col min="8199" max="8199" width="27.28515625" style="196" customWidth="1"/>
    <col min="8200" max="8200" width="27.42578125" style="196" customWidth="1"/>
    <col min="8201" max="8202" width="15" style="196" customWidth="1"/>
    <col min="8203" max="8203" width="22.85546875" style="196" customWidth="1"/>
    <col min="8204" max="8204" width="18.140625" style="196" customWidth="1"/>
    <col min="8205" max="8448" width="9.140625" style="196"/>
    <col min="8449" max="8449" width="3.28515625" style="196" customWidth="1"/>
    <col min="8450" max="8450" width="16" style="196" customWidth="1"/>
    <col min="8451" max="8451" width="5" style="196" customWidth="1"/>
    <col min="8452" max="8452" width="19" style="196" customWidth="1"/>
    <col min="8453" max="8453" width="16.7109375" style="196" customWidth="1"/>
    <col min="8454" max="8454" width="21.7109375" style="196" customWidth="1"/>
    <col min="8455" max="8455" width="27.28515625" style="196" customWidth="1"/>
    <col min="8456" max="8456" width="27.42578125" style="196" customWidth="1"/>
    <col min="8457" max="8458" width="15" style="196" customWidth="1"/>
    <col min="8459" max="8459" width="22.85546875" style="196" customWidth="1"/>
    <col min="8460" max="8460" width="18.140625" style="196" customWidth="1"/>
    <col min="8461" max="8704" width="9.140625" style="196"/>
    <col min="8705" max="8705" width="3.28515625" style="196" customWidth="1"/>
    <col min="8706" max="8706" width="16" style="196" customWidth="1"/>
    <col min="8707" max="8707" width="5" style="196" customWidth="1"/>
    <col min="8708" max="8708" width="19" style="196" customWidth="1"/>
    <col min="8709" max="8709" width="16.7109375" style="196" customWidth="1"/>
    <col min="8710" max="8710" width="21.7109375" style="196" customWidth="1"/>
    <col min="8711" max="8711" width="27.28515625" style="196" customWidth="1"/>
    <col min="8712" max="8712" width="27.42578125" style="196" customWidth="1"/>
    <col min="8713" max="8714" width="15" style="196" customWidth="1"/>
    <col min="8715" max="8715" width="22.85546875" style="196" customWidth="1"/>
    <col min="8716" max="8716" width="18.140625" style="196" customWidth="1"/>
    <col min="8717" max="8960" width="9.140625" style="196"/>
    <col min="8961" max="8961" width="3.28515625" style="196" customWidth="1"/>
    <col min="8962" max="8962" width="16" style="196" customWidth="1"/>
    <col min="8963" max="8963" width="5" style="196" customWidth="1"/>
    <col min="8964" max="8964" width="19" style="196" customWidth="1"/>
    <col min="8965" max="8965" width="16.7109375" style="196" customWidth="1"/>
    <col min="8966" max="8966" width="21.7109375" style="196" customWidth="1"/>
    <col min="8967" max="8967" width="27.28515625" style="196" customWidth="1"/>
    <col min="8968" max="8968" width="27.42578125" style="196" customWidth="1"/>
    <col min="8969" max="8970" width="15" style="196" customWidth="1"/>
    <col min="8971" max="8971" width="22.85546875" style="196" customWidth="1"/>
    <col min="8972" max="8972" width="18.140625" style="196" customWidth="1"/>
    <col min="8973" max="9216" width="9.140625" style="196"/>
    <col min="9217" max="9217" width="3.28515625" style="196" customWidth="1"/>
    <col min="9218" max="9218" width="16" style="196" customWidth="1"/>
    <col min="9219" max="9219" width="5" style="196" customWidth="1"/>
    <col min="9220" max="9220" width="19" style="196" customWidth="1"/>
    <col min="9221" max="9221" width="16.7109375" style="196" customWidth="1"/>
    <col min="9222" max="9222" width="21.7109375" style="196" customWidth="1"/>
    <col min="9223" max="9223" width="27.28515625" style="196" customWidth="1"/>
    <col min="9224" max="9224" width="27.42578125" style="196" customWidth="1"/>
    <col min="9225" max="9226" width="15" style="196" customWidth="1"/>
    <col min="9227" max="9227" width="22.85546875" style="196" customWidth="1"/>
    <col min="9228" max="9228" width="18.140625" style="196" customWidth="1"/>
    <col min="9229" max="9472" width="9.140625" style="196"/>
    <col min="9473" max="9473" width="3.28515625" style="196" customWidth="1"/>
    <col min="9474" max="9474" width="16" style="196" customWidth="1"/>
    <col min="9475" max="9475" width="5" style="196" customWidth="1"/>
    <col min="9476" max="9476" width="19" style="196" customWidth="1"/>
    <col min="9477" max="9477" width="16.7109375" style="196" customWidth="1"/>
    <col min="9478" max="9478" width="21.7109375" style="196" customWidth="1"/>
    <col min="9479" max="9479" width="27.28515625" style="196" customWidth="1"/>
    <col min="9480" max="9480" width="27.42578125" style="196" customWidth="1"/>
    <col min="9481" max="9482" width="15" style="196" customWidth="1"/>
    <col min="9483" max="9483" width="22.85546875" style="196" customWidth="1"/>
    <col min="9484" max="9484" width="18.140625" style="196" customWidth="1"/>
    <col min="9485" max="9728" width="9.140625" style="196"/>
    <col min="9729" max="9729" width="3.28515625" style="196" customWidth="1"/>
    <col min="9730" max="9730" width="16" style="196" customWidth="1"/>
    <col min="9731" max="9731" width="5" style="196" customWidth="1"/>
    <col min="9732" max="9732" width="19" style="196" customWidth="1"/>
    <col min="9733" max="9733" width="16.7109375" style="196" customWidth="1"/>
    <col min="9734" max="9734" width="21.7109375" style="196" customWidth="1"/>
    <col min="9735" max="9735" width="27.28515625" style="196" customWidth="1"/>
    <col min="9736" max="9736" width="27.42578125" style="196" customWidth="1"/>
    <col min="9737" max="9738" width="15" style="196" customWidth="1"/>
    <col min="9739" max="9739" width="22.85546875" style="196" customWidth="1"/>
    <col min="9740" max="9740" width="18.140625" style="196" customWidth="1"/>
    <col min="9741" max="9984" width="9.140625" style="196"/>
    <col min="9985" max="9985" width="3.28515625" style="196" customWidth="1"/>
    <col min="9986" max="9986" width="16" style="196" customWidth="1"/>
    <col min="9987" max="9987" width="5" style="196" customWidth="1"/>
    <col min="9988" max="9988" width="19" style="196" customWidth="1"/>
    <col min="9989" max="9989" width="16.7109375" style="196" customWidth="1"/>
    <col min="9990" max="9990" width="21.7109375" style="196" customWidth="1"/>
    <col min="9991" max="9991" width="27.28515625" style="196" customWidth="1"/>
    <col min="9992" max="9992" width="27.42578125" style="196" customWidth="1"/>
    <col min="9993" max="9994" width="15" style="196" customWidth="1"/>
    <col min="9995" max="9995" width="22.85546875" style="196" customWidth="1"/>
    <col min="9996" max="9996" width="18.140625" style="196" customWidth="1"/>
    <col min="9997" max="10240" width="9.140625" style="196"/>
    <col min="10241" max="10241" width="3.28515625" style="196" customWidth="1"/>
    <col min="10242" max="10242" width="16" style="196" customWidth="1"/>
    <col min="10243" max="10243" width="5" style="196" customWidth="1"/>
    <col min="10244" max="10244" width="19" style="196" customWidth="1"/>
    <col min="10245" max="10245" width="16.7109375" style="196" customWidth="1"/>
    <col min="10246" max="10246" width="21.7109375" style="196" customWidth="1"/>
    <col min="10247" max="10247" width="27.28515625" style="196" customWidth="1"/>
    <col min="10248" max="10248" width="27.42578125" style="196" customWidth="1"/>
    <col min="10249" max="10250" width="15" style="196" customWidth="1"/>
    <col min="10251" max="10251" width="22.85546875" style="196" customWidth="1"/>
    <col min="10252" max="10252" width="18.140625" style="196" customWidth="1"/>
    <col min="10253" max="10496" width="9.140625" style="196"/>
    <col min="10497" max="10497" width="3.28515625" style="196" customWidth="1"/>
    <col min="10498" max="10498" width="16" style="196" customWidth="1"/>
    <col min="10499" max="10499" width="5" style="196" customWidth="1"/>
    <col min="10500" max="10500" width="19" style="196" customWidth="1"/>
    <col min="10501" max="10501" width="16.7109375" style="196" customWidth="1"/>
    <col min="10502" max="10502" width="21.7109375" style="196" customWidth="1"/>
    <col min="10503" max="10503" width="27.28515625" style="196" customWidth="1"/>
    <col min="10504" max="10504" width="27.42578125" style="196" customWidth="1"/>
    <col min="10505" max="10506" width="15" style="196" customWidth="1"/>
    <col min="10507" max="10507" width="22.85546875" style="196" customWidth="1"/>
    <col min="10508" max="10508" width="18.140625" style="196" customWidth="1"/>
    <col min="10509" max="10752" width="9.140625" style="196"/>
    <col min="10753" max="10753" width="3.28515625" style="196" customWidth="1"/>
    <col min="10754" max="10754" width="16" style="196" customWidth="1"/>
    <col min="10755" max="10755" width="5" style="196" customWidth="1"/>
    <col min="10756" max="10756" width="19" style="196" customWidth="1"/>
    <col min="10757" max="10757" width="16.7109375" style="196" customWidth="1"/>
    <col min="10758" max="10758" width="21.7109375" style="196" customWidth="1"/>
    <col min="10759" max="10759" width="27.28515625" style="196" customWidth="1"/>
    <col min="10760" max="10760" width="27.42578125" style="196" customWidth="1"/>
    <col min="10761" max="10762" width="15" style="196" customWidth="1"/>
    <col min="10763" max="10763" width="22.85546875" style="196" customWidth="1"/>
    <col min="10764" max="10764" width="18.140625" style="196" customWidth="1"/>
    <col min="10765" max="11008" width="9.140625" style="196"/>
    <col min="11009" max="11009" width="3.28515625" style="196" customWidth="1"/>
    <col min="11010" max="11010" width="16" style="196" customWidth="1"/>
    <col min="11011" max="11011" width="5" style="196" customWidth="1"/>
    <col min="11012" max="11012" width="19" style="196" customWidth="1"/>
    <col min="11013" max="11013" width="16.7109375" style="196" customWidth="1"/>
    <col min="11014" max="11014" width="21.7109375" style="196" customWidth="1"/>
    <col min="11015" max="11015" width="27.28515625" style="196" customWidth="1"/>
    <col min="11016" max="11016" width="27.42578125" style="196" customWidth="1"/>
    <col min="11017" max="11018" width="15" style="196" customWidth="1"/>
    <col min="11019" max="11019" width="22.85546875" style="196" customWidth="1"/>
    <col min="11020" max="11020" width="18.140625" style="196" customWidth="1"/>
    <col min="11021" max="11264" width="9.140625" style="196"/>
    <col min="11265" max="11265" width="3.28515625" style="196" customWidth="1"/>
    <col min="11266" max="11266" width="16" style="196" customWidth="1"/>
    <col min="11267" max="11267" width="5" style="196" customWidth="1"/>
    <col min="11268" max="11268" width="19" style="196" customWidth="1"/>
    <col min="11269" max="11269" width="16.7109375" style="196" customWidth="1"/>
    <col min="11270" max="11270" width="21.7109375" style="196" customWidth="1"/>
    <col min="11271" max="11271" width="27.28515625" style="196" customWidth="1"/>
    <col min="11272" max="11272" width="27.42578125" style="196" customWidth="1"/>
    <col min="11273" max="11274" width="15" style="196" customWidth="1"/>
    <col min="11275" max="11275" width="22.85546875" style="196" customWidth="1"/>
    <col min="11276" max="11276" width="18.140625" style="196" customWidth="1"/>
    <col min="11277" max="11520" width="9.140625" style="196"/>
    <col min="11521" max="11521" width="3.28515625" style="196" customWidth="1"/>
    <col min="11522" max="11522" width="16" style="196" customWidth="1"/>
    <col min="11523" max="11523" width="5" style="196" customWidth="1"/>
    <col min="11524" max="11524" width="19" style="196" customWidth="1"/>
    <col min="11525" max="11525" width="16.7109375" style="196" customWidth="1"/>
    <col min="11526" max="11526" width="21.7109375" style="196" customWidth="1"/>
    <col min="11527" max="11527" width="27.28515625" style="196" customWidth="1"/>
    <col min="11528" max="11528" width="27.42578125" style="196" customWidth="1"/>
    <col min="11529" max="11530" width="15" style="196" customWidth="1"/>
    <col min="11531" max="11531" width="22.85546875" style="196" customWidth="1"/>
    <col min="11532" max="11532" width="18.140625" style="196" customWidth="1"/>
    <col min="11533" max="11776" width="9.140625" style="196"/>
    <col min="11777" max="11777" width="3.28515625" style="196" customWidth="1"/>
    <col min="11778" max="11778" width="16" style="196" customWidth="1"/>
    <col min="11779" max="11779" width="5" style="196" customWidth="1"/>
    <col min="11780" max="11780" width="19" style="196" customWidth="1"/>
    <col min="11781" max="11781" width="16.7109375" style="196" customWidth="1"/>
    <col min="11782" max="11782" width="21.7109375" style="196" customWidth="1"/>
    <col min="11783" max="11783" width="27.28515625" style="196" customWidth="1"/>
    <col min="11784" max="11784" width="27.42578125" style="196" customWidth="1"/>
    <col min="11785" max="11786" width="15" style="196" customWidth="1"/>
    <col min="11787" max="11787" width="22.85546875" style="196" customWidth="1"/>
    <col min="11788" max="11788" width="18.140625" style="196" customWidth="1"/>
    <col min="11789" max="12032" width="9.140625" style="196"/>
    <col min="12033" max="12033" width="3.28515625" style="196" customWidth="1"/>
    <col min="12034" max="12034" width="16" style="196" customWidth="1"/>
    <col min="12035" max="12035" width="5" style="196" customWidth="1"/>
    <col min="12036" max="12036" width="19" style="196" customWidth="1"/>
    <col min="12037" max="12037" width="16.7109375" style="196" customWidth="1"/>
    <col min="12038" max="12038" width="21.7109375" style="196" customWidth="1"/>
    <col min="12039" max="12039" width="27.28515625" style="196" customWidth="1"/>
    <col min="12040" max="12040" width="27.42578125" style="196" customWidth="1"/>
    <col min="12041" max="12042" width="15" style="196" customWidth="1"/>
    <col min="12043" max="12043" width="22.85546875" style="196" customWidth="1"/>
    <col min="12044" max="12044" width="18.140625" style="196" customWidth="1"/>
    <col min="12045" max="12288" width="9.140625" style="196"/>
    <col min="12289" max="12289" width="3.28515625" style="196" customWidth="1"/>
    <col min="12290" max="12290" width="16" style="196" customWidth="1"/>
    <col min="12291" max="12291" width="5" style="196" customWidth="1"/>
    <col min="12292" max="12292" width="19" style="196" customWidth="1"/>
    <col min="12293" max="12293" width="16.7109375" style="196" customWidth="1"/>
    <col min="12294" max="12294" width="21.7109375" style="196" customWidth="1"/>
    <col min="12295" max="12295" width="27.28515625" style="196" customWidth="1"/>
    <col min="12296" max="12296" width="27.42578125" style="196" customWidth="1"/>
    <col min="12297" max="12298" width="15" style="196" customWidth="1"/>
    <col min="12299" max="12299" width="22.85546875" style="196" customWidth="1"/>
    <col min="12300" max="12300" width="18.140625" style="196" customWidth="1"/>
    <col min="12301" max="12544" width="9.140625" style="196"/>
    <col min="12545" max="12545" width="3.28515625" style="196" customWidth="1"/>
    <col min="12546" max="12546" width="16" style="196" customWidth="1"/>
    <col min="12547" max="12547" width="5" style="196" customWidth="1"/>
    <col min="12548" max="12548" width="19" style="196" customWidth="1"/>
    <col min="12549" max="12549" width="16.7109375" style="196" customWidth="1"/>
    <col min="12550" max="12550" width="21.7109375" style="196" customWidth="1"/>
    <col min="12551" max="12551" width="27.28515625" style="196" customWidth="1"/>
    <col min="12552" max="12552" width="27.42578125" style="196" customWidth="1"/>
    <col min="12553" max="12554" width="15" style="196" customWidth="1"/>
    <col min="12555" max="12555" width="22.85546875" style="196" customWidth="1"/>
    <col min="12556" max="12556" width="18.140625" style="196" customWidth="1"/>
    <col min="12557" max="12800" width="9.140625" style="196"/>
    <col min="12801" max="12801" width="3.28515625" style="196" customWidth="1"/>
    <col min="12802" max="12802" width="16" style="196" customWidth="1"/>
    <col min="12803" max="12803" width="5" style="196" customWidth="1"/>
    <col min="12804" max="12804" width="19" style="196" customWidth="1"/>
    <col min="12805" max="12805" width="16.7109375" style="196" customWidth="1"/>
    <col min="12806" max="12806" width="21.7109375" style="196" customWidth="1"/>
    <col min="12807" max="12807" width="27.28515625" style="196" customWidth="1"/>
    <col min="12808" max="12808" width="27.42578125" style="196" customWidth="1"/>
    <col min="12809" max="12810" width="15" style="196" customWidth="1"/>
    <col min="12811" max="12811" width="22.85546875" style="196" customWidth="1"/>
    <col min="12812" max="12812" width="18.140625" style="196" customWidth="1"/>
    <col min="12813" max="13056" width="9.140625" style="196"/>
    <col min="13057" max="13057" width="3.28515625" style="196" customWidth="1"/>
    <col min="13058" max="13058" width="16" style="196" customWidth="1"/>
    <col min="13059" max="13059" width="5" style="196" customWidth="1"/>
    <col min="13060" max="13060" width="19" style="196" customWidth="1"/>
    <col min="13061" max="13061" width="16.7109375" style="196" customWidth="1"/>
    <col min="13062" max="13062" width="21.7109375" style="196" customWidth="1"/>
    <col min="13063" max="13063" width="27.28515625" style="196" customWidth="1"/>
    <col min="13064" max="13064" width="27.42578125" style="196" customWidth="1"/>
    <col min="13065" max="13066" width="15" style="196" customWidth="1"/>
    <col min="13067" max="13067" width="22.85546875" style="196" customWidth="1"/>
    <col min="13068" max="13068" width="18.140625" style="196" customWidth="1"/>
    <col min="13069" max="13312" width="9.140625" style="196"/>
    <col min="13313" max="13313" width="3.28515625" style="196" customWidth="1"/>
    <col min="13314" max="13314" width="16" style="196" customWidth="1"/>
    <col min="13315" max="13315" width="5" style="196" customWidth="1"/>
    <col min="13316" max="13316" width="19" style="196" customWidth="1"/>
    <col min="13317" max="13317" width="16.7109375" style="196" customWidth="1"/>
    <col min="13318" max="13318" width="21.7109375" style="196" customWidth="1"/>
    <col min="13319" max="13319" width="27.28515625" style="196" customWidth="1"/>
    <col min="13320" max="13320" width="27.42578125" style="196" customWidth="1"/>
    <col min="13321" max="13322" width="15" style="196" customWidth="1"/>
    <col min="13323" max="13323" width="22.85546875" style="196" customWidth="1"/>
    <col min="13324" max="13324" width="18.140625" style="196" customWidth="1"/>
    <col min="13325" max="13568" width="9.140625" style="196"/>
    <col min="13569" max="13569" width="3.28515625" style="196" customWidth="1"/>
    <col min="13570" max="13570" width="16" style="196" customWidth="1"/>
    <col min="13571" max="13571" width="5" style="196" customWidth="1"/>
    <col min="13572" max="13572" width="19" style="196" customWidth="1"/>
    <col min="13573" max="13573" width="16.7109375" style="196" customWidth="1"/>
    <col min="13574" max="13574" width="21.7109375" style="196" customWidth="1"/>
    <col min="13575" max="13575" width="27.28515625" style="196" customWidth="1"/>
    <col min="13576" max="13576" width="27.42578125" style="196" customWidth="1"/>
    <col min="13577" max="13578" width="15" style="196" customWidth="1"/>
    <col min="13579" max="13579" width="22.85546875" style="196" customWidth="1"/>
    <col min="13580" max="13580" width="18.140625" style="196" customWidth="1"/>
    <col min="13581" max="13824" width="9.140625" style="196"/>
    <col min="13825" max="13825" width="3.28515625" style="196" customWidth="1"/>
    <col min="13826" max="13826" width="16" style="196" customWidth="1"/>
    <col min="13827" max="13827" width="5" style="196" customWidth="1"/>
    <col min="13828" max="13828" width="19" style="196" customWidth="1"/>
    <col min="13829" max="13829" width="16.7109375" style="196" customWidth="1"/>
    <col min="13830" max="13830" width="21.7109375" style="196" customWidth="1"/>
    <col min="13831" max="13831" width="27.28515625" style="196" customWidth="1"/>
    <col min="13832" max="13832" width="27.42578125" style="196" customWidth="1"/>
    <col min="13833" max="13834" width="15" style="196" customWidth="1"/>
    <col min="13835" max="13835" width="22.85546875" style="196" customWidth="1"/>
    <col min="13836" max="13836" width="18.140625" style="196" customWidth="1"/>
    <col min="13837" max="14080" width="9.140625" style="196"/>
    <col min="14081" max="14081" width="3.28515625" style="196" customWidth="1"/>
    <col min="14082" max="14082" width="16" style="196" customWidth="1"/>
    <col min="14083" max="14083" width="5" style="196" customWidth="1"/>
    <col min="14084" max="14084" width="19" style="196" customWidth="1"/>
    <col min="14085" max="14085" width="16.7109375" style="196" customWidth="1"/>
    <col min="14086" max="14086" width="21.7109375" style="196" customWidth="1"/>
    <col min="14087" max="14087" width="27.28515625" style="196" customWidth="1"/>
    <col min="14088" max="14088" width="27.42578125" style="196" customWidth="1"/>
    <col min="14089" max="14090" width="15" style="196" customWidth="1"/>
    <col min="14091" max="14091" width="22.85546875" style="196" customWidth="1"/>
    <col min="14092" max="14092" width="18.140625" style="196" customWidth="1"/>
    <col min="14093" max="14336" width="9.140625" style="196"/>
    <col min="14337" max="14337" width="3.28515625" style="196" customWidth="1"/>
    <col min="14338" max="14338" width="16" style="196" customWidth="1"/>
    <col min="14339" max="14339" width="5" style="196" customWidth="1"/>
    <col min="14340" max="14340" width="19" style="196" customWidth="1"/>
    <col min="14341" max="14341" width="16.7109375" style="196" customWidth="1"/>
    <col min="14342" max="14342" width="21.7109375" style="196" customWidth="1"/>
    <col min="14343" max="14343" width="27.28515625" style="196" customWidth="1"/>
    <col min="14344" max="14344" width="27.42578125" style="196" customWidth="1"/>
    <col min="14345" max="14346" width="15" style="196" customWidth="1"/>
    <col min="14347" max="14347" width="22.85546875" style="196" customWidth="1"/>
    <col min="14348" max="14348" width="18.140625" style="196" customWidth="1"/>
    <col min="14349" max="14592" width="9.140625" style="196"/>
    <col min="14593" max="14593" width="3.28515625" style="196" customWidth="1"/>
    <col min="14594" max="14594" width="16" style="196" customWidth="1"/>
    <col min="14595" max="14595" width="5" style="196" customWidth="1"/>
    <col min="14596" max="14596" width="19" style="196" customWidth="1"/>
    <col min="14597" max="14597" width="16.7109375" style="196" customWidth="1"/>
    <col min="14598" max="14598" width="21.7109375" style="196" customWidth="1"/>
    <col min="14599" max="14599" width="27.28515625" style="196" customWidth="1"/>
    <col min="14600" max="14600" width="27.42578125" style="196" customWidth="1"/>
    <col min="14601" max="14602" width="15" style="196" customWidth="1"/>
    <col min="14603" max="14603" width="22.85546875" style="196" customWidth="1"/>
    <col min="14604" max="14604" width="18.140625" style="196" customWidth="1"/>
    <col min="14605" max="14848" width="9.140625" style="196"/>
    <col min="14849" max="14849" width="3.28515625" style="196" customWidth="1"/>
    <col min="14850" max="14850" width="16" style="196" customWidth="1"/>
    <col min="14851" max="14851" width="5" style="196" customWidth="1"/>
    <col min="14852" max="14852" width="19" style="196" customWidth="1"/>
    <col min="14853" max="14853" width="16.7109375" style="196" customWidth="1"/>
    <col min="14854" max="14854" width="21.7109375" style="196" customWidth="1"/>
    <col min="14855" max="14855" width="27.28515625" style="196" customWidth="1"/>
    <col min="14856" max="14856" width="27.42578125" style="196" customWidth="1"/>
    <col min="14857" max="14858" width="15" style="196" customWidth="1"/>
    <col min="14859" max="14859" width="22.85546875" style="196" customWidth="1"/>
    <col min="14860" max="14860" width="18.140625" style="196" customWidth="1"/>
    <col min="14861" max="15104" width="9.140625" style="196"/>
    <col min="15105" max="15105" width="3.28515625" style="196" customWidth="1"/>
    <col min="15106" max="15106" width="16" style="196" customWidth="1"/>
    <col min="15107" max="15107" width="5" style="196" customWidth="1"/>
    <col min="15108" max="15108" width="19" style="196" customWidth="1"/>
    <col min="15109" max="15109" width="16.7109375" style="196" customWidth="1"/>
    <col min="15110" max="15110" width="21.7109375" style="196" customWidth="1"/>
    <col min="15111" max="15111" width="27.28515625" style="196" customWidth="1"/>
    <col min="15112" max="15112" width="27.42578125" style="196" customWidth="1"/>
    <col min="15113" max="15114" width="15" style="196" customWidth="1"/>
    <col min="15115" max="15115" width="22.85546875" style="196" customWidth="1"/>
    <col min="15116" max="15116" width="18.140625" style="196" customWidth="1"/>
    <col min="15117" max="15360" width="9.140625" style="196"/>
    <col min="15361" max="15361" width="3.28515625" style="196" customWidth="1"/>
    <col min="15362" max="15362" width="16" style="196" customWidth="1"/>
    <col min="15363" max="15363" width="5" style="196" customWidth="1"/>
    <col min="15364" max="15364" width="19" style="196" customWidth="1"/>
    <col min="15365" max="15365" width="16.7109375" style="196" customWidth="1"/>
    <col min="15366" max="15366" width="21.7109375" style="196" customWidth="1"/>
    <col min="15367" max="15367" width="27.28515625" style="196" customWidth="1"/>
    <col min="15368" max="15368" width="27.42578125" style="196" customWidth="1"/>
    <col min="15369" max="15370" width="15" style="196" customWidth="1"/>
    <col min="15371" max="15371" width="22.85546875" style="196" customWidth="1"/>
    <col min="15372" max="15372" width="18.140625" style="196" customWidth="1"/>
    <col min="15373" max="15616" width="9.140625" style="196"/>
    <col min="15617" max="15617" width="3.28515625" style="196" customWidth="1"/>
    <col min="15618" max="15618" width="16" style="196" customWidth="1"/>
    <col min="15619" max="15619" width="5" style="196" customWidth="1"/>
    <col min="15620" max="15620" width="19" style="196" customWidth="1"/>
    <col min="15621" max="15621" width="16.7109375" style="196" customWidth="1"/>
    <col min="15622" max="15622" width="21.7109375" style="196" customWidth="1"/>
    <col min="15623" max="15623" width="27.28515625" style="196" customWidth="1"/>
    <col min="15624" max="15624" width="27.42578125" style="196" customWidth="1"/>
    <col min="15625" max="15626" width="15" style="196" customWidth="1"/>
    <col min="15627" max="15627" width="22.85546875" style="196" customWidth="1"/>
    <col min="15628" max="15628" width="18.140625" style="196" customWidth="1"/>
    <col min="15629" max="15872" width="9.140625" style="196"/>
    <col min="15873" max="15873" width="3.28515625" style="196" customWidth="1"/>
    <col min="15874" max="15874" width="16" style="196" customWidth="1"/>
    <col min="15875" max="15875" width="5" style="196" customWidth="1"/>
    <col min="15876" max="15876" width="19" style="196" customWidth="1"/>
    <col min="15877" max="15877" width="16.7109375" style="196" customWidth="1"/>
    <col min="15878" max="15878" width="21.7109375" style="196" customWidth="1"/>
    <col min="15879" max="15879" width="27.28515625" style="196" customWidth="1"/>
    <col min="15880" max="15880" width="27.42578125" style="196" customWidth="1"/>
    <col min="15881" max="15882" width="15" style="196" customWidth="1"/>
    <col min="15883" max="15883" width="22.85546875" style="196" customWidth="1"/>
    <col min="15884" max="15884" width="18.140625" style="196" customWidth="1"/>
    <col min="15885" max="16128" width="9.140625" style="196"/>
    <col min="16129" max="16129" width="3.28515625" style="196" customWidth="1"/>
    <col min="16130" max="16130" width="16" style="196" customWidth="1"/>
    <col min="16131" max="16131" width="5" style="196" customWidth="1"/>
    <col min="16132" max="16132" width="19" style="196" customWidth="1"/>
    <col min="16133" max="16133" width="16.7109375" style="196" customWidth="1"/>
    <col min="16134" max="16134" width="21.7109375" style="196" customWidth="1"/>
    <col min="16135" max="16135" width="27.28515625" style="196" customWidth="1"/>
    <col min="16136" max="16136" width="27.42578125" style="196" customWidth="1"/>
    <col min="16137" max="16138" width="15" style="196" customWidth="1"/>
    <col min="16139" max="16139" width="22.85546875" style="196" customWidth="1"/>
    <col min="16140" max="16140" width="18.140625" style="196" customWidth="1"/>
    <col min="16141" max="16384" width="9.140625" style="196"/>
  </cols>
  <sheetData>
    <row r="1" spans="1:18" ht="18.75">
      <c r="A1" s="243" t="s">
        <v>2611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8">
      <c r="A2" s="244" t="s">
        <v>1230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8">
      <c r="A3" s="244" t="s">
        <v>268</v>
      </c>
      <c r="B3" s="244"/>
      <c r="C3" s="244" t="s">
        <v>2880</v>
      </c>
      <c r="D3" s="244"/>
      <c r="E3" s="244"/>
      <c r="F3" s="244"/>
      <c r="G3" s="244"/>
      <c r="H3" s="244"/>
      <c r="I3" s="244"/>
      <c r="J3" s="244"/>
      <c r="K3" s="244"/>
    </row>
    <row r="4" spans="1:18" s="193" customFormat="1" ht="45.75" customHeight="1">
      <c r="A4" s="245" t="s">
        <v>263</v>
      </c>
      <c r="B4" s="245"/>
      <c r="C4" s="245" t="s">
        <v>1135</v>
      </c>
      <c r="D4" s="245"/>
      <c r="E4" s="197" t="s">
        <v>267</v>
      </c>
      <c r="F4" s="197" t="s">
        <v>264</v>
      </c>
      <c r="G4" s="197" t="s">
        <v>265</v>
      </c>
      <c r="H4" s="197" t="s">
        <v>2153</v>
      </c>
      <c r="I4" s="197" t="s">
        <v>2609</v>
      </c>
      <c r="J4" s="197" t="s">
        <v>2138</v>
      </c>
      <c r="K4" s="99" t="s">
        <v>1134</v>
      </c>
    </row>
    <row r="5" spans="1:18" ht="297">
      <c r="A5" s="238">
        <v>1</v>
      </c>
      <c r="B5" s="238" t="s">
        <v>2879</v>
      </c>
      <c r="C5" s="196">
        <v>1.1000000000000001</v>
      </c>
      <c r="D5" s="196" t="s">
        <v>2878</v>
      </c>
      <c r="E5" s="196" t="s">
        <v>2877</v>
      </c>
      <c r="F5" s="196" t="s">
        <v>2876</v>
      </c>
      <c r="G5" s="32" t="s">
        <v>2078</v>
      </c>
      <c r="H5" s="198" t="s">
        <v>2875</v>
      </c>
      <c r="I5" s="196" t="s">
        <v>2079</v>
      </c>
      <c r="J5" s="196" t="s">
        <v>2080</v>
      </c>
      <c r="K5" s="196" t="s">
        <v>2874</v>
      </c>
      <c r="L5" s="29"/>
    </row>
    <row r="6" spans="1:18" ht="255.75" customHeight="1">
      <c r="A6" s="238"/>
      <c r="B6" s="238"/>
      <c r="C6" s="196">
        <v>1.2</v>
      </c>
      <c r="D6" s="196" t="s">
        <v>2081</v>
      </c>
      <c r="E6" s="196" t="s">
        <v>2873</v>
      </c>
      <c r="F6" s="196" t="s">
        <v>2872</v>
      </c>
      <c r="G6" s="196" t="s">
        <v>2082</v>
      </c>
      <c r="H6" s="196" t="s">
        <v>2871</v>
      </c>
      <c r="I6" s="196" t="s">
        <v>2079</v>
      </c>
      <c r="J6" s="196" t="s">
        <v>2083</v>
      </c>
      <c r="K6" s="196" t="s">
        <v>2870</v>
      </c>
      <c r="L6" s="29"/>
    </row>
    <row r="7" spans="1:18" ht="181.5">
      <c r="A7" s="238"/>
      <c r="B7" s="238"/>
      <c r="C7" s="196">
        <v>1.3</v>
      </c>
      <c r="D7" s="196" t="s">
        <v>2084</v>
      </c>
      <c r="E7" s="196" t="s">
        <v>329</v>
      </c>
      <c r="F7" s="196" t="s">
        <v>2869</v>
      </c>
      <c r="G7" s="196" t="s">
        <v>2082</v>
      </c>
      <c r="H7" s="196" t="s">
        <v>2868</v>
      </c>
      <c r="I7" s="196" t="s">
        <v>2085</v>
      </c>
      <c r="J7" s="29"/>
      <c r="K7" s="196" t="s">
        <v>2867</v>
      </c>
      <c r="L7" s="29"/>
    </row>
    <row r="8" spans="1:18" ht="379.5" customHeight="1">
      <c r="A8" s="238"/>
      <c r="B8" s="238"/>
      <c r="C8" s="196">
        <v>1.4</v>
      </c>
      <c r="D8" s="196" t="s">
        <v>2866</v>
      </c>
      <c r="E8" s="196" t="s">
        <v>322</v>
      </c>
      <c r="F8" s="196" t="s">
        <v>2865</v>
      </c>
      <c r="G8" s="160" t="s">
        <v>2154</v>
      </c>
      <c r="H8" s="196" t="s">
        <v>2864</v>
      </c>
      <c r="I8" s="196" t="s">
        <v>2079</v>
      </c>
      <c r="J8" s="196" t="s">
        <v>2086</v>
      </c>
      <c r="K8" s="196" t="s">
        <v>2863</v>
      </c>
      <c r="L8" s="29"/>
    </row>
    <row r="9" spans="1:18" ht="115.5">
      <c r="A9" s="238"/>
      <c r="B9" s="238"/>
      <c r="C9" s="196">
        <v>1.5</v>
      </c>
      <c r="D9" s="6" t="s">
        <v>2087</v>
      </c>
      <c r="E9" s="6" t="s">
        <v>332</v>
      </c>
      <c r="F9" s="6" t="s">
        <v>2862</v>
      </c>
      <c r="G9" s="35" t="s">
        <v>2155</v>
      </c>
      <c r="H9" s="6" t="s">
        <v>2861</v>
      </c>
      <c r="I9" s="196" t="s">
        <v>2079</v>
      </c>
      <c r="J9" s="196" t="s">
        <v>2086</v>
      </c>
      <c r="K9" s="6" t="s">
        <v>2860</v>
      </c>
    </row>
    <row r="10" spans="1:18" ht="132">
      <c r="A10" s="238">
        <v>2</v>
      </c>
      <c r="B10" s="238" t="s">
        <v>2088</v>
      </c>
      <c r="C10" s="196">
        <v>2.1</v>
      </c>
      <c r="D10" s="196" t="s">
        <v>2859</v>
      </c>
      <c r="E10" s="196" t="s">
        <v>2858</v>
      </c>
      <c r="F10" s="198" t="s">
        <v>2089</v>
      </c>
      <c r="G10" s="196" t="s">
        <v>2082</v>
      </c>
      <c r="J10" s="196" t="s">
        <v>2090</v>
      </c>
      <c r="K10" s="196" t="s">
        <v>2091</v>
      </c>
      <c r="L10" s="29"/>
    </row>
    <row r="11" spans="1:18" ht="82.5">
      <c r="A11" s="238"/>
      <c r="B11" s="238"/>
      <c r="C11" s="196">
        <v>2.2000000000000002</v>
      </c>
      <c r="D11" s="196" t="s">
        <v>2092</v>
      </c>
      <c r="E11" s="196" t="s">
        <v>2857</v>
      </c>
      <c r="F11" s="196" t="s">
        <v>2093</v>
      </c>
      <c r="G11" s="196" t="s">
        <v>2082</v>
      </c>
      <c r="J11" s="196" t="s">
        <v>2090</v>
      </c>
      <c r="K11" s="196" t="s">
        <v>2094</v>
      </c>
    </row>
    <row r="12" spans="1:18" s="29" customFormat="1" ht="49.5">
      <c r="A12" s="238"/>
      <c r="B12" s="238"/>
      <c r="C12" s="196">
        <v>2.2999999999999998</v>
      </c>
      <c r="D12" s="196" t="s">
        <v>2095</v>
      </c>
      <c r="E12" s="196" t="s">
        <v>1302</v>
      </c>
      <c r="F12" s="196" t="s">
        <v>2096</v>
      </c>
      <c r="G12" s="32" t="s">
        <v>2082</v>
      </c>
      <c r="H12" s="196" t="s">
        <v>2097</v>
      </c>
      <c r="I12" s="196"/>
      <c r="J12" s="196" t="s">
        <v>2090</v>
      </c>
      <c r="K12" s="196" t="s">
        <v>2094</v>
      </c>
    </row>
    <row r="13" spans="1:18" ht="115.5">
      <c r="A13" s="238"/>
      <c r="B13" s="238"/>
      <c r="C13" s="196">
        <v>2.4</v>
      </c>
      <c r="D13" s="196" t="s">
        <v>2856</v>
      </c>
      <c r="E13" s="196" t="s">
        <v>322</v>
      </c>
      <c r="F13" s="196" t="s">
        <v>2098</v>
      </c>
      <c r="G13" s="196" t="s">
        <v>2855</v>
      </c>
      <c r="J13" s="196" t="s">
        <v>2099</v>
      </c>
      <c r="K13" s="196" t="s">
        <v>2100</v>
      </c>
    </row>
    <row r="14" spans="1:18" ht="115.5">
      <c r="A14" s="238">
        <v>3</v>
      </c>
      <c r="B14" s="238" t="s">
        <v>2854</v>
      </c>
      <c r="C14" s="196">
        <v>3.1</v>
      </c>
      <c r="D14" s="196" t="s">
        <v>2101</v>
      </c>
      <c r="E14" s="196" t="s">
        <v>2853</v>
      </c>
      <c r="F14" s="196" t="s">
        <v>2852</v>
      </c>
      <c r="G14" s="196" t="s">
        <v>2851</v>
      </c>
      <c r="H14" s="196" t="s">
        <v>2097</v>
      </c>
      <c r="J14" s="196" t="s">
        <v>2102</v>
      </c>
      <c r="K14" s="196" t="s">
        <v>2091</v>
      </c>
      <c r="L14" s="29"/>
      <c r="R14" s="112"/>
    </row>
    <row r="15" spans="1:18" ht="132">
      <c r="A15" s="238"/>
      <c r="B15" s="238"/>
      <c r="C15" s="196">
        <v>3.2</v>
      </c>
      <c r="D15" s="196" t="s">
        <v>2103</v>
      </c>
      <c r="E15" s="196" t="s">
        <v>322</v>
      </c>
      <c r="F15" s="196" t="s">
        <v>2850</v>
      </c>
      <c r="G15" s="196" t="s">
        <v>2156</v>
      </c>
      <c r="H15" s="196" t="s">
        <v>133</v>
      </c>
      <c r="J15" s="196" t="s">
        <v>2104</v>
      </c>
      <c r="K15" s="196" t="s">
        <v>2105</v>
      </c>
    </row>
    <row r="16" spans="1:18" ht="192" customHeight="1">
      <c r="A16" s="238">
        <v>4</v>
      </c>
      <c r="B16" s="238" t="s">
        <v>2849</v>
      </c>
      <c r="C16" s="196">
        <v>4.0999999999999996</v>
      </c>
      <c r="D16" s="196" t="s">
        <v>2106</v>
      </c>
      <c r="E16" s="196" t="s">
        <v>322</v>
      </c>
      <c r="F16" s="196" t="s">
        <v>2848</v>
      </c>
      <c r="G16" s="196" t="s">
        <v>2107</v>
      </c>
      <c r="H16" s="196" t="s">
        <v>2847</v>
      </c>
      <c r="I16" s="196" t="s">
        <v>2108</v>
      </c>
      <c r="J16" s="194" t="s">
        <v>2109</v>
      </c>
      <c r="K16" s="196" t="s">
        <v>2110</v>
      </c>
      <c r="L16" s="29"/>
    </row>
    <row r="17" spans="1:12" ht="144.75" customHeight="1">
      <c r="A17" s="238"/>
      <c r="B17" s="238"/>
      <c r="C17" s="196">
        <v>4.2</v>
      </c>
      <c r="D17" s="196" t="s">
        <v>2111</v>
      </c>
      <c r="E17" s="196" t="s">
        <v>330</v>
      </c>
      <c r="F17" s="196" t="s">
        <v>2112</v>
      </c>
      <c r="G17" s="196" t="s">
        <v>2107</v>
      </c>
      <c r="H17" s="196" t="s">
        <v>2846</v>
      </c>
      <c r="I17" s="196" t="s">
        <v>2113</v>
      </c>
      <c r="J17" s="194" t="s">
        <v>2114</v>
      </c>
      <c r="K17" s="196" t="s">
        <v>2115</v>
      </c>
      <c r="L17" s="29"/>
    </row>
    <row r="18" spans="1:12" ht="139.5" customHeight="1">
      <c r="A18" s="238"/>
      <c r="B18" s="238"/>
      <c r="C18" s="196">
        <v>4.3</v>
      </c>
      <c r="D18" s="196" t="s">
        <v>2116</v>
      </c>
      <c r="E18" s="196" t="s">
        <v>330</v>
      </c>
      <c r="F18" s="196" t="s">
        <v>2117</v>
      </c>
      <c r="G18" s="196" t="s">
        <v>2107</v>
      </c>
      <c r="H18" s="196" t="s">
        <v>2845</v>
      </c>
      <c r="I18" s="196" t="s">
        <v>2118</v>
      </c>
      <c r="K18" s="196" t="s">
        <v>2119</v>
      </c>
      <c r="L18" s="29"/>
    </row>
    <row r="19" spans="1:12" ht="115.5">
      <c r="A19" s="238"/>
      <c r="B19" s="238"/>
      <c r="C19" s="196">
        <v>4.4000000000000004</v>
      </c>
      <c r="D19" s="196" t="s">
        <v>2844</v>
      </c>
      <c r="E19" s="196" t="s">
        <v>330</v>
      </c>
      <c r="F19" s="196" t="s">
        <v>2843</v>
      </c>
      <c r="G19" s="196" t="s">
        <v>2107</v>
      </c>
      <c r="H19" s="196" t="s">
        <v>2120</v>
      </c>
      <c r="I19" s="196" t="s">
        <v>2121</v>
      </c>
      <c r="J19" s="194" t="s">
        <v>2122</v>
      </c>
      <c r="K19" s="196" t="s">
        <v>2842</v>
      </c>
      <c r="L19" s="29"/>
    </row>
    <row r="20" spans="1:12" ht="198.75" customHeight="1">
      <c r="A20" s="238"/>
      <c r="B20" s="238"/>
      <c r="C20" s="196">
        <v>4.5</v>
      </c>
      <c r="D20" s="196" t="s">
        <v>2123</v>
      </c>
      <c r="E20" s="196" t="s">
        <v>2217</v>
      </c>
      <c r="F20" s="196" t="s">
        <v>2124</v>
      </c>
      <c r="G20" s="196" t="s">
        <v>2125</v>
      </c>
      <c r="H20" s="196" t="s">
        <v>2126</v>
      </c>
      <c r="J20" s="198" t="s">
        <v>2127</v>
      </c>
      <c r="K20" s="196" t="s">
        <v>2841</v>
      </c>
      <c r="L20" s="29"/>
    </row>
    <row r="21" spans="1:12" ht="192" customHeight="1">
      <c r="A21" s="238"/>
      <c r="B21" s="238"/>
      <c r="C21" s="196">
        <v>4.5999999999999996</v>
      </c>
      <c r="D21" s="196" t="s">
        <v>2840</v>
      </c>
      <c r="E21" s="196" t="s">
        <v>2682</v>
      </c>
      <c r="F21" s="196" t="s">
        <v>2839</v>
      </c>
      <c r="G21" s="196" t="s">
        <v>2107</v>
      </c>
      <c r="H21" s="196" t="s">
        <v>2128</v>
      </c>
      <c r="K21" s="196" t="s">
        <v>2129</v>
      </c>
      <c r="L21" s="29"/>
    </row>
    <row r="22" spans="1:12" ht="132">
      <c r="A22" s="238">
        <v>5</v>
      </c>
      <c r="B22" s="238" t="s">
        <v>2130</v>
      </c>
      <c r="C22" s="196">
        <v>5.0999999999999996</v>
      </c>
      <c r="D22" s="196" t="s">
        <v>2131</v>
      </c>
      <c r="E22" s="196" t="s">
        <v>2682</v>
      </c>
      <c r="F22" s="196" t="s">
        <v>2132</v>
      </c>
      <c r="G22" s="196" t="s">
        <v>2082</v>
      </c>
      <c r="H22" s="196" t="s">
        <v>2838</v>
      </c>
      <c r="J22" s="196" t="s">
        <v>2133</v>
      </c>
      <c r="K22" s="196" t="s">
        <v>2134</v>
      </c>
      <c r="L22" s="29"/>
    </row>
    <row r="23" spans="1:12" ht="357.75" customHeight="1">
      <c r="A23" s="238"/>
      <c r="B23" s="238"/>
      <c r="C23" s="196">
        <v>5.2</v>
      </c>
      <c r="D23" s="196" t="s">
        <v>2135</v>
      </c>
      <c r="E23" s="196" t="s">
        <v>2682</v>
      </c>
      <c r="F23" s="196" t="s">
        <v>2837</v>
      </c>
      <c r="G23" s="198" t="s">
        <v>2836</v>
      </c>
      <c r="H23" s="196" t="s">
        <v>2835</v>
      </c>
      <c r="J23" s="196" t="s">
        <v>2136</v>
      </c>
      <c r="K23" s="196" t="s">
        <v>2134</v>
      </c>
      <c r="L23" s="29"/>
    </row>
  </sheetData>
  <mergeCells count="16">
    <mergeCell ref="A16:A21"/>
    <mergeCell ref="B16:B21"/>
    <mergeCell ref="A22:A23"/>
    <mergeCell ref="B22:B23"/>
    <mergeCell ref="A5:A9"/>
    <mergeCell ref="B5:B9"/>
    <mergeCell ref="A10:A13"/>
    <mergeCell ref="B10:B13"/>
    <mergeCell ref="A14:A15"/>
    <mergeCell ref="B14:B15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sqref="A1:L1"/>
    </sheetView>
  </sheetViews>
  <sheetFormatPr defaultColWidth="9.140625" defaultRowHeight="16.5"/>
  <cols>
    <col min="1" max="1" width="3.28515625" style="196" customWidth="1"/>
    <col min="2" max="2" width="17.5703125" style="196" customWidth="1"/>
    <col min="3" max="3" width="5" style="196" customWidth="1"/>
    <col min="4" max="4" width="26.140625" style="196" customWidth="1"/>
    <col min="5" max="5" width="13.85546875" style="196" customWidth="1"/>
    <col min="6" max="6" width="55.42578125" style="196" customWidth="1"/>
    <col min="7" max="7" width="17" style="196" customWidth="1"/>
    <col min="8" max="8" width="12.5703125" style="196" customWidth="1"/>
    <col min="9" max="9" width="12.140625" style="194" customWidth="1"/>
    <col min="10" max="10" width="13.7109375" style="196" customWidth="1"/>
    <col min="11" max="11" width="19.5703125" style="196" customWidth="1"/>
    <col min="12" max="16384" width="9.140625" style="196"/>
  </cols>
  <sheetData>
    <row r="1" spans="1:18" s="67" customFormat="1" ht="17.25" customHeight="1">
      <c r="A1" s="243" t="s">
        <v>2611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8" s="67" customFormat="1">
      <c r="A2" s="244" t="s">
        <v>1230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8" s="67" customFormat="1" ht="24" customHeight="1">
      <c r="A3" s="244" t="s">
        <v>1228</v>
      </c>
      <c r="B3" s="244"/>
      <c r="C3" s="247" t="s">
        <v>2610</v>
      </c>
      <c r="D3" s="247"/>
      <c r="E3" s="247"/>
      <c r="F3" s="247"/>
      <c r="G3" s="247"/>
      <c r="H3" s="247"/>
      <c r="I3" s="247"/>
      <c r="J3" s="247"/>
      <c r="K3" s="247"/>
    </row>
    <row r="4" spans="1:18" s="69" customFormat="1" ht="45.75" customHeight="1">
      <c r="A4" s="248" t="s">
        <v>263</v>
      </c>
      <c r="B4" s="248"/>
      <c r="C4" s="248" t="s">
        <v>1135</v>
      </c>
      <c r="D4" s="248"/>
      <c r="E4" s="199" t="s">
        <v>267</v>
      </c>
      <c r="F4" s="199" t="s">
        <v>264</v>
      </c>
      <c r="G4" s="199" t="s">
        <v>265</v>
      </c>
      <c r="H4" s="199" t="s">
        <v>266</v>
      </c>
      <c r="I4" s="199" t="s">
        <v>2609</v>
      </c>
      <c r="J4" s="199" t="s">
        <v>2138</v>
      </c>
      <c r="K4" s="89" t="s">
        <v>1134</v>
      </c>
    </row>
    <row r="5" spans="1:18" ht="148.5">
      <c r="A5" s="238">
        <v>1</v>
      </c>
      <c r="B5" s="238" t="s">
        <v>2608</v>
      </c>
      <c r="C5" s="196">
        <v>1.1000000000000001</v>
      </c>
      <c r="D5" s="196" t="s">
        <v>1172</v>
      </c>
      <c r="E5" s="194" t="s">
        <v>322</v>
      </c>
      <c r="F5" s="196" t="s">
        <v>2607</v>
      </c>
      <c r="G5" s="32"/>
      <c r="H5" s="196" t="s">
        <v>136</v>
      </c>
    </row>
    <row r="6" spans="1:18" ht="115.5">
      <c r="A6" s="238"/>
      <c r="B6" s="238"/>
      <c r="C6" s="196">
        <v>1.2</v>
      </c>
      <c r="D6" s="196" t="s">
        <v>2606</v>
      </c>
      <c r="E6" s="196" t="s">
        <v>1171</v>
      </c>
      <c r="F6" s="196" t="s">
        <v>2605</v>
      </c>
      <c r="H6" s="196" t="s">
        <v>143</v>
      </c>
      <c r="I6" s="194" t="s">
        <v>1170</v>
      </c>
    </row>
    <row r="7" spans="1:18" ht="132">
      <c r="A7" s="238"/>
      <c r="B7" s="238"/>
      <c r="C7" s="196">
        <v>1.3</v>
      </c>
      <c r="D7" s="196" t="s">
        <v>2604</v>
      </c>
      <c r="E7" s="196" t="s">
        <v>322</v>
      </c>
      <c r="F7" s="196" t="s">
        <v>2603</v>
      </c>
      <c r="H7" s="196" t="s">
        <v>136</v>
      </c>
      <c r="I7" s="194" t="s">
        <v>1168</v>
      </c>
      <c r="K7" s="196" t="s">
        <v>1167</v>
      </c>
    </row>
    <row r="8" spans="1:18" ht="261.75" customHeight="1">
      <c r="A8" s="238"/>
      <c r="B8" s="238"/>
      <c r="C8" s="196">
        <v>1.4</v>
      </c>
      <c r="D8" s="196" t="s">
        <v>2602</v>
      </c>
      <c r="E8" s="196" t="s">
        <v>322</v>
      </c>
      <c r="F8" s="203" t="s">
        <v>2601</v>
      </c>
      <c r="G8" s="203" t="s">
        <v>1169</v>
      </c>
      <c r="H8" s="196" t="s">
        <v>136</v>
      </c>
      <c r="I8" s="194" t="s">
        <v>1168</v>
      </c>
      <c r="K8" s="196" t="s">
        <v>2600</v>
      </c>
    </row>
    <row r="9" spans="1:18" ht="68.25" customHeight="1">
      <c r="A9" s="238">
        <v>2</v>
      </c>
      <c r="B9" s="238" t="s">
        <v>2599</v>
      </c>
      <c r="C9" s="196">
        <v>2.1</v>
      </c>
      <c r="D9" s="109" t="s">
        <v>2598</v>
      </c>
      <c r="E9" s="196" t="s">
        <v>322</v>
      </c>
      <c r="F9" s="196" t="s">
        <v>2597</v>
      </c>
      <c r="G9" s="196">
        <v>0</v>
      </c>
      <c r="H9" s="196" t="s">
        <v>136</v>
      </c>
      <c r="I9" s="194" t="s">
        <v>1166</v>
      </c>
    </row>
    <row r="10" spans="1:18" ht="66">
      <c r="A10" s="238"/>
      <c r="B10" s="238"/>
      <c r="C10" s="196">
        <v>2.2000000000000002</v>
      </c>
      <c r="D10" s="109" t="s">
        <v>2596</v>
      </c>
      <c r="E10" s="196" t="s">
        <v>1165</v>
      </c>
      <c r="F10" s="196" t="s">
        <v>2595</v>
      </c>
      <c r="G10" s="196">
        <v>0</v>
      </c>
      <c r="H10" s="196" t="s">
        <v>136</v>
      </c>
    </row>
    <row r="11" spans="1:18" ht="82.5">
      <c r="A11" s="238"/>
      <c r="B11" s="238"/>
      <c r="C11" s="196">
        <v>2.2999999999999998</v>
      </c>
      <c r="D11" s="109" t="s">
        <v>2594</v>
      </c>
      <c r="E11" s="196" t="s">
        <v>1074</v>
      </c>
      <c r="F11" s="196" t="s">
        <v>2593</v>
      </c>
      <c r="G11" s="32">
        <v>0</v>
      </c>
      <c r="H11" s="196" t="s">
        <v>136</v>
      </c>
      <c r="I11" s="194" t="s">
        <v>366</v>
      </c>
      <c r="K11" s="196" t="s">
        <v>2592</v>
      </c>
    </row>
    <row r="12" spans="1:18" ht="49.5">
      <c r="A12" s="238"/>
      <c r="B12" s="238"/>
      <c r="C12" s="198">
        <v>2.4</v>
      </c>
      <c r="D12" s="198" t="s">
        <v>1164</v>
      </c>
      <c r="E12" s="198" t="s">
        <v>322</v>
      </c>
      <c r="F12" s="198" t="s">
        <v>1163</v>
      </c>
      <c r="G12" s="198" t="s">
        <v>144</v>
      </c>
      <c r="H12" s="198" t="s">
        <v>136</v>
      </c>
      <c r="I12" s="203"/>
      <c r="J12" s="198" t="s">
        <v>493</v>
      </c>
      <c r="K12" s="198" t="s">
        <v>2590</v>
      </c>
    </row>
    <row r="13" spans="1:18" ht="79.5" customHeight="1">
      <c r="A13" s="238"/>
      <c r="B13" s="238"/>
      <c r="C13" s="196">
        <v>2.5</v>
      </c>
      <c r="D13" s="196" t="s">
        <v>2591</v>
      </c>
      <c r="E13" s="196" t="s">
        <v>322</v>
      </c>
      <c r="F13" s="196" t="s">
        <v>1162</v>
      </c>
      <c r="G13" s="105" t="s">
        <v>1161</v>
      </c>
      <c r="H13" s="196" t="s">
        <v>136</v>
      </c>
      <c r="I13" s="194" t="s">
        <v>1160</v>
      </c>
      <c r="J13" s="196" t="s">
        <v>493</v>
      </c>
      <c r="K13" s="196" t="s">
        <v>2590</v>
      </c>
    </row>
    <row r="14" spans="1:18" ht="186" customHeight="1">
      <c r="A14" s="238">
        <v>3</v>
      </c>
      <c r="B14" s="238" t="s">
        <v>1159</v>
      </c>
      <c r="C14" s="196">
        <v>3.1</v>
      </c>
      <c r="D14" s="194" t="s">
        <v>1158</v>
      </c>
      <c r="E14" s="194" t="s">
        <v>322</v>
      </c>
      <c r="F14" s="203" t="s">
        <v>2589</v>
      </c>
      <c r="G14" s="111">
        <v>160000</v>
      </c>
      <c r="H14" s="196" t="s">
        <v>136</v>
      </c>
      <c r="J14" s="196" t="s">
        <v>493</v>
      </c>
      <c r="R14" s="112"/>
    </row>
    <row r="15" spans="1:18" ht="49.5">
      <c r="A15" s="238"/>
      <c r="B15" s="238"/>
      <c r="C15" s="196">
        <v>3.2</v>
      </c>
      <c r="D15" s="194" t="s">
        <v>1157</v>
      </c>
      <c r="E15" s="194" t="s">
        <v>322</v>
      </c>
      <c r="F15" s="194" t="s">
        <v>2588</v>
      </c>
      <c r="G15" s="111">
        <v>440000</v>
      </c>
    </row>
    <row r="16" spans="1:18" ht="82.5">
      <c r="A16" s="238"/>
      <c r="B16" s="238"/>
      <c r="C16" s="196">
        <v>3.3</v>
      </c>
      <c r="D16" s="194" t="s">
        <v>2587</v>
      </c>
      <c r="E16" s="194" t="s">
        <v>322</v>
      </c>
      <c r="F16" s="194" t="s">
        <v>1156</v>
      </c>
      <c r="G16" s="194" t="s">
        <v>145</v>
      </c>
      <c r="H16" s="196" t="s">
        <v>2586</v>
      </c>
    </row>
    <row r="17" spans="1:11" ht="303.75" customHeight="1">
      <c r="A17" s="238"/>
      <c r="B17" s="238"/>
      <c r="C17" s="203">
        <v>3.4</v>
      </c>
      <c r="D17" s="203" t="s">
        <v>1155</v>
      </c>
      <c r="E17" s="203"/>
      <c r="F17" s="203" t="s">
        <v>2585</v>
      </c>
      <c r="G17" s="203"/>
      <c r="H17" s="203" t="s">
        <v>136</v>
      </c>
      <c r="I17" s="203"/>
      <c r="J17" s="203"/>
      <c r="K17" s="203"/>
    </row>
    <row r="18" spans="1:11" ht="380.25" customHeight="1">
      <c r="A18" s="196">
        <v>4</v>
      </c>
      <c r="B18" s="196" t="s">
        <v>1154</v>
      </c>
      <c r="C18" s="196">
        <v>4.0999999999999996</v>
      </c>
      <c r="D18" s="196" t="s">
        <v>1153</v>
      </c>
      <c r="E18" s="196" t="s">
        <v>322</v>
      </c>
      <c r="F18" s="205" t="s">
        <v>2584</v>
      </c>
      <c r="G18" s="36">
        <v>6670000</v>
      </c>
      <c r="H18" s="196" t="s">
        <v>136</v>
      </c>
    </row>
    <row r="19" spans="1:11" ht="132">
      <c r="A19" s="238">
        <v>5</v>
      </c>
      <c r="B19" s="238" t="s">
        <v>1152</v>
      </c>
      <c r="C19" s="196">
        <v>5.0999999999999996</v>
      </c>
      <c r="D19" s="196" t="s">
        <v>1151</v>
      </c>
      <c r="E19" s="196" t="s">
        <v>322</v>
      </c>
      <c r="F19" s="196" t="s">
        <v>2583</v>
      </c>
      <c r="G19" s="4">
        <v>64681</v>
      </c>
      <c r="H19" s="196" t="s">
        <v>2579</v>
      </c>
      <c r="I19" s="194" t="s">
        <v>1146</v>
      </c>
      <c r="K19" s="196" t="s">
        <v>2582</v>
      </c>
    </row>
    <row r="20" spans="1:11" ht="99">
      <c r="A20" s="238"/>
      <c r="B20" s="238"/>
      <c r="C20" s="196">
        <v>5.2</v>
      </c>
      <c r="D20" s="196" t="s">
        <v>2581</v>
      </c>
      <c r="E20" s="203" t="s">
        <v>322</v>
      </c>
      <c r="F20" s="194" t="s">
        <v>1150</v>
      </c>
      <c r="G20" s="198" t="s">
        <v>2580</v>
      </c>
      <c r="H20" s="196" t="s">
        <v>2579</v>
      </c>
      <c r="K20" s="196" t="s">
        <v>1149</v>
      </c>
    </row>
    <row r="21" spans="1:11" ht="99">
      <c r="A21" s="238"/>
      <c r="B21" s="238"/>
      <c r="C21" s="196">
        <v>5.3</v>
      </c>
      <c r="D21" s="196" t="s">
        <v>1148</v>
      </c>
      <c r="E21" s="203" t="s">
        <v>1147</v>
      </c>
      <c r="F21" s="196" t="s">
        <v>2578</v>
      </c>
      <c r="G21" s="196" t="s">
        <v>146</v>
      </c>
      <c r="I21" s="194" t="s">
        <v>1146</v>
      </c>
      <c r="K21" s="196" t="s">
        <v>1145</v>
      </c>
    </row>
    <row r="22" spans="1:11" ht="115.5">
      <c r="A22" s="238"/>
      <c r="B22" s="238"/>
      <c r="C22" s="196">
        <v>5.4</v>
      </c>
      <c r="D22" s="196" t="s">
        <v>1144</v>
      </c>
      <c r="E22" s="203" t="s">
        <v>1143</v>
      </c>
      <c r="F22" s="198" t="s">
        <v>2577</v>
      </c>
      <c r="G22" s="196" t="s">
        <v>147</v>
      </c>
      <c r="K22" s="196" t="s">
        <v>1142</v>
      </c>
    </row>
    <row r="23" spans="1:11" ht="99">
      <c r="A23" s="238"/>
      <c r="B23" s="238"/>
      <c r="C23" s="196">
        <v>5.5</v>
      </c>
      <c r="D23" s="196" t="s">
        <v>1141</v>
      </c>
      <c r="E23" s="203" t="s">
        <v>1140</v>
      </c>
      <c r="F23" s="198" t="s">
        <v>1139</v>
      </c>
      <c r="G23" s="196" t="s">
        <v>147</v>
      </c>
      <c r="K23" s="196" t="s">
        <v>1138</v>
      </c>
    </row>
  </sheetData>
  <mergeCells count="14">
    <mergeCell ref="A19:A23"/>
    <mergeCell ref="B19:B23"/>
    <mergeCell ref="A2:K2"/>
    <mergeCell ref="C3:K3"/>
    <mergeCell ref="A4:B4"/>
    <mergeCell ref="C4:D4"/>
    <mergeCell ref="A5:A8"/>
    <mergeCell ref="B5:B8"/>
    <mergeCell ref="A9:A13"/>
    <mergeCell ref="B9:B13"/>
    <mergeCell ref="A14:A17"/>
    <mergeCell ref="B14:B17"/>
    <mergeCell ref="A1:K1"/>
    <mergeCell ref="A3:B3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zoomScaleNormal="100" workbookViewId="0">
      <selection sqref="A1:L1"/>
    </sheetView>
  </sheetViews>
  <sheetFormatPr defaultRowHeight="16.5"/>
  <cols>
    <col min="1" max="1" width="3.28515625" style="196" customWidth="1"/>
    <col min="2" max="2" width="22.42578125" style="196" customWidth="1"/>
    <col min="3" max="3" width="5" style="196" customWidth="1"/>
    <col min="4" max="4" width="24.7109375" style="196" customWidth="1"/>
    <col min="5" max="5" width="14.7109375" style="196" customWidth="1"/>
    <col min="6" max="6" width="23.5703125" style="196" customWidth="1"/>
    <col min="7" max="7" width="17.85546875" style="196" customWidth="1"/>
    <col min="8" max="8" width="15.28515625" style="196" customWidth="1"/>
    <col min="9" max="9" width="14.42578125" style="196" customWidth="1"/>
    <col min="10" max="10" width="17.42578125" style="196" customWidth="1"/>
    <col min="11" max="11" width="41.5703125" style="196" customWidth="1"/>
    <col min="12" max="256" width="9.140625" style="196"/>
    <col min="257" max="257" width="3.28515625" style="196" customWidth="1"/>
    <col min="258" max="258" width="22.42578125" style="196" customWidth="1"/>
    <col min="259" max="259" width="5" style="196" customWidth="1"/>
    <col min="260" max="260" width="24.7109375" style="196" customWidth="1"/>
    <col min="261" max="261" width="14.7109375" style="196" customWidth="1"/>
    <col min="262" max="262" width="23.5703125" style="196" customWidth="1"/>
    <col min="263" max="263" width="17.5703125" style="196" customWidth="1"/>
    <col min="264" max="264" width="15.28515625" style="196" customWidth="1"/>
    <col min="265" max="265" width="15" style="196" customWidth="1"/>
    <col min="266" max="266" width="31.7109375" style="196" customWidth="1"/>
    <col min="267" max="267" width="41.28515625" style="196" customWidth="1"/>
    <col min="268" max="512" width="9.140625" style="196"/>
    <col min="513" max="513" width="3.28515625" style="196" customWidth="1"/>
    <col min="514" max="514" width="22.42578125" style="196" customWidth="1"/>
    <col min="515" max="515" width="5" style="196" customWidth="1"/>
    <col min="516" max="516" width="24.7109375" style="196" customWidth="1"/>
    <col min="517" max="517" width="14.7109375" style="196" customWidth="1"/>
    <col min="518" max="518" width="23.5703125" style="196" customWidth="1"/>
    <col min="519" max="519" width="17.5703125" style="196" customWidth="1"/>
    <col min="520" max="520" width="15.28515625" style="196" customWidth="1"/>
    <col min="521" max="521" width="15" style="196" customWidth="1"/>
    <col min="522" max="522" width="31.7109375" style="196" customWidth="1"/>
    <col min="523" max="523" width="41.28515625" style="196" customWidth="1"/>
    <col min="524" max="768" width="9.140625" style="196"/>
    <col min="769" max="769" width="3.28515625" style="196" customWidth="1"/>
    <col min="770" max="770" width="22.42578125" style="196" customWidth="1"/>
    <col min="771" max="771" width="5" style="196" customWidth="1"/>
    <col min="772" max="772" width="24.7109375" style="196" customWidth="1"/>
    <col min="773" max="773" width="14.7109375" style="196" customWidth="1"/>
    <col min="774" max="774" width="23.5703125" style="196" customWidth="1"/>
    <col min="775" max="775" width="17.5703125" style="196" customWidth="1"/>
    <col min="776" max="776" width="15.28515625" style="196" customWidth="1"/>
    <col min="777" max="777" width="15" style="196" customWidth="1"/>
    <col min="778" max="778" width="31.7109375" style="196" customWidth="1"/>
    <col min="779" max="779" width="41.28515625" style="196" customWidth="1"/>
    <col min="780" max="1024" width="9.140625" style="196"/>
    <col min="1025" max="1025" width="3.28515625" style="196" customWidth="1"/>
    <col min="1026" max="1026" width="22.42578125" style="196" customWidth="1"/>
    <col min="1027" max="1027" width="5" style="196" customWidth="1"/>
    <col min="1028" max="1028" width="24.7109375" style="196" customWidth="1"/>
    <col min="1029" max="1029" width="14.7109375" style="196" customWidth="1"/>
    <col min="1030" max="1030" width="23.5703125" style="196" customWidth="1"/>
    <col min="1031" max="1031" width="17.5703125" style="196" customWidth="1"/>
    <col min="1032" max="1032" width="15.28515625" style="196" customWidth="1"/>
    <col min="1033" max="1033" width="15" style="196" customWidth="1"/>
    <col min="1034" max="1034" width="31.7109375" style="196" customWidth="1"/>
    <col min="1035" max="1035" width="41.28515625" style="196" customWidth="1"/>
    <col min="1036" max="1280" width="9.140625" style="196"/>
    <col min="1281" max="1281" width="3.28515625" style="196" customWidth="1"/>
    <col min="1282" max="1282" width="22.42578125" style="196" customWidth="1"/>
    <col min="1283" max="1283" width="5" style="196" customWidth="1"/>
    <col min="1284" max="1284" width="24.7109375" style="196" customWidth="1"/>
    <col min="1285" max="1285" width="14.7109375" style="196" customWidth="1"/>
    <col min="1286" max="1286" width="23.5703125" style="196" customWidth="1"/>
    <col min="1287" max="1287" width="17.5703125" style="196" customWidth="1"/>
    <col min="1288" max="1288" width="15.28515625" style="196" customWidth="1"/>
    <col min="1289" max="1289" width="15" style="196" customWidth="1"/>
    <col min="1290" max="1290" width="31.7109375" style="196" customWidth="1"/>
    <col min="1291" max="1291" width="41.28515625" style="196" customWidth="1"/>
    <col min="1292" max="1536" width="9.140625" style="196"/>
    <col min="1537" max="1537" width="3.28515625" style="196" customWidth="1"/>
    <col min="1538" max="1538" width="22.42578125" style="196" customWidth="1"/>
    <col min="1539" max="1539" width="5" style="196" customWidth="1"/>
    <col min="1540" max="1540" width="24.7109375" style="196" customWidth="1"/>
    <col min="1541" max="1541" width="14.7109375" style="196" customWidth="1"/>
    <col min="1542" max="1542" width="23.5703125" style="196" customWidth="1"/>
    <col min="1543" max="1543" width="17.5703125" style="196" customWidth="1"/>
    <col min="1544" max="1544" width="15.28515625" style="196" customWidth="1"/>
    <col min="1545" max="1545" width="15" style="196" customWidth="1"/>
    <col min="1546" max="1546" width="31.7109375" style="196" customWidth="1"/>
    <col min="1547" max="1547" width="41.28515625" style="196" customWidth="1"/>
    <col min="1548" max="1792" width="9.140625" style="196"/>
    <col min="1793" max="1793" width="3.28515625" style="196" customWidth="1"/>
    <col min="1794" max="1794" width="22.42578125" style="196" customWidth="1"/>
    <col min="1795" max="1795" width="5" style="196" customWidth="1"/>
    <col min="1796" max="1796" width="24.7109375" style="196" customWidth="1"/>
    <col min="1797" max="1797" width="14.7109375" style="196" customWidth="1"/>
    <col min="1798" max="1798" width="23.5703125" style="196" customWidth="1"/>
    <col min="1799" max="1799" width="17.5703125" style="196" customWidth="1"/>
    <col min="1800" max="1800" width="15.28515625" style="196" customWidth="1"/>
    <col min="1801" max="1801" width="15" style="196" customWidth="1"/>
    <col min="1802" max="1802" width="31.7109375" style="196" customWidth="1"/>
    <col min="1803" max="1803" width="41.28515625" style="196" customWidth="1"/>
    <col min="1804" max="2048" width="9.140625" style="196"/>
    <col min="2049" max="2049" width="3.28515625" style="196" customWidth="1"/>
    <col min="2050" max="2050" width="22.42578125" style="196" customWidth="1"/>
    <col min="2051" max="2051" width="5" style="196" customWidth="1"/>
    <col min="2052" max="2052" width="24.7109375" style="196" customWidth="1"/>
    <col min="2053" max="2053" width="14.7109375" style="196" customWidth="1"/>
    <col min="2054" max="2054" width="23.5703125" style="196" customWidth="1"/>
    <col min="2055" max="2055" width="17.5703125" style="196" customWidth="1"/>
    <col min="2056" max="2056" width="15.28515625" style="196" customWidth="1"/>
    <col min="2057" max="2057" width="15" style="196" customWidth="1"/>
    <col min="2058" max="2058" width="31.7109375" style="196" customWidth="1"/>
    <col min="2059" max="2059" width="41.28515625" style="196" customWidth="1"/>
    <col min="2060" max="2304" width="9.140625" style="196"/>
    <col min="2305" max="2305" width="3.28515625" style="196" customWidth="1"/>
    <col min="2306" max="2306" width="22.42578125" style="196" customWidth="1"/>
    <col min="2307" max="2307" width="5" style="196" customWidth="1"/>
    <col min="2308" max="2308" width="24.7109375" style="196" customWidth="1"/>
    <col min="2309" max="2309" width="14.7109375" style="196" customWidth="1"/>
    <col min="2310" max="2310" width="23.5703125" style="196" customWidth="1"/>
    <col min="2311" max="2311" width="17.5703125" style="196" customWidth="1"/>
    <col min="2312" max="2312" width="15.28515625" style="196" customWidth="1"/>
    <col min="2313" max="2313" width="15" style="196" customWidth="1"/>
    <col min="2314" max="2314" width="31.7109375" style="196" customWidth="1"/>
    <col min="2315" max="2315" width="41.28515625" style="196" customWidth="1"/>
    <col min="2316" max="2560" width="9.140625" style="196"/>
    <col min="2561" max="2561" width="3.28515625" style="196" customWidth="1"/>
    <col min="2562" max="2562" width="22.42578125" style="196" customWidth="1"/>
    <col min="2563" max="2563" width="5" style="196" customWidth="1"/>
    <col min="2564" max="2564" width="24.7109375" style="196" customWidth="1"/>
    <col min="2565" max="2565" width="14.7109375" style="196" customWidth="1"/>
    <col min="2566" max="2566" width="23.5703125" style="196" customWidth="1"/>
    <col min="2567" max="2567" width="17.5703125" style="196" customWidth="1"/>
    <col min="2568" max="2568" width="15.28515625" style="196" customWidth="1"/>
    <col min="2569" max="2569" width="15" style="196" customWidth="1"/>
    <col min="2570" max="2570" width="31.7109375" style="196" customWidth="1"/>
    <col min="2571" max="2571" width="41.28515625" style="196" customWidth="1"/>
    <col min="2572" max="2816" width="9.140625" style="196"/>
    <col min="2817" max="2817" width="3.28515625" style="196" customWidth="1"/>
    <col min="2818" max="2818" width="22.42578125" style="196" customWidth="1"/>
    <col min="2819" max="2819" width="5" style="196" customWidth="1"/>
    <col min="2820" max="2820" width="24.7109375" style="196" customWidth="1"/>
    <col min="2821" max="2821" width="14.7109375" style="196" customWidth="1"/>
    <col min="2822" max="2822" width="23.5703125" style="196" customWidth="1"/>
    <col min="2823" max="2823" width="17.5703125" style="196" customWidth="1"/>
    <col min="2824" max="2824" width="15.28515625" style="196" customWidth="1"/>
    <col min="2825" max="2825" width="15" style="196" customWidth="1"/>
    <col min="2826" max="2826" width="31.7109375" style="196" customWidth="1"/>
    <col min="2827" max="2827" width="41.28515625" style="196" customWidth="1"/>
    <col min="2828" max="3072" width="9.140625" style="196"/>
    <col min="3073" max="3073" width="3.28515625" style="196" customWidth="1"/>
    <col min="3074" max="3074" width="22.42578125" style="196" customWidth="1"/>
    <col min="3075" max="3075" width="5" style="196" customWidth="1"/>
    <col min="3076" max="3076" width="24.7109375" style="196" customWidth="1"/>
    <col min="3077" max="3077" width="14.7109375" style="196" customWidth="1"/>
    <col min="3078" max="3078" width="23.5703125" style="196" customWidth="1"/>
    <col min="3079" max="3079" width="17.5703125" style="196" customWidth="1"/>
    <col min="3080" max="3080" width="15.28515625" style="196" customWidth="1"/>
    <col min="3081" max="3081" width="15" style="196" customWidth="1"/>
    <col min="3082" max="3082" width="31.7109375" style="196" customWidth="1"/>
    <col min="3083" max="3083" width="41.28515625" style="196" customWidth="1"/>
    <col min="3084" max="3328" width="9.140625" style="196"/>
    <col min="3329" max="3329" width="3.28515625" style="196" customWidth="1"/>
    <col min="3330" max="3330" width="22.42578125" style="196" customWidth="1"/>
    <col min="3331" max="3331" width="5" style="196" customWidth="1"/>
    <col min="3332" max="3332" width="24.7109375" style="196" customWidth="1"/>
    <col min="3333" max="3333" width="14.7109375" style="196" customWidth="1"/>
    <col min="3334" max="3334" width="23.5703125" style="196" customWidth="1"/>
    <col min="3335" max="3335" width="17.5703125" style="196" customWidth="1"/>
    <col min="3336" max="3336" width="15.28515625" style="196" customWidth="1"/>
    <col min="3337" max="3337" width="15" style="196" customWidth="1"/>
    <col min="3338" max="3338" width="31.7109375" style="196" customWidth="1"/>
    <col min="3339" max="3339" width="41.28515625" style="196" customWidth="1"/>
    <col min="3340" max="3584" width="9.140625" style="196"/>
    <col min="3585" max="3585" width="3.28515625" style="196" customWidth="1"/>
    <col min="3586" max="3586" width="22.42578125" style="196" customWidth="1"/>
    <col min="3587" max="3587" width="5" style="196" customWidth="1"/>
    <col min="3588" max="3588" width="24.7109375" style="196" customWidth="1"/>
    <col min="3589" max="3589" width="14.7109375" style="196" customWidth="1"/>
    <col min="3590" max="3590" width="23.5703125" style="196" customWidth="1"/>
    <col min="3591" max="3591" width="17.5703125" style="196" customWidth="1"/>
    <col min="3592" max="3592" width="15.28515625" style="196" customWidth="1"/>
    <col min="3593" max="3593" width="15" style="196" customWidth="1"/>
    <col min="3594" max="3594" width="31.7109375" style="196" customWidth="1"/>
    <col min="3595" max="3595" width="41.28515625" style="196" customWidth="1"/>
    <col min="3596" max="3840" width="9.140625" style="196"/>
    <col min="3841" max="3841" width="3.28515625" style="196" customWidth="1"/>
    <col min="3842" max="3842" width="22.42578125" style="196" customWidth="1"/>
    <col min="3843" max="3843" width="5" style="196" customWidth="1"/>
    <col min="3844" max="3844" width="24.7109375" style="196" customWidth="1"/>
    <col min="3845" max="3845" width="14.7109375" style="196" customWidth="1"/>
    <col min="3846" max="3846" width="23.5703125" style="196" customWidth="1"/>
    <col min="3847" max="3847" width="17.5703125" style="196" customWidth="1"/>
    <col min="3848" max="3848" width="15.28515625" style="196" customWidth="1"/>
    <col min="3849" max="3849" width="15" style="196" customWidth="1"/>
    <col min="3850" max="3850" width="31.7109375" style="196" customWidth="1"/>
    <col min="3851" max="3851" width="41.28515625" style="196" customWidth="1"/>
    <col min="3852" max="4096" width="9.140625" style="196"/>
    <col min="4097" max="4097" width="3.28515625" style="196" customWidth="1"/>
    <col min="4098" max="4098" width="22.42578125" style="196" customWidth="1"/>
    <col min="4099" max="4099" width="5" style="196" customWidth="1"/>
    <col min="4100" max="4100" width="24.7109375" style="196" customWidth="1"/>
    <col min="4101" max="4101" width="14.7109375" style="196" customWidth="1"/>
    <col min="4102" max="4102" width="23.5703125" style="196" customWidth="1"/>
    <col min="4103" max="4103" width="17.5703125" style="196" customWidth="1"/>
    <col min="4104" max="4104" width="15.28515625" style="196" customWidth="1"/>
    <col min="4105" max="4105" width="15" style="196" customWidth="1"/>
    <col min="4106" max="4106" width="31.7109375" style="196" customWidth="1"/>
    <col min="4107" max="4107" width="41.28515625" style="196" customWidth="1"/>
    <col min="4108" max="4352" width="9.140625" style="196"/>
    <col min="4353" max="4353" width="3.28515625" style="196" customWidth="1"/>
    <col min="4354" max="4354" width="22.42578125" style="196" customWidth="1"/>
    <col min="4355" max="4355" width="5" style="196" customWidth="1"/>
    <col min="4356" max="4356" width="24.7109375" style="196" customWidth="1"/>
    <col min="4357" max="4357" width="14.7109375" style="196" customWidth="1"/>
    <col min="4358" max="4358" width="23.5703125" style="196" customWidth="1"/>
    <col min="4359" max="4359" width="17.5703125" style="196" customWidth="1"/>
    <col min="4360" max="4360" width="15.28515625" style="196" customWidth="1"/>
    <col min="4361" max="4361" width="15" style="196" customWidth="1"/>
    <col min="4362" max="4362" width="31.7109375" style="196" customWidth="1"/>
    <col min="4363" max="4363" width="41.28515625" style="196" customWidth="1"/>
    <col min="4364" max="4608" width="9.140625" style="196"/>
    <col min="4609" max="4609" width="3.28515625" style="196" customWidth="1"/>
    <col min="4610" max="4610" width="22.42578125" style="196" customWidth="1"/>
    <col min="4611" max="4611" width="5" style="196" customWidth="1"/>
    <col min="4612" max="4612" width="24.7109375" style="196" customWidth="1"/>
    <col min="4613" max="4613" width="14.7109375" style="196" customWidth="1"/>
    <col min="4614" max="4614" width="23.5703125" style="196" customWidth="1"/>
    <col min="4615" max="4615" width="17.5703125" style="196" customWidth="1"/>
    <col min="4616" max="4616" width="15.28515625" style="196" customWidth="1"/>
    <col min="4617" max="4617" width="15" style="196" customWidth="1"/>
    <col min="4618" max="4618" width="31.7109375" style="196" customWidth="1"/>
    <col min="4619" max="4619" width="41.28515625" style="196" customWidth="1"/>
    <col min="4620" max="4864" width="9.140625" style="196"/>
    <col min="4865" max="4865" width="3.28515625" style="196" customWidth="1"/>
    <col min="4866" max="4866" width="22.42578125" style="196" customWidth="1"/>
    <col min="4867" max="4867" width="5" style="196" customWidth="1"/>
    <col min="4868" max="4868" width="24.7109375" style="196" customWidth="1"/>
    <col min="4869" max="4869" width="14.7109375" style="196" customWidth="1"/>
    <col min="4870" max="4870" width="23.5703125" style="196" customWidth="1"/>
    <col min="4871" max="4871" width="17.5703125" style="196" customWidth="1"/>
    <col min="4872" max="4872" width="15.28515625" style="196" customWidth="1"/>
    <col min="4873" max="4873" width="15" style="196" customWidth="1"/>
    <col min="4874" max="4874" width="31.7109375" style="196" customWidth="1"/>
    <col min="4875" max="4875" width="41.28515625" style="196" customWidth="1"/>
    <col min="4876" max="5120" width="9.140625" style="196"/>
    <col min="5121" max="5121" width="3.28515625" style="196" customWidth="1"/>
    <col min="5122" max="5122" width="22.42578125" style="196" customWidth="1"/>
    <col min="5123" max="5123" width="5" style="196" customWidth="1"/>
    <col min="5124" max="5124" width="24.7109375" style="196" customWidth="1"/>
    <col min="5125" max="5125" width="14.7109375" style="196" customWidth="1"/>
    <col min="5126" max="5126" width="23.5703125" style="196" customWidth="1"/>
    <col min="5127" max="5127" width="17.5703125" style="196" customWidth="1"/>
    <col min="5128" max="5128" width="15.28515625" style="196" customWidth="1"/>
    <col min="5129" max="5129" width="15" style="196" customWidth="1"/>
    <col min="5130" max="5130" width="31.7109375" style="196" customWidth="1"/>
    <col min="5131" max="5131" width="41.28515625" style="196" customWidth="1"/>
    <col min="5132" max="5376" width="9.140625" style="196"/>
    <col min="5377" max="5377" width="3.28515625" style="196" customWidth="1"/>
    <col min="5378" max="5378" width="22.42578125" style="196" customWidth="1"/>
    <col min="5379" max="5379" width="5" style="196" customWidth="1"/>
    <col min="5380" max="5380" width="24.7109375" style="196" customWidth="1"/>
    <col min="5381" max="5381" width="14.7109375" style="196" customWidth="1"/>
    <col min="5382" max="5382" width="23.5703125" style="196" customWidth="1"/>
    <col min="5383" max="5383" width="17.5703125" style="196" customWidth="1"/>
    <col min="5384" max="5384" width="15.28515625" style="196" customWidth="1"/>
    <col min="5385" max="5385" width="15" style="196" customWidth="1"/>
    <col min="5386" max="5386" width="31.7109375" style="196" customWidth="1"/>
    <col min="5387" max="5387" width="41.28515625" style="196" customWidth="1"/>
    <col min="5388" max="5632" width="9.140625" style="196"/>
    <col min="5633" max="5633" width="3.28515625" style="196" customWidth="1"/>
    <col min="5634" max="5634" width="22.42578125" style="196" customWidth="1"/>
    <col min="5635" max="5635" width="5" style="196" customWidth="1"/>
    <col min="5636" max="5636" width="24.7109375" style="196" customWidth="1"/>
    <col min="5637" max="5637" width="14.7109375" style="196" customWidth="1"/>
    <col min="5638" max="5638" width="23.5703125" style="196" customWidth="1"/>
    <col min="5639" max="5639" width="17.5703125" style="196" customWidth="1"/>
    <col min="5640" max="5640" width="15.28515625" style="196" customWidth="1"/>
    <col min="5641" max="5641" width="15" style="196" customWidth="1"/>
    <col min="5642" max="5642" width="31.7109375" style="196" customWidth="1"/>
    <col min="5643" max="5643" width="41.28515625" style="196" customWidth="1"/>
    <col min="5644" max="5888" width="9.140625" style="196"/>
    <col min="5889" max="5889" width="3.28515625" style="196" customWidth="1"/>
    <col min="5890" max="5890" width="22.42578125" style="196" customWidth="1"/>
    <col min="5891" max="5891" width="5" style="196" customWidth="1"/>
    <col min="5892" max="5892" width="24.7109375" style="196" customWidth="1"/>
    <col min="5893" max="5893" width="14.7109375" style="196" customWidth="1"/>
    <col min="5894" max="5894" width="23.5703125" style="196" customWidth="1"/>
    <col min="5895" max="5895" width="17.5703125" style="196" customWidth="1"/>
    <col min="5896" max="5896" width="15.28515625" style="196" customWidth="1"/>
    <col min="5897" max="5897" width="15" style="196" customWidth="1"/>
    <col min="5898" max="5898" width="31.7109375" style="196" customWidth="1"/>
    <col min="5899" max="5899" width="41.28515625" style="196" customWidth="1"/>
    <col min="5900" max="6144" width="9.140625" style="196"/>
    <col min="6145" max="6145" width="3.28515625" style="196" customWidth="1"/>
    <col min="6146" max="6146" width="22.42578125" style="196" customWidth="1"/>
    <col min="6147" max="6147" width="5" style="196" customWidth="1"/>
    <col min="6148" max="6148" width="24.7109375" style="196" customWidth="1"/>
    <col min="6149" max="6149" width="14.7109375" style="196" customWidth="1"/>
    <col min="6150" max="6150" width="23.5703125" style="196" customWidth="1"/>
    <col min="6151" max="6151" width="17.5703125" style="196" customWidth="1"/>
    <col min="6152" max="6152" width="15.28515625" style="196" customWidth="1"/>
    <col min="6153" max="6153" width="15" style="196" customWidth="1"/>
    <col min="6154" max="6154" width="31.7109375" style="196" customWidth="1"/>
    <col min="6155" max="6155" width="41.28515625" style="196" customWidth="1"/>
    <col min="6156" max="6400" width="9.140625" style="196"/>
    <col min="6401" max="6401" width="3.28515625" style="196" customWidth="1"/>
    <col min="6402" max="6402" width="22.42578125" style="196" customWidth="1"/>
    <col min="6403" max="6403" width="5" style="196" customWidth="1"/>
    <col min="6404" max="6404" width="24.7109375" style="196" customWidth="1"/>
    <col min="6405" max="6405" width="14.7109375" style="196" customWidth="1"/>
    <col min="6406" max="6406" width="23.5703125" style="196" customWidth="1"/>
    <col min="6407" max="6407" width="17.5703125" style="196" customWidth="1"/>
    <col min="6408" max="6408" width="15.28515625" style="196" customWidth="1"/>
    <col min="6409" max="6409" width="15" style="196" customWidth="1"/>
    <col min="6410" max="6410" width="31.7109375" style="196" customWidth="1"/>
    <col min="6411" max="6411" width="41.28515625" style="196" customWidth="1"/>
    <col min="6412" max="6656" width="9.140625" style="196"/>
    <col min="6657" max="6657" width="3.28515625" style="196" customWidth="1"/>
    <col min="6658" max="6658" width="22.42578125" style="196" customWidth="1"/>
    <col min="6659" max="6659" width="5" style="196" customWidth="1"/>
    <col min="6660" max="6660" width="24.7109375" style="196" customWidth="1"/>
    <col min="6661" max="6661" width="14.7109375" style="196" customWidth="1"/>
    <col min="6662" max="6662" width="23.5703125" style="196" customWidth="1"/>
    <col min="6663" max="6663" width="17.5703125" style="196" customWidth="1"/>
    <col min="6664" max="6664" width="15.28515625" style="196" customWidth="1"/>
    <col min="6665" max="6665" width="15" style="196" customWidth="1"/>
    <col min="6666" max="6666" width="31.7109375" style="196" customWidth="1"/>
    <col min="6667" max="6667" width="41.28515625" style="196" customWidth="1"/>
    <col min="6668" max="6912" width="9.140625" style="196"/>
    <col min="6913" max="6913" width="3.28515625" style="196" customWidth="1"/>
    <col min="6914" max="6914" width="22.42578125" style="196" customWidth="1"/>
    <col min="6915" max="6915" width="5" style="196" customWidth="1"/>
    <col min="6916" max="6916" width="24.7109375" style="196" customWidth="1"/>
    <col min="6917" max="6917" width="14.7109375" style="196" customWidth="1"/>
    <col min="6918" max="6918" width="23.5703125" style="196" customWidth="1"/>
    <col min="6919" max="6919" width="17.5703125" style="196" customWidth="1"/>
    <col min="6920" max="6920" width="15.28515625" style="196" customWidth="1"/>
    <col min="6921" max="6921" width="15" style="196" customWidth="1"/>
    <col min="6922" max="6922" width="31.7109375" style="196" customWidth="1"/>
    <col min="6923" max="6923" width="41.28515625" style="196" customWidth="1"/>
    <col min="6924" max="7168" width="9.140625" style="196"/>
    <col min="7169" max="7169" width="3.28515625" style="196" customWidth="1"/>
    <col min="7170" max="7170" width="22.42578125" style="196" customWidth="1"/>
    <col min="7171" max="7171" width="5" style="196" customWidth="1"/>
    <col min="7172" max="7172" width="24.7109375" style="196" customWidth="1"/>
    <col min="7173" max="7173" width="14.7109375" style="196" customWidth="1"/>
    <col min="7174" max="7174" width="23.5703125" style="196" customWidth="1"/>
    <col min="7175" max="7175" width="17.5703125" style="196" customWidth="1"/>
    <col min="7176" max="7176" width="15.28515625" style="196" customWidth="1"/>
    <col min="7177" max="7177" width="15" style="196" customWidth="1"/>
    <col min="7178" max="7178" width="31.7109375" style="196" customWidth="1"/>
    <col min="7179" max="7179" width="41.28515625" style="196" customWidth="1"/>
    <col min="7180" max="7424" width="9.140625" style="196"/>
    <col min="7425" max="7425" width="3.28515625" style="196" customWidth="1"/>
    <col min="7426" max="7426" width="22.42578125" style="196" customWidth="1"/>
    <col min="7427" max="7427" width="5" style="196" customWidth="1"/>
    <col min="7428" max="7428" width="24.7109375" style="196" customWidth="1"/>
    <col min="7429" max="7429" width="14.7109375" style="196" customWidth="1"/>
    <col min="7430" max="7430" width="23.5703125" style="196" customWidth="1"/>
    <col min="7431" max="7431" width="17.5703125" style="196" customWidth="1"/>
    <col min="7432" max="7432" width="15.28515625" style="196" customWidth="1"/>
    <col min="7433" max="7433" width="15" style="196" customWidth="1"/>
    <col min="7434" max="7434" width="31.7109375" style="196" customWidth="1"/>
    <col min="7435" max="7435" width="41.28515625" style="196" customWidth="1"/>
    <col min="7436" max="7680" width="9.140625" style="196"/>
    <col min="7681" max="7681" width="3.28515625" style="196" customWidth="1"/>
    <col min="7682" max="7682" width="22.42578125" style="196" customWidth="1"/>
    <col min="7683" max="7683" width="5" style="196" customWidth="1"/>
    <col min="7684" max="7684" width="24.7109375" style="196" customWidth="1"/>
    <col min="7685" max="7685" width="14.7109375" style="196" customWidth="1"/>
    <col min="7686" max="7686" width="23.5703125" style="196" customWidth="1"/>
    <col min="7687" max="7687" width="17.5703125" style="196" customWidth="1"/>
    <col min="7688" max="7688" width="15.28515625" style="196" customWidth="1"/>
    <col min="7689" max="7689" width="15" style="196" customWidth="1"/>
    <col min="7690" max="7690" width="31.7109375" style="196" customWidth="1"/>
    <col min="7691" max="7691" width="41.28515625" style="196" customWidth="1"/>
    <col min="7692" max="7936" width="9.140625" style="196"/>
    <col min="7937" max="7937" width="3.28515625" style="196" customWidth="1"/>
    <col min="7938" max="7938" width="22.42578125" style="196" customWidth="1"/>
    <col min="7939" max="7939" width="5" style="196" customWidth="1"/>
    <col min="7940" max="7940" width="24.7109375" style="196" customWidth="1"/>
    <col min="7941" max="7941" width="14.7109375" style="196" customWidth="1"/>
    <col min="7942" max="7942" width="23.5703125" style="196" customWidth="1"/>
    <col min="7943" max="7943" width="17.5703125" style="196" customWidth="1"/>
    <col min="7944" max="7944" width="15.28515625" style="196" customWidth="1"/>
    <col min="7945" max="7945" width="15" style="196" customWidth="1"/>
    <col min="7946" max="7946" width="31.7109375" style="196" customWidth="1"/>
    <col min="7947" max="7947" width="41.28515625" style="196" customWidth="1"/>
    <col min="7948" max="8192" width="9.140625" style="196"/>
    <col min="8193" max="8193" width="3.28515625" style="196" customWidth="1"/>
    <col min="8194" max="8194" width="22.42578125" style="196" customWidth="1"/>
    <col min="8195" max="8195" width="5" style="196" customWidth="1"/>
    <col min="8196" max="8196" width="24.7109375" style="196" customWidth="1"/>
    <col min="8197" max="8197" width="14.7109375" style="196" customWidth="1"/>
    <col min="8198" max="8198" width="23.5703125" style="196" customWidth="1"/>
    <col min="8199" max="8199" width="17.5703125" style="196" customWidth="1"/>
    <col min="8200" max="8200" width="15.28515625" style="196" customWidth="1"/>
    <col min="8201" max="8201" width="15" style="196" customWidth="1"/>
    <col min="8202" max="8202" width="31.7109375" style="196" customWidth="1"/>
    <col min="8203" max="8203" width="41.28515625" style="196" customWidth="1"/>
    <col min="8204" max="8448" width="9.140625" style="196"/>
    <col min="8449" max="8449" width="3.28515625" style="196" customWidth="1"/>
    <col min="8450" max="8450" width="22.42578125" style="196" customWidth="1"/>
    <col min="8451" max="8451" width="5" style="196" customWidth="1"/>
    <col min="8452" max="8452" width="24.7109375" style="196" customWidth="1"/>
    <col min="8453" max="8453" width="14.7109375" style="196" customWidth="1"/>
    <col min="8454" max="8454" width="23.5703125" style="196" customWidth="1"/>
    <col min="8455" max="8455" width="17.5703125" style="196" customWidth="1"/>
    <col min="8456" max="8456" width="15.28515625" style="196" customWidth="1"/>
    <col min="8457" max="8457" width="15" style="196" customWidth="1"/>
    <col min="8458" max="8458" width="31.7109375" style="196" customWidth="1"/>
    <col min="8459" max="8459" width="41.28515625" style="196" customWidth="1"/>
    <col min="8460" max="8704" width="9.140625" style="196"/>
    <col min="8705" max="8705" width="3.28515625" style="196" customWidth="1"/>
    <col min="8706" max="8706" width="22.42578125" style="196" customWidth="1"/>
    <col min="8707" max="8707" width="5" style="196" customWidth="1"/>
    <col min="8708" max="8708" width="24.7109375" style="196" customWidth="1"/>
    <col min="8709" max="8709" width="14.7109375" style="196" customWidth="1"/>
    <col min="8710" max="8710" width="23.5703125" style="196" customWidth="1"/>
    <col min="8711" max="8711" width="17.5703125" style="196" customWidth="1"/>
    <col min="8712" max="8712" width="15.28515625" style="196" customWidth="1"/>
    <col min="8713" max="8713" width="15" style="196" customWidth="1"/>
    <col min="8714" max="8714" width="31.7109375" style="196" customWidth="1"/>
    <col min="8715" max="8715" width="41.28515625" style="196" customWidth="1"/>
    <col min="8716" max="8960" width="9.140625" style="196"/>
    <col min="8961" max="8961" width="3.28515625" style="196" customWidth="1"/>
    <col min="8962" max="8962" width="22.42578125" style="196" customWidth="1"/>
    <col min="8963" max="8963" width="5" style="196" customWidth="1"/>
    <col min="8964" max="8964" width="24.7109375" style="196" customWidth="1"/>
    <col min="8965" max="8965" width="14.7109375" style="196" customWidth="1"/>
    <col min="8966" max="8966" width="23.5703125" style="196" customWidth="1"/>
    <col min="8967" max="8967" width="17.5703125" style="196" customWidth="1"/>
    <col min="8968" max="8968" width="15.28515625" style="196" customWidth="1"/>
    <col min="8969" max="8969" width="15" style="196" customWidth="1"/>
    <col min="8970" max="8970" width="31.7109375" style="196" customWidth="1"/>
    <col min="8971" max="8971" width="41.28515625" style="196" customWidth="1"/>
    <col min="8972" max="9216" width="9.140625" style="196"/>
    <col min="9217" max="9217" width="3.28515625" style="196" customWidth="1"/>
    <col min="9218" max="9218" width="22.42578125" style="196" customWidth="1"/>
    <col min="9219" max="9219" width="5" style="196" customWidth="1"/>
    <col min="9220" max="9220" width="24.7109375" style="196" customWidth="1"/>
    <col min="9221" max="9221" width="14.7109375" style="196" customWidth="1"/>
    <col min="9222" max="9222" width="23.5703125" style="196" customWidth="1"/>
    <col min="9223" max="9223" width="17.5703125" style="196" customWidth="1"/>
    <col min="9224" max="9224" width="15.28515625" style="196" customWidth="1"/>
    <col min="9225" max="9225" width="15" style="196" customWidth="1"/>
    <col min="9226" max="9226" width="31.7109375" style="196" customWidth="1"/>
    <col min="9227" max="9227" width="41.28515625" style="196" customWidth="1"/>
    <col min="9228" max="9472" width="9.140625" style="196"/>
    <col min="9473" max="9473" width="3.28515625" style="196" customWidth="1"/>
    <col min="9474" max="9474" width="22.42578125" style="196" customWidth="1"/>
    <col min="9475" max="9475" width="5" style="196" customWidth="1"/>
    <col min="9476" max="9476" width="24.7109375" style="196" customWidth="1"/>
    <col min="9477" max="9477" width="14.7109375" style="196" customWidth="1"/>
    <col min="9478" max="9478" width="23.5703125" style="196" customWidth="1"/>
    <col min="9479" max="9479" width="17.5703125" style="196" customWidth="1"/>
    <col min="9480" max="9480" width="15.28515625" style="196" customWidth="1"/>
    <col min="9481" max="9481" width="15" style="196" customWidth="1"/>
    <col min="9482" max="9482" width="31.7109375" style="196" customWidth="1"/>
    <col min="9483" max="9483" width="41.28515625" style="196" customWidth="1"/>
    <col min="9484" max="9728" width="9.140625" style="196"/>
    <col min="9729" max="9729" width="3.28515625" style="196" customWidth="1"/>
    <col min="9730" max="9730" width="22.42578125" style="196" customWidth="1"/>
    <col min="9731" max="9731" width="5" style="196" customWidth="1"/>
    <col min="9732" max="9732" width="24.7109375" style="196" customWidth="1"/>
    <col min="9733" max="9733" width="14.7109375" style="196" customWidth="1"/>
    <col min="9734" max="9734" width="23.5703125" style="196" customWidth="1"/>
    <col min="9735" max="9735" width="17.5703125" style="196" customWidth="1"/>
    <col min="9736" max="9736" width="15.28515625" style="196" customWidth="1"/>
    <col min="9737" max="9737" width="15" style="196" customWidth="1"/>
    <col min="9738" max="9738" width="31.7109375" style="196" customWidth="1"/>
    <col min="9739" max="9739" width="41.28515625" style="196" customWidth="1"/>
    <col min="9740" max="9984" width="9.140625" style="196"/>
    <col min="9985" max="9985" width="3.28515625" style="196" customWidth="1"/>
    <col min="9986" max="9986" width="22.42578125" style="196" customWidth="1"/>
    <col min="9987" max="9987" width="5" style="196" customWidth="1"/>
    <col min="9988" max="9988" width="24.7109375" style="196" customWidth="1"/>
    <col min="9989" max="9989" width="14.7109375" style="196" customWidth="1"/>
    <col min="9990" max="9990" width="23.5703125" style="196" customWidth="1"/>
    <col min="9991" max="9991" width="17.5703125" style="196" customWidth="1"/>
    <col min="9992" max="9992" width="15.28515625" style="196" customWidth="1"/>
    <col min="9993" max="9993" width="15" style="196" customWidth="1"/>
    <col min="9994" max="9994" width="31.7109375" style="196" customWidth="1"/>
    <col min="9995" max="9995" width="41.28515625" style="196" customWidth="1"/>
    <col min="9996" max="10240" width="9.140625" style="196"/>
    <col min="10241" max="10241" width="3.28515625" style="196" customWidth="1"/>
    <col min="10242" max="10242" width="22.42578125" style="196" customWidth="1"/>
    <col min="10243" max="10243" width="5" style="196" customWidth="1"/>
    <col min="10244" max="10244" width="24.7109375" style="196" customWidth="1"/>
    <col min="10245" max="10245" width="14.7109375" style="196" customWidth="1"/>
    <col min="10246" max="10246" width="23.5703125" style="196" customWidth="1"/>
    <col min="10247" max="10247" width="17.5703125" style="196" customWidth="1"/>
    <col min="10248" max="10248" width="15.28515625" style="196" customWidth="1"/>
    <col min="10249" max="10249" width="15" style="196" customWidth="1"/>
    <col min="10250" max="10250" width="31.7109375" style="196" customWidth="1"/>
    <col min="10251" max="10251" width="41.28515625" style="196" customWidth="1"/>
    <col min="10252" max="10496" width="9.140625" style="196"/>
    <col min="10497" max="10497" width="3.28515625" style="196" customWidth="1"/>
    <col min="10498" max="10498" width="22.42578125" style="196" customWidth="1"/>
    <col min="10499" max="10499" width="5" style="196" customWidth="1"/>
    <col min="10500" max="10500" width="24.7109375" style="196" customWidth="1"/>
    <col min="10501" max="10501" width="14.7109375" style="196" customWidth="1"/>
    <col min="10502" max="10502" width="23.5703125" style="196" customWidth="1"/>
    <col min="10503" max="10503" width="17.5703125" style="196" customWidth="1"/>
    <col min="10504" max="10504" width="15.28515625" style="196" customWidth="1"/>
    <col min="10505" max="10505" width="15" style="196" customWidth="1"/>
    <col min="10506" max="10506" width="31.7109375" style="196" customWidth="1"/>
    <col min="10507" max="10507" width="41.28515625" style="196" customWidth="1"/>
    <col min="10508" max="10752" width="9.140625" style="196"/>
    <col min="10753" max="10753" width="3.28515625" style="196" customWidth="1"/>
    <col min="10754" max="10754" width="22.42578125" style="196" customWidth="1"/>
    <col min="10755" max="10755" width="5" style="196" customWidth="1"/>
    <col min="10756" max="10756" width="24.7109375" style="196" customWidth="1"/>
    <col min="10757" max="10757" width="14.7109375" style="196" customWidth="1"/>
    <col min="10758" max="10758" width="23.5703125" style="196" customWidth="1"/>
    <col min="10759" max="10759" width="17.5703125" style="196" customWidth="1"/>
    <col min="10760" max="10760" width="15.28515625" style="196" customWidth="1"/>
    <col min="10761" max="10761" width="15" style="196" customWidth="1"/>
    <col min="10762" max="10762" width="31.7109375" style="196" customWidth="1"/>
    <col min="10763" max="10763" width="41.28515625" style="196" customWidth="1"/>
    <col min="10764" max="11008" width="9.140625" style="196"/>
    <col min="11009" max="11009" width="3.28515625" style="196" customWidth="1"/>
    <col min="11010" max="11010" width="22.42578125" style="196" customWidth="1"/>
    <col min="11011" max="11011" width="5" style="196" customWidth="1"/>
    <col min="11012" max="11012" width="24.7109375" style="196" customWidth="1"/>
    <col min="11013" max="11013" width="14.7109375" style="196" customWidth="1"/>
    <col min="11014" max="11014" width="23.5703125" style="196" customWidth="1"/>
    <col min="11015" max="11015" width="17.5703125" style="196" customWidth="1"/>
    <col min="11016" max="11016" width="15.28515625" style="196" customWidth="1"/>
    <col min="11017" max="11017" width="15" style="196" customWidth="1"/>
    <col min="11018" max="11018" width="31.7109375" style="196" customWidth="1"/>
    <col min="11019" max="11019" width="41.28515625" style="196" customWidth="1"/>
    <col min="11020" max="11264" width="9.140625" style="196"/>
    <col min="11265" max="11265" width="3.28515625" style="196" customWidth="1"/>
    <col min="11266" max="11266" width="22.42578125" style="196" customWidth="1"/>
    <col min="11267" max="11267" width="5" style="196" customWidth="1"/>
    <col min="11268" max="11268" width="24.7109375" style="196" customWidth="1"/>
    <col min="11269" max="11269" width="14.7109375" style="196" customWidth="1"/>
    <col min="11270" max="11270" width="23.5703125" style="196" customWidth="1"/>
    <col min="11271" max="11271" width="17.5703125" style="196" customWidth="1"/>
    <col min="11272" max="11272" width="15.28515625" style="196" customWidth="1"/>
    <col min="11273" max="11273" width="15" style="196" customWidth="1"/>
    <col min="11274" max="11274" width="31.7109375" style="196" customWidth="1"/>
    <col min="11275" max="11275" width="41.28515625" style="196" customWidth="1"/>
    <col min="11276" max="11520" width="9.140625" style="196"/>
    <col min="11521" max="11521" width="3.28515625" style="196" customWidth="1"/>
    <col min="11522" max="11522" width="22.42578125" style="196" customWidth="1"/>
    <col min="11523" max="11523" width="5" style="196" customWidth="1"/>
    <col min="11524" max="11524" width="24.7109375" style="196" customWidth="1"/>
    <col min="11525" max="11525" width="14.7109375" style="196" customWidth="1"/>
    <col min="11526" max="11526" width="23.5703125" style="196" customWidth="1"/>
    <col min="11527" max="11527" width="17.5703125" style="196" customWidth="1"/>
    <col min="11528" max="11528" width="15.28515625" style="196" customWidth="1"/>
    <col min="11529" max="11529" width="15" style="196" customWidth="1"/>
    <col min="11530" max="11530" width="31.7109375" style="196" customWidth="1"/>
    <col min="11531" max="11531" width="41.28515625" style="196" customWidth="1"/>
    <col min="11532" max="11776" width="9.140625" style="196"/>
    <col min="11777" max="11777" width="3.28515625" style="196" customWidth="1"/>
    <col min="11778" max="11778" width="22.42578125" style="196" customWidth="1"/>
    <col min="11779" max="11779" width="5" style="196" customWidth="1"/>
    <col min="11780" max="11780" width="24.7109375" style="196" customWidth="1"/>
    <col min="11781" max="11781" width="14.7109375" style="196" customWidth="1"/>
    <col min="11782" max="11782" width="23.5703125" style="196" customWidth="1"/>
    <col min="11783" max="11783" width="17.5703125" style="196" customWidth="1"/>
    <col min="11784" max="11784" width="15.28515625" style="196" customWidth="1"/>
    <col min="11785" max="11785" width="15" style="196" customWidth="1"/>
    <col min="11786" max="11786" width="31.7109375" style="196" customWidth="1"/>
    <col min="11787" max="11787" width="41.28515625" style="196" customWidth="1"/>
    <col min="11788" max="12032" width="9.140625" style="196"/>
    <col min="12033" max="12033" width="3.28515625" style="196" customWidth="1"/>
    <col min="12034" max="12034" width="22.42578125" style="196" customWidth="1"/>
    <col min="12035" max="12035" width="5" style="196" customWidth="1"/>
    <col min="12036" max="12036" width="24.7109375" style="196" customWidth="1"/>
    <col min="12037" max="12037" width="14.7109375" style="196" customWidth="1"/>
    <col min="12038" max="12038" width="23.5703125" style="196" customWidth="1"/>
    <col min="12039" max="12039" width="17.5703125" style="196" customWidth="1"/>
    <col min="12040" max="12040" width="15.28515625" style="196" customWidth="1"/>
    <col min="12041" max="12041" width="15" style="196" customWidth="1"/>
    <col min="12042" max="12042" width="31.7109375" style="196" customWidth="1"/>
    <col min="12043" max="12043" width="41.28515625" style="196" customWidth="1"/>
    <col min="12044" max="12288" width="9.140625" style="196"/>
    <col min="12289" max="12289" width="3.28515625" style="196" customWidth="1"/>
    <col min="12290" max="12290" width="22.42578125" style="196" customWidth="1"/>
    <col min="12291" max="12291" width="5" style="196" customWidth="1"/>
    <col min="12292" max="12292" width="24.7109375" style="196" customWidth="1"/>
    <col min="12293" max="12293" width="14.7109375" style="196" customWidth="1"/>
    <col min="12294" max="12294" width="23.5703125" style="196" customWidth="1"/>
    <col min="12295" max="12295" width="17.5703125" style="196" customWidth="1"/>
    <col min="12296" max="12296" width="15.28515625" style="196" customWidth="1"/>
    <col min="12297" max="12297" width="15" style="196" customWidth="1"/>
    <col min="12298" max="12298" width="31.7109375" style="196" customWidth="1"/>
    <col min="12299" max="12299" width="41.28515625" style="196" customWidth="1"/>
    <col min="12300" max="12544" width="9.140625" style="196"/>
    <col min="12545" max="12545" width="3.28515625" style="196" customWidth="1"/>
    <col min="12546" max="12546" width="22.42578125" style="196" customWidth="1"/>
    <col min="12547" max="12547" width="5" style="196" customWidth="1"/>
    <col min="12548" max="12548" width="24.7109375" style="196" customWidth="1"/>
    <col min="12549" max="12549" width="14.7109375" style="196" customWidth="1"/>
    <col min="12550" max="12550" width="23.5703125" style="196" customWidth="1"/>
    <col min="12551" max="12551" width="17.5703125" style="196" customWidth="1"/>
    <col min="12552" max="12552" width="15.28515625" style="196" customWidth="1"/>
    <col min="12553" max="12553" width="15" style="196" customWidth="1"/>
    <col min="12554" max="12554" width="31.7109375" style="196" customWidth="1"/>
    <col min="12555" max="12555" width="41.28515625" style="196" customWidth="1"/>
    <col min="12556" max="12800" width="9.140625" style="196"/>
    <col min="12801" max="12801" width="3.28515625" style="196" customWidth="1"/>
    <col min="12802" max="12802" width="22.42578125" style="196" customWidth="1"/>
    <col min="12803" max="12803" width="5" style="196" customWidth="1"/>
    <col min="12804" max="12804" width="24.7109375" style="196" customWidth="1"/>
    <col min="12805" max="12805" width="14.7109375" style="196" customWidth="1"/>
    <col min="12806" max="12806" width="23.5703125" style="196" customWidth="1"/>
    <col min="12807" max="12807" width="17.5703125" style="196" customWidth="1"/>
    <col min="12808" max="12808" width="15.28515625" style="196" customWidth="1"/>
    <col min="12809" max="12809" width="15" style="196" customWidth="1"/>
    <col min="12810" max="12810" width="31.7109375" style="196" customWidth="1"/>
    <col min="12811" max="12811" width="41.28515625" style="196" customWidth="1"/>
    <col min="12812" max="13056" width="9.140625" style="196"/>
    <col min="13057" max="13057" width="3.28515625" style="196" customWidth="1"/>
    <col min="13058" max="13058" width="22.42578125" style="196" customWidth="1"/>
    <col min="13059" max="13059" width="5" style="196" customWidth="1"/>
    <col min="13060" max="13060" width="24.7109375" style="196" customWidth="1"/>
    <col min="13061" max="13061" width="14.7109375" style="196" customWidth="1"/>
    <col min="13062" max="13062" width="23.5703125" style="196" customWidth="1"/>
    <col min="13063" max="13063" width="17.5703125" style="196" customWidth="1"/>
    <col min="13064" max="13064" width="15.28515625" style="196" customWidth="1"/>
    <col min="13065" max="13065" width="15" style="196" customWidth="1"/>
    <col min="13066" max="13066" width="31.7109375" style="196" customWidth="1"/>
    <col min="13067" max="13067" width="41.28515625" style="196" customWidth="1"/>
    <col min="13068" max="13312" width="9.140625" style="196"/>
    <col min="13313" max="13313" width="3.28515625" style="196" customWidth="1"/>
    <col min="13314" max="13314" width="22.42578125" style="196" customWidth="1"/>
    <col min="13315" max="13315" width="5" style="196" customWidth="1"/>
    <col min="13316" max="13316" width="24.7109375" style="196" customWidth="1"/>
    <col min="13317" max="13317" width="14.7109375" style="196" customWidth="1"/>
    <col min="13318" max="13318" width="23.5703125" style="196" customWidth="1"/>
    <col min="13319" max="13319" width="17.5703125" style="196" customWidth="1"/>
    <col min="13320" max="13320" width="15.28515625" style="196" customWidth="1"/>
    <col min="13321" max="13321" width="15" style="196" customWidth="1"/>
    <col min="13322" max="13322" width="31.7109375" style="196" customWidth="1"/>
    <col min="13323" max="13323" width="41.28515625" style="196" customWidth="1"/>
    <col min="13324" max="13568" width="9.140625" style="196"/>
    <col min="13569" max="13569" width="3.28515625" style="196" customWidth="1"/>
    <col min="13570" max="13570" width="22.42578125" style="196" customWidth="1"/>
    <col min="13571" max="13571" width="5" style="196" customWidth="1"/>
    <col min="13572" max="13572" width="24.7109375" style="196" customWidth="1"/>
    <col min="13573" max="13573" width="14.7109375" style="196" customWidth="1"/>
    <col min="13574" max="13574" width="23.5703125" style="196" customWidth="1"/>
    <col min="13575" max="13575" width="17.5703125" style="196" customWidth="1"/>
    <col min="13576" max="13576" width="15.28515625" style="196" customWidth="1"/>
    <col min="13577" max="13577" width="15" style="196" customWidth="1"/>
    <col min="13578" max="13578" width="31.7109375" style="196" customWidth="1"/>
    <col min="13579" max="13579" width="41.28515625" style="196" customWidth="1"/>
    <col min="13580" max="13824" width="9.140625" style="196"/>
    <col min="13825" max="13825" width="3.28515625" style="196" customWidth="1"/>
    <col min="13826" max="13826" width="22.42578125" style="196" customWidth="1"/>
    <col min="13827" max="13827" width="5" style="196" customWidth="1"/>
    <col min="13828" max="13828" width="24.7109375" style="196" customWidth="1"/>
    <col min="13829" max="13829" width="14.7109375" style="196" customWidth="1"/>
    <col min="13830" max="13830" width="23.5703125" style="196" customWidth="1"/>
    <col min="13831" max="13831" width="17.5703125" style="196" customWidth="1"/>
    <col min="13832" max="13832" width="15.28515625" style="196" customWidth="1"/>
    <col min="13833" max="13833" width="15" style="196" customWidth="1"/>
    <col min="13834" max="13834" width="31.7109375" style="196" customWidth="1"/>
    <col min="13835" max="13835" width="41.28515625" style="196" customWidth="1"/>
    <col min="13836" max="14080" width="9.140625" style="196"/>
    <col min="14081" max="14081" width="3.28515625" style="196" customWidth="1"/>
    <col min="14082" max="14082" width="22.42578125" style="196" customWidth="1"/>
    <col min="14083" max="14083" width="5" style="196" customWidth="1"/>
    <col min="14084" max="14084" width="24.7109375" style="196" customWidth="1"/>
    <col min="14085" max="14085" width="14.7109375" style="196" customWidth="1"/>
    <col min="14086" max="14086" width="23.5703125" style="196" customWidth="1"/>
    <col min="14087" max="14087" width="17.5703125" style="196" customWidth="1"/>
    <col min="14088" max="14088" width="15.28515625" style="196" customWidth="1"/>
    <col min="14089" max="14089" width="15" style="196" customWidth="1"/>
    <col min="14090" max="14090" width="31.7109375" style="196" customWidth="1"/>
    <col min="14091" max="14091" width="41.28515625" style="196" customWidth="1"/>
    <col min="14092" max="14336" width="9.140625" style="196"/>
    <col min="14337" max="14337" width="3.28515625" style="196" customWidth="1"/>
    <col min="14338" max="14338" width="22.42578125" style="196" customWidth="1"/>
    <col min="14339" max="14339" width="5" style="196" customWidth="1"/>
    <col min="14340" max="14340" width="24.7109375" style="196" customWidth="1"/>
    <col min="14341" max="14341" width="14.7109375" style="196" customWidth="1"/>
    <col min="14342" max="14342" width="23.5703125" style="196" customWidth="1"/>
    <col min="14343" max="14343" width="17.5703125" style="196" customWidth="1"/>
    <col min="14344" max="14344" width="15.28515625" style="196" customWidth="1"/>
    <col min="14345" max="14345" width="15" style="196" customWidth="1"/>
    <col min="14346" max="14346" width="31.7109375" style="196" customWidth="1"/>
    <col min="14347" max="14347" width="41.28515625" style="196" customWidth="1"/>
    <col min="14348" max="14592" width="9.140625" style="196"/>
    <col min="14593" max="14593" width="3.28515625" style="196" customWidth="1"/>
    <col min="14594" max="14594" width="22.42578125" style="196" customWidth="1"/>
    <col min="14595" max="14595" width="5" style="196" customWidth="1"/>
    <col min="14596" max="14596" width="24.7109375" style="196" customWidth="1"/>
    <col min="14597" max="14597" width="14.7109375" style="196" customWidth="1"/>
    <col min="14598" max="14598" width="23.5703125" style="196" customWidth="1"/>
    <col min="14599" max="14599" width="17.5703125" style="196" customWidth="1"/>
    <col min="14600" max="14600" width="15.28515625" style="196" customWidth="1"/>
    <col min="14601" max="14601" width="15" style="196" customWidth="1"/>
    <col min="14602" max="14602" width="31.7109375" style="196" customWidth="1"/>
    <col min="14603" max="14603" width="41.28515625" style="196" customWidth="1"/>
    <col min="14604" max="14848" width="9.140625" style="196"/>
    <col min="14849" max="14849" width="3.28515625" style="196" customWidth="1"/>
    <col min="14850" max="14850" width="22.42578125" style="196" customWidth="1"/>
    <col min="14851" max="14851" width="5" style="196" customWidth="1"/>
    <col min="14852" max="14852" width="24.7109375" style="196" customWidth="1"/>
    <col min="14853" max="14853" width="14.7109375" style="196" customWidth="1"/>
    <col min="14854" max="14854" width="23.5703125" style="196" customWidth="1"/>
    <col min="14855" max="14855" width="17.5703125" style="196" customWidth="1"/>
    <col min="14856" max="14856" width="15.28515625" style="196" customWidth="1"/>
    <col min="14857" max="14857" width="15" style="196" customWidth="1"/>
    <col min="14858" max="14858" width="31.7109375" style="196" customWidth="1"/>
    <col min="14859" max="14859" width="41.28515625" style="196" customWidth="1"/>
    <col min="14860" max="15104" width="9.140625" style="196"/>
    <col min="15105" max="15105" width="3.28515625" style="196" customWidth="1"/>
    <col min="15106" max="15106" width="22.42578125" style="196" customWidth="1"/>
    <col min="15107" max="15107" width="5" style="196" customWidth="1"/>
    <col min="15108" max="15108" width="24.7109375" style="196" customWidth="1"/>
    <col min="15109" max="15109" width="14.7109375" style="196" customWidth="1"/>
    <col min="15110" max="15110" width="23.5703125" style="196" customWidth="1"/>
    <col min="15111" max="15111" width="17.5703125" style="196" customWidth="1"/>
    <col min="15112" max="15112" width="15.28515625" style="196" customWidth="1"/>
    <col min="15113" max="15113" width="15" style="196" customWidth="1"/>
    <col min="15114" max="15114" width="31.7109375" style="196" customWidth="1"/>
    <col min="15115" max="15115" width="41.28515625" style="196" customWidth="1"/>
    <col min="15116" max="15360" width="9.140625" style="196"/>
    <col min="15361" max="15361" width="3.28515625" style="196" customWidth="1"/>
    <col min="15362" max="15362" width="22.42578125" style="196" customWidth="1"/>
    <col min="15363" max="15363" width="5" style="196" customWidth="1"/>
    <col min="15364" max="15364" width="24.7109375" style="196" customWidth="1"/>
    <col min="15365" max="15365" width="14.7109375" style="196" customWidth="1"/>
    <col min="15366" max="15366" width="23.5703125" style="196" customWidth="1"/>
    <col min="15367" max="15367" width="17.5703125" style="196" customWidth="1"/>
    <col min="15368" max="15368" width="15.28515625" style="196" customWidth="1"/>
    <col min="15369" max="15369" width="15" style="196" customWidth="1"/>
    <col min="15370" max="15370" width="31.7109375" style="196" customWidth="1"/>
    <col min="15371" max="15371" width="41.28515625" style="196" customWidth="1"/>
    <col min="15372" max="15616" width="9.140625" style="196"/>
    <col min="15617" max="15617" width="3.28515625" style="196" customWidth="1"/>
    <col min="15618" max="15618" width="22.42578125" style="196" customWidth="1"/>
    <col min="15619" max="15619" width="5" style="196" customWidth="1"/>
    <col min="15620" max="15620" width="24.7109375" style="196" customWidth="1"/>
    <col min="15621" max="15621" width="14.7109375" style="196" customWidth="1"/>
    <col min="15622" max="15622" width="23.5703125" style="196" customWidth="1"/>
    <col min="15623" max="15623" width="17.5703125" style="196" customWidth="1"/>
    <col min="15624" max="15624" width="15.28515625" style="196" customWidth="1"/>
    <col min="15625" max="15625" width="15" style="196" customWidth="1"/>
    <col min="15626" max="15626" width="31.7109375" style="196" customWidth="1"/>
    <col min="15627" max="15627" width="41.28515625" style="196" customWidth="1"/>
    <col min="15628" max="15872" width="9.140625" style="196"/>
    <col min="15873" max="15873" width="3.28515625" style="196" customWidth="1"/>
    <col min="15874" max="15874" width="22.42578125" style="196" customWidth="1"/>
    <col min="15875" max="15875" width="5" style="196" customWidth="1"/>
    <col min="15876" max="15876" width="24.7109375" style="196" customWidth="1"/>
    <col min="15877" max="15877" width="14.7109375" style="196" customWidth="1"/>
    <col min="15878" max="15878" width="23.5703125" style="196" customWidth="1"/>
    <col min="15879" max="15879" width="17.5703125" style="196" customWidth="1"/>
    <col min="15880" max="15880" width="15.28515625" style="196" customWidth="1"/>
    <col min="15881" max="15881" width="15" style="196" customWidth="1"/>
    <col min="15882" max="15882" width="31.7109375" style="196" customWidth="1"/>
    <col min="15883" max="15883" width="41.28515625" style="196" customWidth="1"/>
    <col min="15884" max="16128" width="9.140625" style="196"/>
    <col min="16129" max="16129" width="3.28515625" style="196" customWidth="1"/>
    <col min="16130" max="16130" width="22.42578125" style="196" customWidth="1"/>
    <col min="16131" max="16131" width="5" style="196" customWidth="1"/>
    <col min="16132" max="16132" width="24.7109375" style="196" customWidth="1"/>
    <col min="16133" max="16133" width="14.7109375" style="196" customWidth="1"/>
    <col min="16134" max="16134" width="23.5703125" style="196" customWidth="1"/>
    <col min="16135" max="16135" width="17.5703125" style="196" customWidth="1"/>
    <col min="16136" max="16136" width="15.28515625" style="196" customWidth="1"/>
    <col min="16137" max="16137" width="15" style="196" customWidth="1"/>
    <col min="16138" max="16138" width="31.7109375" style="196" customWidth="1"/>
    <col min="16139" max="16139" width="41.28515625" style="196" customWidth="1"/>
    <col min="16140" max="16384" width="9.140625" style="196"/>
  </cols>
  <sheetData>
    <row r="1" spans="1:11" ht="18.75">
      <c r="A1" s="243" t="s">
        <v>2356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>
      <c r="A2" s="244" t="s">
        <v>1173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>
      <c r="A3" s="244" t="s">
        <v>1228</v>
      </c>
      <c r="B3" s="244"/>
      <c r="C3" s="244" t="s">
        <v>1227</v>
      </c>
      <c r="D3" s="244"/>
      <c r="E3" s="244"/>
      <c r="F3" s="244"/>
      <c r="G3" s="244"/>
      <c r="H3" s="244"/>
      <c r="I3" s="244"/>
      <c r="J3" s="244"/>
      <c r="K3" s="244"/>
    </row>
    <row r="4" spans="1:11" s="193" customFormat="1" ht="30">
      <c r="A4" s="197" t="e">
        <v>#REF!</v>
      </c>
      <c r="B4" s="197"/>
      <c r="C4" s="245" t="s">
        <v>1135</v>
      </c>
      <c r="D4" s="245"/>
      <c r="E4" s="197" t="s">
        <v>267</v>
      </c>
      <c r="F4" s="197" t="s">
        <v>264</v>
      </c>
      <c r="G4" s="197" t="s">
        <v>265</v>
      </c>
      <c r="H4" s="197" t="s">
        <v>266</v>
      </c>
      <c r="I4" s="197" t="s">
        <v>2232</v>
      </c>
      <c r="J4" s="197" t="s">
        <v>2138</v>
      </c>
      <c r="K4" s="99" t="s">
        <v>1134</v>
      </c>
    </row>
    <row r="5" spans="1:11" ht="96">
      <c r="A5" s="238">
        <v>1</v>
      </c>
      <c r="B5" s="237" t="s">
        <v>2355</v>
      </c>
      <c r="C5" s="196">
        <v>1.1000000000000001</v>
      </c>
      <c r="D5" s="196" t="s">
        <v>1226</v>
      </c>
      <c r="E5" s="196" t="s">
        <v>1225</v>
      </c>
      <c r="F5" s="196" t="s">
        <v>1224</v>
      </c>
      <c r="G5" s="113">
        <f>(3*400*4)</f>
        <v>4800</v>
      </c>
      <c r="H5" s="196" t="s">
        <v>2354</v>
      </c>
      <c r="J5" s="194"/>
      <c r="K5" s="196" t="s">
        <v>2339</v>
      </c>
    </row>
    <row r="6" spans="1:11" ht="127.5">
      <c r="A6" s="238"/>
      <c r="B6" s="249"/>
      <c r="C6" s="196">
        <v>1.2</v>
      </c>
      <c r="D6" s="196" t="s">
        <v>2353</v>
      </c>
      <c r="E6" s="196" t="s">
        <v>1223</v>
      </c>
      <c r="F6" s="196" t="s">
        <v>1222</v>
      </c>
      <c r="G6" s="113">
        <f>(3*400*4)</f>
        <v>4800</v>
      </c>
      <c r="H6" s="196" t="s">
        <v>2352</v>
      </c>
      <c r="J6" s="194" t="s">
        <v>1221</v>
      </c>
      <c r="K6" s="196" t="s">
        <v>2350</v>
      </c>
    </row>
    <row r="7" spans="1:11" ht="78">
      <c r="A7" s="238"/>
      <c r="B7" s="249"/>
      <c r="C7" s="196">
        <v>1.3</v>
      </c>
      <c r="D7" s="203" t="s">
        <v>1220</v>
      </c>
      <c r="E7" s="203" t="s">
        <v>1219</v>
      </c>
      <c r="F7" s="203" t="s">
        <v>1218</v>
      </c>
      <c r="G7" s="113">
        <f>(2*400*3)</f>
        <v>2400</v>
      </c>
      <c r="H7" s="203" t="s">
        <v>2351</v>
      </c>
      <c r="J7" s="194" t="s">
        <v>1217</v>
      </c>
      <c r="K7" s="196" t="s">
        <v>2350</v>
      </c>
    </row>
    <row r="8" spans="1:11" ht="82.5">
      <c r="A8" s="238"/>
      <c r="B8" s="249"/>
      <c r="C8" s="196">
        <v>1.4</v>
      </c>
      <c r="D8" s="203" t="s">
        <v>1216</v>
      </c>
      <c r="E8" s="203" t="s">
        <v>1180</v>
      </c>
      <c r="F8" s="203" t="s">
        <v>2349</v>
      </c>
      <c r="G8" s="114">
        <v>2350000</v>
      </c>
      <c r="H8" s="203" t="s">
        <v>1215</v>
      </c>
      <c r="J8" s="194" t="s">
        <v>1214</v>
      </c>
      <c r="K8" s="196" t="s">
        <v>2339</v>
      </c>
    </row>
    <row r="9" spans="1:11" ht="181.5">
      <c r="A9" s="238"/>
      <c r="B9" s="249"/>
      <c r="C9" s="196">
        <v>1.5</v>
      </c>
      <c r="D9" s="203" t="s">
        <v>1213</v>
      </c>
      <c r="E9" s="203" t="s">
        <v>1180</v>
      </c>
      <c r="F9" s="194" t="s">
        <v>1212</v>
      </c>
      <c r="G9" s="114">
        <v>900000</v>
      </c>
      <c r="H9" s="203" t="s">
        <v>1211</v>
      </c>
      <c r="J9" s="194"/>
      <c r="K9" s="196" t="s">
        <v>2335</v>
      </c>
    </row>
    <row r="10" spans="1:11" ht="66">
      <c r="A10" s="238">
        <v>2</v>
      </c>
      <c r="B10" s="237" t="s">
        <v>2348</v>
      </c>
      <c r="C10" s="196">
        <v>2.1</v>
      </c>
      <c r="D10" s="196" t="s">
        <v>2347</v>
      </c>
      <c r="E10" s="196" t="s">
        <v>1180</v>
      </c>
      <c r="F10" s="196" t="s">
        <v>1210</v>
      </c>
      <c r="G10" s="113">
        <f>(7*400*1)+(7*25*10)</f>
        <v>4550</v>
      </c>
      <c r="H10" s="196" t="s">
        <v>1209</v>
      </c>
      <c r="J10" s="194"/>
      <c r="K10" s="196" t="s">
        <v>2335</v>
      </c>
    </row>
    <row r="11" spans="1:11" ht="66">
      <c r="A11" s="238"/>
      <c r="B11" s="249"/>
      <c r="C11" s="196">
        <v>2.2000000000000002</v>
      </c>
      <c r="D11" s="196" t="s">
        <v>2346</v>
      </c>
      <c r="E11" s="196" t="s">
        <v>1206</v>
      </c>
      <c r="F11" s="196" t="s">
        <v>1208</v>
      </c>
      <c r="G11" s="113">
        <f>(7*400*3)+(2*60*10)+(25*10)</f>
        <v>9850</v>
      </c>
      <c r="H11" s="196" t="s">
        <v>1207</v>
      </c>
      <c r="J11" s="194"/>
      <c r="K11" s="196" t="s">
        <v>2335</v>
      </c>
    </row>
    <row r="12" spans="1:11" ht="66">
      <c r="A12" s="238"/>
      <c r="B12" s="249"/>
      <c r="C12" s="196">
        <v>2.2999999999999998</v>
      </c>
      <c r="D12" s="196" t="s">
        <v>2345</v>
      </c>
      <c r="E12" s="196" t="s">
        <v>1206</v>
      </c>
      <c r="F12" s="196" t="s">
        <v>1205</v>
      </c>
      <c r="G12" s="113">
        <f>(6*400*3)+(2*60*10)+(25*10)</f>
        <v>8650</v>
      </c>
      <c r="H12" s="196" t="s">
        <v>1204</v>
      </c>
      <c r="J12" s="194"/>
    </row>
    <row r="13" spans="1:11" ht="99">
      <c r="A13" s="238"/>
      <c r="B13" s="249"/>
      <c r="C13" s="196">
        <v>2.4</v>
      </c>
      <c r="D13" s="196" t="s">
        <v>2344</v>
      </c>
      <c r="E13" s="196" t="s">
        <v>1176</v>
      </c>
      <c r="F13" s="196" t="s">
        <v>1203</v>
      </c>
      <c r="G13" s="113">
        <f>(7*400*3)+(2*60*10)+(25*10)</f>
        <v>9850</v>
      </c>
      <c r="H13" s="196" t="s">
        <v>1201</v>
      </c>
      <c r="I13" s="196" t="s">
        <v>468</v>
      </c>
      <c r="J13" s="194"/>
      <c r="K13" s="196" t="s">
        <v>2335</v>
      </c>
    </row>
    <row r="14" spans="1:11" ht="99">
      <c r="A14" s="238"/>
      <c r="B14" s="249"/>
      <c r="C14" s="196">
        <v>2.5</v>
      </c>
      <c r="D14" s="194" t="s">
        <v>2343</v>
      </c>
      <c r="E14" s="194" t="s">
        <v>1176</v>
      </c>
      <c r="F14" s="194" t="s">
        <v>1202</v>
      </c>
      <c r="G14" s="4">
        <f>(7*400*3)+(2*60*10)+(25*10)</f>
        <v>9850</v>
      </c>
      <c r="H14" s="196" t="s">
        <v>1201</v>
      </c>
      <c r="I14" s="196" t="s">
        <v>468</v>
      </c>
      <c r="K14" s="196" t="s">
        <v>2335</v>
      </c>
    </row>
    <row r="15" spans="1:11" s="198" customFormat="1" ht="115.5">
      <c r="A15" s="238"/>
      <c r="B15" s="249"/>
      <c r="C15" s="198">
        <v>2.6</v>
      </c>
      <c r="D15" s="194" t="s">
        <v>1200</v>
      </c>
      <c r="E15" s="194" t="s">
        <v>1206</v>
      </c>
      <c r="F15" s="194" t="s">
        <v>2342</v>
      </c>
      <c r="G15" s="113">
        <f>(6*400*3)+(2*10*10)</f>
        <v>7400</v>
      </c>
      <c r="H15" s="196" t="s">
        <v>1199</v>
      </c>
      <c r="I15" s="196" t="s">
        <v>468</v>
      </c>
      <c r="J15" s="194" t="s">
        <v>1195</v>
      </c>
      <c r="K15" s="196" t="s">
        <v>2335</v>
      </c>
    </row>
    <row r="16" spans="1:11" ht="115.5">
      <c r="A16" s="238">
        <v>3</v>
      </c>
      <c r="B16" s="249"/>
      <c r="C16" s="196">
        <v>2.7</v>
      </c>
      <c r="D16" s="194" t="s">
        <v>1198</v>
      </c>
      <c r="E16" s="194" t="s">
        <v>681</v>
      </c>
      <c r="F16" s="194" t="s">
        <v>1197</v>
      </c>
      <c r="G16" s="113">
        <f>(3*400)+(3*450)</f>
        <v>2550</v>
      </c>
      <c r="H16" s="196" t="s">
        <v>1196</v>
      </c>
      <c r="I16" s="196" t="s">
        <v>468</v>
      </c>
      <c r="J16" s="194" t="s">
        <v>1195</v>
      </c>
      <c r="K16" s="196" t="s">
        <v>2335</v>
      </c>
    </row>
    <row r="17" spans="1:18" ht="181.5">
      <c r="A17" s="238"/>
      <c r="B17" s="249"/>
      <c r="C17" s="196">
        <v>2.8</v>
      </c>
      <c r="D17" s="196" t="s">
        <v>1194</v>
      </c>
      <c r="E17" s="196" t="s">
        <v>681</v>
      </c>
      <c r="F17" s="196" t="s">
        <v>2341</v>
      </c>
      <c r="G17" s="113">
        <f>(4*400*12)+(500)</f>
        <v>19700</v>
      </c>
      <c r="H17" s="196" t="s">
        <v>1193</v>
      </c>
      <c r="I17" s="196" t="s">
        <v>468</v>
      </c>
      <c r="K17" s="196" t="s">
        <v>2335</v>
      </c>
    </row>
    <row r="18" spans="1:18" ht="66">
      <c r="A18" s="238">
        <v>3</v>
      </c>
      <c r="B18" s="237" t="s">
        <v>1192</v>
      </c>
      <c r="C18" s="196">
        <v>3.1</v>
      </c>
      <c r="D18" s="196" t="s">
        <v>1191</v>
      </c>
      <c r="E18" s="196" t="s">
        <v>572</v>
      </c>
      <c r="F18" s="196" t="s">
        <v>1190</v>
      </c>
      <c r="G18" s="113">
        <v>0</v>
      </c>
      <c r="H18" s="196" t="s">
        <v>2340</v>
      </c>
      <c r="I18" s="196" t="s">
        <v>468</v>
      </c>
      <c r="K18" s="196" t="s">
        <v>2335</v>
      </c>
    </row>
    <row r="19" spans="1:18" ht="49.5">
      <c r="A19" s="238"/>
      <c r="B19" s="237"/>
      <c r="C19" s="196">
        <v>3.2</v>
      </c>
      <c r="D19" s="196" t="s">
        <v>1189</v>
      </c>
      <c r="E19" s="196" t="s">
        <v>1188</v>
      </c>
      <c r="F19" s="196" t="s">
        <v>1187</v>
      </c>
      <c r="G19" s="113">
        <v>2000</v>
      </c>
      <c r="K19" s="196" t="s">
        <v>2339</v>
      </c>
    </row>
    <row r="20" spans="1:18" ht="66">
      <c r="A20" s="238"/>
      <c r="B20" s="237"/>
      <c r="C20" s="196">
        <v>3.3</v>
      </c>
      <c r="D20" s="194" t="s">
        <v>1186</v>
      </c>
      <c r="E20" s="194" t="s">
        <v>572</v>
      </c>
      <c r="F20" s="194" t="s">
        <v>1185</v>
      </c>
      <c r="G20" s="115">
        <v>0</v>
      </c>
      <c r="H20" s="194" t="s">
        <v>2338</v>
      </c>
      <c r="K20" s="196" t="s">
        <v>2335</v>
      </c>
    </row>
    <row r="21" spans="1:18" ht="132">
      <c r="A21" s="238"/>
      <c r="B21" s="237"/>
      <c r="C21" s="196">
        <v>3.4</v>
      </c>
      <c r="D21" s="194" t="s">
        <v>1184</v>
      </c>
      <c r="E21" s="194" t="s">
        <v>681</v>
      </c>
      <c r="F21" s="194" t="s">
        <v>1183</v>
      </c>
      <c r="G21" s="116">
        <v>0</v>
      </c>
      <c r="H21" s="194" t="s">
        <v>2337</v>
      </c>
      <c r="I21" s="194" t="s">
        <v>468</v>
      </c>
      <c r="K21" s="194" t="s">
        <v>2336</v>
      </c>
    </row>
    <row r="22" spans="1:18" ht="198">
      <c r="A22" s="238">
        <v>4</v>
      </c>
      <c r="B22" s="237" t="s">
        <v>1182</v>
      </c>
      <c r="C22" s="196">
        <v>4.0999999999999996</v>
      </c>
      <c r="D22" s="196" t="s">
        <v>1181</v>
      </c>
      <c r="E22" s="196" t="s">
        <v>566</v>
      </c>
      <c r="F22" s="196" t="s">
        <v>1179</v>
      </c>
      <c r="G22" s="113">
        <v>0</v>
      </c>
      <c r="H22" s="196" t="s">
        <v>1178</v>
      </c>
      <c r="I22" s="196" t="s">
        <v>468</v>
      </c>
      <c r="J22" s="194"/>
      <c r="K22" s="196" t="s">
        <v>2335</v>
      </c>
      <c r="R22" s="112"/>
    </row>
    <row r="23" spans="1:18" ht="66">
      <c r="A23" s="238"/>
      <c r="B23" s="237"/>
      <c r="C23" s="196">
        <v>4.2</v>
      </c>
      <c r="D23" s="196" t="s">
        <v>1177</v>
      </c>
      <c r="E23" s="196" t="s">
        <v>1176</v>
      </c>
      <c r="F23" s="196" t="s">
        <v>1175</v>
      </c>
      <c r="G23" s="113">
        <v>0</v>
      </c>
      <c r="H23" s="196" t="s">
        <v>1174</v>
      </c>
      <c r="I23" s="196" t="s">
        <v>468</v>
      </c>
      <c r="K23" s="196" t="s">
        <v>2335</v>
      </c>
    </row>
    <row r="24" spans="1:18">
      <c r="G24" s="117">
        <f>SUM(G5:G23)</f>
        <v>3336400</v>
      </c>
    </row>
    <row r="25" spans="1:18">
      <c r="G25" s="117"/>
    </row>
  </sheetData>
  <mergeCells count="14">
    <mergeCell ref="A18:A21"/>
    <mergeCell ref="B18:B21"/>
    <mergeCell ref="A22:A23"/>
    <mergeCell ref="B22:B23"/>
    <mergeCell ref="A5:A9"/>
    <mergeCell ref="B5:B9"/>
    <mergeCell ref="A10:A15"/>
    <mergeCell ref="B10:B17"/>
    <mergeCell ref="A16:A17"/>
    <mergeCell ref="A1:K1"/>
    <mergeCell ref="A2:K2"/>
    <mergeCell ref="A3:B3"/>
    <mergeCell ref="C3:K3"/>
    <mergeCell ref="C4:D4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7"/>
  <sheetViews>
    <sheetView zoomScaleNormal="100" workbookViewId="0">
      <selection sqref="A1:L1"/>
    </sheetView>
  </sheetViews>
  <sheetFormatPr defaultRowHeight="16.5"/>
  <cols>
    <col min="1" max="1" width="3.28515625" style="196" customWidth="1"/>
    <col min="2" max="2" width="16" style="196" customWidth="1"/>
    <col min="3" max="3" width="5" style="196" customWidth="1"/>
    <col min="4" max="4" width="19" style="196" customWidth="1"/>
    <col min="5" max="5" width="14.7109375" style="196" customWidth="1"/>
    <col min="6" max="6" width="22" style="196" customWidth="1"/>
    <col min="7" max="7" width="14.7109375" style="196" customWidth="1"/>
    <col min="8" max="8" width="9.85546875" style="196" customWidth="1"/>
    <col min="9" max="10" width="15" style="196" customWidth="1"/>
    <col min="11" max="11" width="15.7109375" style="196" customWidth="1"/>
    <col min="12" max="257" width="9.140625" style="196"/>
    <col min="258" max="258" width="3.28515625" style="196" customWidth="1"/>
    <col min="259" max="259" width="16" style="196" customWidth="1"/>
    <col min="260" max="260" width="5" style="196" customWidth="1"/>
    <col min="261" max="261" width="19" style="196" customWidth="1"/>
    <col min="262" max="262" width="14.7109375" style="196" customWidth="1"/>
    <col min="263" max="263" width="15.7109375" style="196" customWidth="1"/>
    <col min="264" max="264" width="11.85546875" style="196" customWidth="1"/>
    <col min="265" max="265" width="14.28515625" style="196" customWidth="1"/>
    <col min="266" max="266" width="15" style="196" customWidth="1"/>
    <col min="267" max="267" width="15.7109375" style="196" customWidth="1"/>
    <col min="268" max="513" width="9.140625" style="196"/>
    <col min="514" max="514" width="3.28515625" style="196" customWidth="1"/>
    <col min="515" max="515" width="16" style="196" customWidth="1"/>
    <col min="516" max="516" width="5" style="196" customWidth="1"/>
    <col min="517" max="517" width="19" style="196" customWidth="1"/>
    <col min="518" max="518" width="14.7109375" style="196" customWidth="1"/>
    <col min="519" max="519" width="15.7109375" style="196" customWidth="1"/>
    <col min="520" max="520" width="11.85546875" style="196" customWidth="1"/>
    <col min="521" max="521" width="14.28515625" style="196" customWidth="1"/>
    <col min="522" max="522" width="15" style="196" customWidth="1"/>
    <col min="523" max="523" width="15.7109375" style="196" customWidth="1"/>
    <col min="524" max="769" width="9.140625" style="196"/>
    <col min="770" max="770" width="3.28515625" style="196" customWidth="1"/>
    <col min="771" max="771" width="16" style="196" customWidth="1"/>
    <col min="772" max="772" width="5" style="196" customWidth="1"/>
    <col min="773" max="773" width="19" style="196" customWidth="1"/>
    <col min="774" max="774" width="14.7109375" style="196" customWidth="1"/>
    <col min="775" max="775" width="15.7109375" style="196" customWidth="1"/>
    <col min="776" max="776" width="11.85546875" style="196" customWidth="1"/>
    <col min="777" max="777" width="14.28515625" style="196" customWidth="1"/>
    <col min="778" max="778" width="15" style="196" customWidth="1"/>
    <col min="779" max="779" width="15.7109375" style="196" customWidth="1"/>
    <col min="780" max="1025" width="9.140625" style="196"/>
    <col min="1026" max="1026" width="3.28515625" style="196" customWidth="1"/>
    <col min="1027" max="1027" width="16" style="196" customWidth="1"/>
    <col min="1028" max="1028" width="5" style="196" customWidth="1"/>
    <col min="1029" max="1029" width="19" style="196" customWidth="1"/>
    <col min="1030" max="1030" width="14.7109375" style="196" customWidth="1"/>
    <col min="1031" max="1031" width="15.7109375" style="196" customWidth="1"/>
    <col min="1032" max="1032" width="11.85546875" style="196" customWidth="1"/>
    <col min="1033" max="1033" width="14.28515625" style="196" customWidth="1"/>
    <col min="1034" max="1034" width="15" style="196" customWidth="1"/>
    <col min="1035" max="1035" width="15.7109375" style="196" customWidth="1"/>
    <col min="1036" max="1281" width="9.140625" style="196"/>
    <col min="1282" max="1282" width="3.28515625" style="196" customWidth="1"/>
    <col min="1283" max="1283" width="16" style="196" customWidth="1"/>
    <col min="1284" max="1284" width="5" style="196" customWidth="1"/>
    <col min="1285" max="1285" width="19" style="196" customWidth="1"/>
    <col min="1286" max="1286" width="14.7109375" style="196" customWidth="1"/>
    <col min="1287" max="1287" width="15.7109375" style="196" customWidth="1"/>
    <col min="1288" max="1288" width="11.85546875" style="196" customWidth="1"/>
    <col min="1289" max="1289" width="14.28515625" style="196" customWidth="1"/>
    <col min="1290" max="1290" width="15" style="196" customWidth="1"/>
    <col min="1291" max="1291" width="15.7109375" style="196" customWidth="1"/>
    <col min="1292" max="1537" width="9.140625" style="196"/>
    <col min="1538" max="1538" width="3.28515625" style="196" customWidth="1"/>
    <col min="1539" max="1539" width="16" style="196" customWidth="1"/>
    <col min="1540" max="1540" width="5" style="196" customWidth="1"/>
    <col min="1541" max="1541" width="19" style="196" customWidth="1"/>
    <col min="1542" max="1542" width="14.7109375" style="196" customWidth="1"/>
    <col min="1543" max="1543" width="15.7109375" style="196" customWidth="1"/>
    <col min="1544" max="1544" width="11.85546875" style="196" customWidth="1"/>
    <col min="1545" max="1545" width="14.28515625" style="196" customWidth="1"/>
    <col min="1546" max="1546" width="15" style="196" customWidth="1"/>
    <col min="1547" max="1547" width="15.7109375" style="196" customWidth="1"/>
    <col min="1548" max="1793" width="9.140625" style="196"/>
    <col min="1794" max="1794" width="3.28515625" style="196" customWidth="1"/>
    <col min="1795" max="1795" width="16" style="196" customWidth="1"/>
    <col min="1796" max="1796" width="5" style="196" customWidth="1"/>
    <col min="1797" max="1797" width="19" style="196" customWidth="1"/>
    <col min="1798" max="1798" width="14.7109375" style="196" customWidth="1"/>
    <col min="1799" max="1799" width="15.7109375" style="196" customWidth="1"/>
    <col min="1800" max="1800" width="11.85546875" style="196" customWidth="1"/>
    <col min="1801" max="1801" width="14.28515625" style="196" customWidth="1"/>
    <col min="1802" max="1802" width="15" style="196" customWidth="1"/>
    <col min="1803" max="1803" width="15.7109375" style="196" customWidth="1"/>
    <col min="1804" max="2049" width="9.140625" style="196"/>
    <col min="2050" max="2050" width="3.28515625" style="196" customWidth="1"/>
    <col min="2051" max="2051" width="16" style="196" customWidth="1"/>
    <col min="2052" max="2052" width="5" style="196" customWidth="1"/>
    <col min="2053" max="2053" width="19" style="196" customWidth="1"/>
    <col min="2054" max="2054" width="14.7109375" style="196" customWidth="1"/>
    <col min="2055" max="2055" width="15.7109375" style="196" customWidth="1"/>
    <col min="2056" max="2056" width="11.85546875" style="196" customWidth="1"/>
    <col min="2057" max="2057" width="14.28515625" style="196" customWidth="1"/>
    <col min="2058" max="2058" width="15" style="196" customWidth="1"/>
    <col min="2059" max="2059" width="15.7109375" style="196" customWidth="1"/>
    <col min="2060" max="2305" width="9.140625" style="196"/>
    <col min="2306" max="2306" width="3.28515625" style="196" customWidth="1"/>
    <col min="2307" max="2307" width="16" style="196" customWidth="1"/>
    <col min="2308" max="2308" width="5" style="196" customWidth="1"/>
    <col min="2309" max="2309" width="19" style="196" customWidth="1"/>
    <col min="2310" max="2310" width="14.7109375" style="196" customWidth="1"/>
    <col min="2311" max="2311" width="15.7109375" style="196" customWidth="1"/>
    <col min="2312" max="2312" width="11.85546875" style="196" customWidth="1"/>
    <col min="2313" max="2313" width="14.28515625" style="196" customWidth="1"/>
    <col min="2314" max="2314" width="15" style="196" customWidth="1"/>
    <col min="2315" max="2315" width="15.7109375" style="196" customWidth="1"/>
    <col min="2316" max="2561" width="9.140625" style="196"/>
    <col min="2562" max="2562" width="3.28515625" style="196" customWidth="1"/>
    <col min="2563" max="2563" width="16" style="196" customWidth="1"/>
    <col min="2564" max="2564" width="5" style="196" customWidth="1"/>
    <col min="2565" max="2565" width="19" style="196" customWidth="1"/>
    <col min="2566" max="2566" width="14.7109375" style="196" customWidth="1"/>
    <col min="2567" max="2567" width="15.7109375" style="196" customWidth="1"/>
    <col min="2568" max="2568" width="11.85546875" style="196" customWidth="1"/>
    <col min="2569" max="2569" width="14.28515625" style="196" customWidth="1"/>
    <col min="2570" max="2570" width="15" style="196" customWidth="1"/>
    <col min="2571" max="2571" width="15.7109375" style="196" customWidth="1"/>
    <col min="2572" max="2817" width="9.140625" style="196"/>
    <col min="2818" max="2818" width="3.28515625" style="196" customWidth="1"/>
    <col min="2819" max="2819" width="16" style="196" customWidth="1"/>
    <col min="2820" max="2820" width="5" style="196" customWidth="1"/>
    <col min="2821" max="2821" width="19" style="196" customWidth="1"/>
    <col min="2822" max="2822" width="14.7109375" style="196" customWidth="1"/>
    <col min="2823" max="2823" width="15.7109375" style="196" customWidth="1"/>
    <col min="2824" max="2824" width="11.85546875" style="196" customWidth="1"/>
    <col min="2825" max="2825" width="14.28515625" style="196" customWidth="1"/>
    <col min="2826" max="2826" width="15" style="196" customWidth="1"/>
    <col min="2827" max="2827" width="15.7109375" style="196" customWidth="1"/>
    <col min="2828" max="3073" width="9.140625" style="196"/>
    <col min="3074" max="3074" width="3.28515625" style="196" customWidth="1"/>
    <col min="3075" max="3075" width="16" style="196" customWidth="1"/>
    <col min="3076" max="3076" width="5" style="196" customWidth="1"/>
    <col min="3077" max="3077" width="19" style="196" customWidth="1"/>
    <col min="3078" max="3078" width="14.7109375" style="196" customWidth="1"/>
    <col min="3079" max="3079" width="15.7109375" style="196" customWidth="1"/>
    <col min="3080" max="3080" width="11.85546875" style="196" customWidth="1"/>
    <col min="3081" max="3081" width="14.28515625" style="196" customWidth="1"/>
    <col min="3082" max="3082" width="15" style="196" customWidth="1"/>
    <col min="3083" max="3083" width="15.7109375" style="196" customWidth="1"/>
    <col min="3084" max="3329" width="9.140625" style="196"/>
    <col min="3330" max="3330" width="3.28515625" style="196" customWidth="1"/>
    <col min="3331" max="3331" width="16" style="196" customWidth="1"/>
    <col min="3332" max="3332" width="5" style="196" customWidth="1"/>
    <col min="3333" max="3333" width="19" style="196" customWidth="1"/>
    <col min="3334" max="3334" width="14.7109375" style="196" customWidth="1"/>
    <col min="3335" max="3335" width="15.7109375" style="196" customWidth="1"/>
    <col min="3336" max="3336" width="11.85546875" style="196" customWidth="1"/>
    <col min="3337" max="3337" width="14.28515625" style="196" customWidth="1"/>
    <col min="3338" max="3338" width="15" style="196" customWidth="1"/>
    <col min="3339" max="3339" width="15.7109375" style="196" customWidth="1"/>
    <col min="3340" max="3585" width="9.140625" style="196"/>
    <col min="3586" max="3586" width="3.28515625" style="196" customWidth="1"/>
    <col min="3587" max="3587" width="16" style="196" customWidth="1"/>
    <col min="3588" max="3588" width="5" style="196" customWidth="1"/>
    <col min="3589" max="3589" width="19" style="196" customWidth="1"/>
    <col min="3590" max="3590" width="14.7109375" style="196" customWidth="1"/>
    <col min="3591" max="3591" width="15.7109375" style="196" customWidth="1"/>
    <col min="3592" max="3592" width="11.85546875" style="196" customWidth="1"/>
    <col min="3593" max="3593" width="14.28515625" style="196" customWidth="1"/>
    <col min="3594" max="3594" width="15" style="196" customWidth="1"/>
    <col min="3595" max="3595" width="15.7109375" style="196" customWidth="1"/>
    <col min="3596" max="3841" width="9.140625" style="196"/>
    <col min="3842" max="3842" width="3.28515625" style="196" customWidth="1"/>
    <col min="3843" max="3843" width="16" style="196" customWidth="1"/>
    <col min="3844" max="3844" width="5" style="196" customWidth="1"/>
    <col min="3845" max="3845" width="19" style="196" customWidth="1"/>
    <col min="3846" max="3846" width="14.7109375" style="196" customWidth="1"/>
    <col min="3847" max="3847" width="15.7109375" style="196" customWidth="1"/>
    <col min="3848" max="3848" width="11.85546875" style="196" customWidth="1"/>
    <col min="3849" max="3849" width="14.28515625" style="196" customWidth="1"/>
    <col min="3850" max="3850" width="15" style="196" customWidth="1"/>
    <col min="3851" max="3851" width="15.7109375" style="196" customWidth="1"/>
    <col min="3852" max="4097" width="9.140625" style="196"/>
    <col min="4098" max="4098" width="3.28515625" style="196" customWidth="1"/>
    <col min="4099" max="4099" width="16" style="196" customWidth="1"/>
    <col min="4100" max="4100" width="5" style="196" customWidth="1"/>
    <col min="4101" max="4101" width="19" style="196" customWidth="1"/>
    <col min="4102" max="4102" width="14.7109375" style="196" customWidth="1"/>
    <col min="4103" max="4103" width="15.7109375" style="196" customWidth="1"/>
    <col min="4104" max="4104" width="11.85546875" style="196" customWidth="1"/>
    <col min="4105" max="4105" width="14.28515625" style="196" customWidth="1"/>
    <col min="4106" max="4106" width="15" style="196" customWidth="1"/>
    <col min="4107" max="4107" width="15.7109375" style="196" customWidth="1"/>
    <col min="4108" max="4353" width="9.140625" style="196"/>
    <col min="4354" max="4354" width="3.28515625" style="196" customWidth="1"/>
    <col min="4355" max="4355" width="16" style="196" customWidth="1"/>
    <col min="4356" max="4356" width="5" style="196" customWidth="1"/>
    <col min="4357" max="4357" width="19" style="196" customWidth="1"/>
    <col min="4358" max="4358" width="14.7109375" style="196" customWidth="1"/>
    <col min="4359" max="4359" width="15.7109375" style="196" customWidth="1"/>
    <col min="4360" max="4360" width="11.85546875" style="196" customWidth="1"/>
    <col min="4361" max="4361" width="14.28515625" style="196" customWidth="1"/>
    <col min="4362" max="4362" width="15" style="196" customWidth="1"/>
    <col min="4363" max="4363" width="15.7109375" style="196" customWidth="1"/>
    <col min="4364" max="4609" width="9.140625" style="196"/>
    <col min="4610" max="4610" width="3.28515625" style="196" customWidth="1"/>
    <col min="4611" max="4611" width="16" style="196" customWidth="1"/>
    <col min="4612" max="4612" width="5" style="196" customWidth="1"/>
    <col min="4613" max="4613" width="19" style="196" customWidth="1"/>
    <col min="4614" max="4614" width="14.7109375" style="196" customWidth="1"/>
    <col min="4615" max="4615" width="15.7109375" style="196" customWidth="1"/>
    <col min="4616" max="4616" width="11.85546875" style="196" customWidth="1"/>
    <col min="4617" max="4617" width="14.28515625" style="196" customWidth="1"/>
    <col min="4618" max="4618" width="15" style="196" customWidth="1"/>
    <col min="4619" max="4619" width="15.7109375" style="196" customWidth="1"/>
    <col min="4620" max="4865" width="9.140625" style="196"/>
    <col min="4866" max="4866" width="3.28515625" style="196" customWidth="1"/>
    <col min="4867" max="4867" width="16" style="196" customWidth="1"/>
    <col min="4868" max="4868" width="5" style="196" customWidth="1"/>
    <col min="4869" max="4869" width="19" style="196" customWidth="1"/>
    <col min="4870" max="4870" width="14.7109375" style="196" customWidth="1"/>
    <col min="4871" max="4871" width="15.7109375" style="196" customWidth="1"/>
    <col min="4872" max="4872" width="11.85546875" style="196" customWidth="1"/>
    <col min="4873" max="4873" width="14.28515625" style="196" customWidth="1"/>
    <col min="4874" max="4874" width="15" style="196" customWidth="1"/>
    <col min="4875" max="4875" width="15.7109375" style="196" customWidth="1"/>
    <col min="4876" max="5121" width="9.140625" style="196"/>
    <col min="5122" max="5122" width="3.28515625" style="196" customWidth="1"/>
    <col min="5123" max="5123" width="16" style="196" customWidth="1"/>
    <col min="5124" max="5124" width="5" style="196" customWidth="1"/>
    <col min="5125" max="5125" width="19" style="196" customWidth="1"/>
    <col min="5126" max="5126" width="14.7109375" style="196" customWidth="1"/>
    <col min="5127" max="5127" width="15.7109375" style="196" customWidth="1"/>
    <col min="5128" max="5128" width="11.85546875" style="196" customWidth="1"/>
    <col min="5129" max="5129" width="14.28515625" style="196" customWidth="1"/>
    <col min="5130" max="5130" width="15" style="196" customWidth="1"/>
    <col min="5131" max="5131" width="15.7109375" style="196" customWidth="1"/>
    <col min="5132" max="5377" width="9.140625" style="196"/>
    <col min="5378" max="5378" width="3.28515625" style="196" customWidth="1"/>
    <col min="5379" max="5379" width="16" style="196" customWidth="1"/>
    <col min="5380" max="5380" width="5" style="196" customWidth="1"/>
    <col min="5381" max="5381" width="19" style="196" customWidth="1"/>
    <col min="5382" max="5382" width="14.7109375" style="196" customWidth="1"/>
    <col min="5383" max="5383" width="15.7109375" style="196" customWidth="1"/>
    <col min="5384" max="5384" width="11.85546875" style="196" customWidth="1"/>
    <col min="5385" max="5385" width="14.28515625" style="196" customWidth="1"/>
    <col min="5386" max="5386" width="15" style="196" customWidth="1"/>
    <col min="5387" max="5387" width="15.7109375" style="196" customWidth="1"/>
    <col min="5388" max="5633" width="9.140625" style="196"/>
    <col min="5634" max="5634" width="3.28515625" style="196" customWidth="1"/>
    <col min="5635" max="5635" width="16" style="196" customWidth="1"/>
    <col min="5636" max="5636" width="5" style="196" customWidth="1"/>
    <col min="5637" max="5637" width="19" style="196" customWidth="1"/>
    <col min="5638" max="5638" width="14.7109375" style="196" customWidth="1"/>
    <col min="5639" max="5639" width="15.7109375" style="196" customWidth="1"/>
    <col min="5640" max="5640" width="11.85546875" style="196" customWidth="1"/>
    <col min="5641" max="5641" width="14.28515625" style="196" customWidth="1"/>
    <col min="5642" max="5642" width="15" style="196" customWidth="1"/>
    <col min="5643" max="5643" width="15.7109375" style="196" customWidth="1"/>
    <col min="5644" max="5889" width="9.140625" style="196"/>
    <col min="5890" max="5890" width="3.28515625" style="196" customWidth="1"/>
    <col min="5891" max="5891" width="16" style="196" customWidth="1"/>
    <col min="5892" max="5892" width="5" style="196" customWidth="1"/>
    <col min="5893" max="5893" width="19" style="196" customWidth="1"/>
    <col min="5894" max="5894" width="14.7109375" style="196" customWidth="1"/>
    <col min="5895" max="5895" width="15.7109375" style="196" customWidth="1"/>
    <col min="5896" max="5896" width="11.85546875" style="196" customWidth="1"/>
    <col min="5897" max="5897" width="14.28515625" style="196" customWidth="1"/>
    <col min="5898" max="5898" width="15" style="196" customWidth="1"/>
    <col min="5899" max="5899" width="15.7109375" style="196" customWidth="1"/>
    <col min="5900" max="6145" width="9.140625" style="196"/>
    <col min="6146" max="6146" width="3.28515625" style="196" customWidth="1"/>
    <col min="6147" max="6147" width="16" style="196" customWidth="1"/>
    <col min="6148" max="6148" width="5" style="196" customWidth="1"/>
    <col min="6149" max="6149" width="19" style="196" customWidth="1"/>
    <col min="6150" max="6150" width="14.7109375" style="196" customWidth="1"/>
    <col min="6151" max="6151" width="15.7109375" style="196" customWidth="1"/>
    <col min="6152" max="6152" width="11.85546875" style="196" customWidth="1"/>
    <col min="6153" max="6153" width="14.28515625" style="196" customWidth="1"/>
    <col min="6154" max="6154" width="15" style="196" customWidth="1"/>
    <col min="6155" max="6155" width="15.7109375" style="196" customWidth="1"/>
    <col min="6156" max="6401" width="9.140625" style="196"/>
    <col min="6402" max="6402" width="3.28515625" style="196" customWidth="1"/>
    <col min="6403" max="6403" width="16" style="196" customWidth="1"/>
    <col min="6404" max="6404" width="5" style="196" customWidth="1"/>
    <col min="6405" max="6405" width="19" style="196" customWidth="1"/>
    <col min="6406" max="6406" width="14.7109375" style="196" customWidth="1"/>
    <col min="6407" max="6407" width="15.7109375" style="196" customWidth="1"/>
    <col min="6408" max="6408" width="11.85546875" style="196" customWidth="1"/>
    <col min="6409" max="6409" width="14.28515625" style="196" customWidth="1"/>
    <col min="6410" max="6410" width="15" style="196" customWidth="1"/>
    <col min="6411" max="6411" width="15.7109375" style="196" customWidth="1"/>
    <col min="6412" max="6657" width="9.140625" style="196"/>
    <col min="6658" max="6658" width="3.28515625" style="196" customWidth="1"/>
    <col min="6659" max="6659" width="16" style="196" customWidth="1"/>
    <col min="6660" max="6660" width="5" style="196" customWidth="1"/>
    <col min="6661" max="6661" width="19" style="196" customWidth="1"/>
    <col min="6662" max="6662" width="14.7109375" style="196" customWidth="1"/>
    <col min="6663" max="6663" width="15.7109375" style="196" customWidth="1"/>
    <col min="6664" max="6664" width="11.85546875" style="196" customWidth="1"/>
    <col min="6665" max="6665" width="14.28515625" style="196" customWidth="1"/>
    <col min="6666" max="6666" width="15" style="196" customWidth="1"/>
    <col min="6667" max="6667" width="15.7109375" style="196" customWidth="1"/>
    <col min="6668" max="6913" width="9.140625" style="196"/>
    <col min="6914" max="6914" width="3.28515625" style="196" customWidth="1"/>
    <col min="6915" max="6915" width="16" style="196" customWidth="1"/>
    <col min="6916" max="6916" width="5" style="196" customWidth="1"/>
    <col min="6917" max="6917" width="19" style="196" customWidth="1"/>
    <col min="6918" max="6918" width="14.7109375" style="196" customWidth="1"/>
    <col min="6919" max="6919" width="15.7109375" style="196" customWidth="1"/>
    <col min="6920" max="6920" width="11.85546875" style="196" customWidth="1"/>
    <col min="6921" max="6921" width="14.28515625" style="196" customWidth="1"/>
    <col min="6922" max="6922" width="15" style="196" customWidth="1"/>
    <col min="6923" max="6923" width="15.7109375" style="196" customWidth="1"/>
    <col min="6924" max="7169" width="9.140625" style="196"/>
    <col min="7170" max="7170" width="3.28515625" style="196" customWidth="1"/>
    <col min="7171" max="7171" width="16" style="196" customWidth="1"/>
    <col min="7172" max="7172" width="5" style="196" customWidth="1"/>
    <col min="7173" max="7173" width="19" style="196" customWidth="1"/>
    <col min="7174" max="7174" width="14.7109375" style="196" customWidth="1"/>
    <col min="7175" max="7175" width="15.7109375" style="196" customWidth="1"/>
    <col min="7176" max="7176" width="11.85546875" style="196" customWidth="1"/>
    <col min="7177" max="7177" width="14.28515625" style="196" customWidth="1"/>
    <col min="7178" max="7178" width="15" style="196" customWidth="1"/>
    <col min="7179" max="7179" width="15.7109375" style="196" customWidth="1"/>
    <col min="7180" max="7425" width="9.140625" style="196"/>
    <col min="7426" max="7426" width="3.28515625" style="196" customWidth="1"/>
    <col min="7427" max="7427" width="16" style="196" customWidth="1"/>
    <col min="7428" max="7428" width="5" style="196" customWidth="1"/>
    <col min="7429" max="7429" width="19" style="196" customWidth="1"/>
    <col min="7430" max="7430" width="14.7109375" style="196" customWidth="1"/>
    <col min="7431" max="7431" width="15.7109375" style="196" customWidth="1"/>
    <col min="7432" max="7432" width="11.85546875" style="196" customWidth="1"/>
    <col min="7433" max="7433" width="14.28515625" style="196" customWidth="1"/>
    <col min="7434" max="7434" width="15" style="196" customWidth="1"/>
    <col min="7435" max="7435" width="15.7109375" style="196" customWidth="1"/>
    <col min="7436" max="7681" width="9.140625" style="196"/>
    <col min="7682" max="7682" width="3.28515625" style="196" customWidth="1"/>
    <col min="7683" max="7683" width="16" style="196" customWidth="1"/>
    <col min="7684" max="7684" width="5" style="196" customWidth="1"/>
    <col min="7685" max="7685" width="19" style="196" customWidth="1"/>
    <col min="7686" max="7686" width="14.7109375" style="196" customWidth="1"/>
    <col min="7687" max="7687" width="15.7109375" style="196" customWidth="1"/>
    <col min="7688" max="7688" width="11.85546875" style="196" customWidth="1"/>
    <col min="7689" max="7689" width="14.28515625" style="196" customWidth="1"/>
    <col min="7690" max="7690" width="15" style="196" customWidth="1"/>
    <col min="7691" max="7691" width="15.7109375" style="196" customWidth="1"/>
    <col min="7692" max="7937" width="9.140625" style="196"/>
    <col min="7938" max="7938" width="3.28515625" style="196" customWidth="1"/>
    <col min="7939" max="7939" width="16" style="196" customWidth="1"/>
    <col min="7940" max="7940" width="5" style="196" customWidth="1"/>
    <col min="7941" max="7941" width="19" style="196" customWidth="1"/>
    <col min="7942" max="7942" width="14.7109375" style="196" customWidth="1"/>
    <col min="7943" max="7943" width="15.7109375" style="196" customWidth="1"/>
    <col min="7944" max="7944" width="11.85546875" style="196" customWidth="1"/>
    <col min="7945" max="7945" width="14.28515625" style="196" customWidth="1"/>
    <col min="7946" max="7946" width="15" style="196" customWidth="1"/>
    <col min="7947" max="7947" width="15.7109375" style="196" customWidth="1"/>
    <col min="7948" max="8193" width="9.140625" style="196"/>
    <col min="8194" max="8194" width="3.28515625" style="196" customWidth="1"/>
    <col min="8195" max="8195" width="16" style="196" customWidth="1"/>
    <col min="8196" max="8196" width="5" style="196" customWidth="1"/>
    <col min="8197" max="8197" width="19" style="196" customWidth="1"/>
    <col min="8198" max="8198" width="14.7109375" style="196" customWidth="1"/>
    <col min="8199" max="8199" width="15.7109375" style="196" customWidth="1"/>
    <col min="8200" max="8200" width="11.85546875" style="196" customWidth="1"/>
    <col min="8201" max="8201" width="14.28515625" style="196" customWidth="1"/>
    <col min="8202" max="8202" width="15" style="196" customWidth="1"/>
    <col min="8203" max="8203" width="15.7109375" style="196" customWidth="1"/>
    <col min="8204" max="8449" width="9.140625" style="196"/>
    <col min="8450" max="8450" width="3.28515625" style="196" customWidth="1"/>
    <col min="8451" max="8451" width="16" style="196" customWidth="1"/>
    <col min="8452" max="8452" width="5" style="196" customWidth="1"/>
    <col min="8453" max="8453" width="19" style="196" customWidth="1"/>
    <col min="8454" max="8454" width="14.7109375" style="196" customWidth="1"/>
    <col min="8455" max="8455" width="15.7109375" style="196" customWidth="1"/>
    <col min="8456" max="8456" width="11.85546875" style="196" customWidth="1"/>
    <col min="8457" max="8457" width="14.28515625" style="196" customWidth="1"/>
    <col min="8458" max="8458" width="15" style="196" customWidth="1"/>
    <col min="8459" max="8459" width="15.7109375" style="196" customWidth="1"/>
    <col min="8460" max="8705" width="9.140625" style="196"/>
    <col min="8706" max="8706" width="3.28515625" style="196" customWidth="1"/>
    <col min="8707" max="8707" width="16" style="196" customWidth="1"/>
    <col min="8708" max="8708" width="5" style="196" customWidth="1"/>
    <col min="8709" max="8709" width="19" style="196" customWidth="1"/>
    <col min="8710" max="8710" width="14.7109375" style="196" customWidth="1"/>
    <col min="8711" max="8711" width="15.7109375" style="196" customWidth="1"/>
    <col min="8712" max="8712" width="11.85546875" style="196" customWidth="1"/>
    <col min="8713" max="8713" width="14.28515625" style="196" customWidth="1"/>
    <col min="8714" max="8714" width="15" style="196" customWidth="1"/>
    <col min="8715" max="8715" width="15.7109375" style="196" customWidth="1"/>
    <col min="8716" max="8961" width="9.140625" style="196"/>
    <col min="8962" max="8962" width="3.28515625" style="196" customWidth="1"/>
    <col min="8963" max="8963" width="16" style="196" customWidth="1"/>
    <col min="8964" max="8964" width="5" style="196" customWidth="1"/>
    <col min="8965" max="8965" width="19" style="196" customWidth="1"/>
    <col min="8966" max="8966" width="14.7109375" style="196" customWidth="1"/>
    <col min="8967" max="8967" width="15.7109375" style="196" customWidth="1"/>
    <col min="8968" max="8968" width="11.85546875" style="196" customWidth="1"/>
    <col min="8969" max="8969" width="14.28515625" style="196" customWidth="1"/>
    <col min="8970" max="8970" width="15" style="196" customWidth="1"/>
    <col min="8971" max="8971" width="15.7109375" style="196" customWidth="1"/>
    <col min="8972" max="9217" width="9.140625" style="196"/>
    <col min="9218" max="9218" width="3.28515625" style="196" customWidth="1"/>
    <col min="9219" max="9219" width="16" style="196" customWidth="1"/>
    <col min="9220" max="9220" width="5" style="196" customWidth="1"/>
    <col min="9221" max="9221" width="19" style="196" customWidth="1"/>
    <col min="9222" max="9222" width="14.7109375" style="196" customWidth="1"/>
    <col min="9223" max="9223" width="15.7109375" style="196" customWidth="1"/>
    <col min="9224" max="9224" width="11.85546875" style="196" customWidth="1"/>
    <col min="9225" max="9225" width="14.28515625" style="196" customWidth="1"/>
    <col min="9226" max="9226" width="15" style="196" customWidth="1"/>
    <col min="9227" max="9227" width="15.7109375" style="196" customWidth="1"/>
    <col min="9228" max="9473" width="9.140625" style="196"/>
    <col min="9474" max="9474" width="3.28515625" style="196" customWidth="1"/>
    <col min="9475" max="9475" width="16" style="196" customWidth="1"/>
    <col min="9476" max="9476" width="5" style="196" customWidth="1"/>
    <col min="9477" max="9477" width="19" style="196" customWidth="1"/>
    <col min="9478" max="9478" width="14.7109375" style="196" customWidth="1"/>
    <col min="9479" max="9479" width="15.7109375" style="196" customWidth="1"/>
    <col min="9480" max="9480" width="11.85546875" style="196" customWidth="1"/>
    <col min="9481" max="9481" width="14.28515625" style="196" customWidth="1"/>
    <col min="9482" max="9482" width="15" style="196" customWidth="1"/>
    <col min="9483" max="9483" width="15.7109375" style="196" customWidth="1"/>
    <col min="9484" max="9729" width="9.140625" style="196"/>
    <col min="9730" max="9730" width="3.28515625" style="196" customWidth="1"/>
    <col min="9731" max="9731" width="16" style="196" customWidth="1"/>
    <col min="9732" max="9732" width="5" style="196" customWidth="1"/>
    <col min="9733" max="9733" width="19" style="196" customWidth="1"/>
    <col min="9734" max="9734" width="14.7109375" style="196" customWidth="1"/>
    <col min="9735" max="9735" width="15.7109375" style="196" customWidth="1"/>
    <col min="9736" max="9736" width="11.85546875" style="196" customWidth="1"/>
    <col min="9737" max="9737" width="14.28515625" style="196" customWidth="1"/>
    <col min="9738" max="9738" width="15" style="196" customWidth="1"/>
    <col min="9739" max="9739" width="15.7109375" style="196" customWidth="1"/>
    <col min="9740" max="9985" width="9.140625" style="196"/>
    <col min="9986" max="9986" width="3.28515625" style="196" customWidth="1"/>
    <col min="9987" max="9987" width="16" style="196" customWidth="1"/>
    <col min="9988" max="9988" width="5" style="196" customWidth="1"/>
    <col min="9989" max="9989" width="19" style="196" customWidth="1"/>
    <col min="9990" max="9990" width="14.7109375" style="196" customWidth="1"/>
    <col min="9991" max="9991" width="15.7109375" style="196" customWidth="1"/>
    <col min="9992" max="9992" width="11.85546875" style="196" customWidth="1"/>
    <col min="9993" max="9993" width="14.28515625" style="196" customWidth="1"/>
    <col min="9994" max="9994" width="15" style="196" customWidth="1"/>
    <col min="9995" max="9995" width="15.7109375" style="196" customWidth="1"/>
    <col min="9996" max="10241" width="9.140625" style="196"/>
    <col min="10242" max="10242" width="3.28515625" style="196" customWidth="1"/>
    <col min="10243" max="10243" width="16" style="196" customWidth="1"/>
    <col min="10244" max="10244" width="5" style="196" customWidth="1"/>
    <col min="10245" max="10245" width="19" style="196" customWidth="1"/>
    <col min="10246" max="10246" width="14.7109375" style="196" customWidth="1"/>
    <col min="10247" max="10247" width="15.7109375" style="196" customWidth="1"/>
    <col min="10248" max="10248" width="11.85546875" style="196" customWidth="1"/>
    <col min="10249" max="10249" width="14.28515625" style="196" customWidth="1"/>
    <col min="10250" max="10250" width="15" style="196" customWidth="1"/>
    <col min="10251" max="10251" width="15.7109375" style="196" customWidth="1"/>
    <col min="10252" max="10497" width="9.140625" style="196"/>
    <col min="10498" max="10498" width="3.28515625" style="196" customWidth="1"/>
    <col min="10499" max="10499" width="16" style="196" customWidth="1"/>
    <col min="10500" max="10500" width="5" style="196" customWidth="1"/>
    <col min="10501" max="10501" width="19" style="196" customWidth="1"/>
    <col min="10502" max="10502" width="14.7109375" style="196" customWidth="1"/>
    <col min="10503" max="10503" width="15.7109375" style="196" customWidth="1"/>
    <col min="10504" max="10504" width="11.85546875" style="196" customWidth="1"/>
    <col min="10505" max="10505" width="14.28515625" style="196" customWidth="1"/>
    <col min="10506" max="10506" width="15" style="196" customWidth="1"/>
    <col min="10507" max="10507" width="15.7109375" style="196" customWidth="1"/>
    <col min="10508" max="10753" width="9.140625" style="196"/>
    <col min="10754" max="10754" width="3.28515625" style="196" customWidth="1"/>
    <col min="10755" max="10755" width="16" style="196" customWidth="1"/>
    <col min="10756" max="10756" width="5" style="196" customWidth="1"/>
    <col min="10757" max="10757" width="19" style="196" customWidth="1"/>
    <col min="10758" max="10758" width="14.7109375" style="196" customWidth="1"/>
    <col min="10759" max="10759" width="15.7109375" style="196" customWidth="1"/>
    <col min="10760" max="10760" width="11.85546875" style="196" customWidth="1"/>
    <col min="10761" max="10761" width="14.28515625" style="196" customWidth="1"/>
    <col min="10762" max="10762" width="15" style="196" customWidth="1"/>
    <col min="10763" max="10763" width="15.7109375" style="196" customWidth="1"/>
    <col min="10764" max="11009" width="9.140625" style="196"/>
    <col min="11010" max="11010" width="3.28515625" style="196" customWidth="1"/>
    <col min="11011" max="11011" width="16" style="196" customWidth="1"/>
    <col min="11012" max="11012" width="5" style="196" customWidth="1"/>
    <col min="11013" max="11013" width="19" style="196" customWidth="1"/>
    <col min="11014" max="11014" width="14.7109375" style="196" customWidth="1"/>
    <col min="11015" max="11015" width="15.7109375" style="196" customWidth="1"/>
    <col min="11016" max="11016" width="11.85546875" style="196" customWidth="1"/>
    <col min="11017" max="11017" width="14.28515625" style="196" customWidth="1"/>
    <col min="11018" max="11018" width="15" style="196" customWidth="1"/>
    <col min="11019" max="11019" width="15.7109375" style="196" customWidth="1"/>
    <col min="11020" max="11265" width="9.140625" style="196"/>
    <col min="11266" max="11266" width="3.28515625" style="196" customWidth="1"/>
    <col min="11267" max="11267" width="16" style="196" customWidth="1"/>
    <col min="11268" max="11268" width="5" style="196" customWidth="1"/>
    <col min="11269" max="11269" width="19" style="196" customWidth="1"/>
    <col min="11270" max="11270" width="14.7109375" style="196" customWidth="1"/>
    <col min="11271" max="11271" width="15.7109375" style="196" customWidth="1"/>
    <col min="11272" max="11272" width="11.85546875" style="196" customWidth="1"/>
    <col min="11273" max="11273" width="14.28515625" style="196" customWidth="1"/>
    <col min="11274" max="11274" width="15" style="196" customWidth="1"/>
    <col min="11275" max="11275" width="15.7109375" style="196" customWidth="1"/>
    <col min="11276" max="11521" width="9.140625" style="196"/>
    <col min="11522" max="11522" width="3.28515625" style="196" customWidth="1"/>
    <col min="11523" max="11523" width="16" style="196" customWidth="1"/>
    <col min="11524" max="11524" width="5" style="196" customWidth="1"/>
    <col min="11525" max="11525" width="19" style="196" customWidth="1"/>
    <col min="11526" max="11526" width="14.7109375" style="196" customWidth="1"/>
    <col min="11527" max="11527" width="15.7109375" style="196" customWidth="1"/>
    <col min="11528" max="11528" width="11.85546875" style="196" customWidth="1"/>
    <col min="11529" max="11529" width="14.28515625" style="196" customWidth="1"/>
    <col min="11530" max="11530" width="15" style="196" customWidth="1"/>
    <col min="11531" max="11531" width="15.7109375" style="196" customWidth="1"/>
    <col min="11532" max="11777" width="9.140625" style="196"/>
    <col min="11778" max="11778" width="3.28515625" style="196" customWidth="1"/>
    <col min="11779" max="11779" width="16" style="196" customWidth="1"/>
    <col min="11780" max="11780" width="5" style="196" customWidth="1"/>
    <col min="11781" max="11781" width="19" style="196" customWidth="1"/>
    <col min="11782" max="11782" width="14.7109375" style="196" customWidth="1"/>
    <col min="11783" max="11783" width="15.7109375" style="196" customWidth="1"/>
    <col min="11784" max="11784" width="11.85546875" style="196" customWidth="1"/>
    <col min="11785" max="11785" width="14.28515625" style="196" customWidth="1"/>
    <col min="11786" max="11786" width="15" style="196" customWidth="1"/>
    <col min="11787" max="11787" width="15.7109375" style="196" customWidth="1"/>
    <col min="11788" max="12033" width="9.140625" style="196"/>
    <col min="12034" max="12034" width="3.28515625" style="196" customWidth="1"/>
    <col min="12035" max="12035" width="16" style="196" customWidth="1"/>
    <col min="12036" max="12036" width="5" style="196" customWidth="1"/>
    <col min="12037" max="12037" width="19" style="196" customWidth="1"/>
    <col min="12038" max="12038" width="14.7109375" style="196" customWidth="1"/>
    <col min="12039" max="12039" width="15.7109375" style="196" customWidth="1"/>
    <col min="12040" max="12040" width="11.85546875" style="196" customWidth="1"/>
    <col min="12041" max="12041" width="14.28515625" style="196" customWidth="1"/>
    <col min="12042" max="12042" width="15" style="196" customWidth="1"/>
    <col min="12043" max="12043" width="15.7109375" style="196" customWidth="1"/>
    <col min="12044" max="12289" width="9.140625" style="196"/>
    <col min="12290" max="12290" width="3.28515625" style="196" customWidth="1"/>
    <col min="12291" max="12291" width="16" style="196" customWidth="1"/>
    <col min="12292" max="12292" width="5" style="196" customWidth="1"/>
    <col min="12293" max="12293" width="19" style="196" customWidth="1"/>
    <col min="12294" max="12294" width="14.7109375" style="196" customWidth="1"/>
    <col min="12295" max="12295" width="15.7109375" style="196" customWidth="1"/>
    <col min="12296" max="12296" width="11.85546875" style="196" customWidth="1"/>
    <col min="12297" max="12297" width="14.28515625" style="196" customWidth="1"/>
    <col min="12298" max="12298" width="15" style="196" customWidth="1"/>
    <col min="12299" max="12299" width="15.7109375" style="196" customWidth="1"/>
    <col min="12300" max="12545" width="9.140625" style="196"/>
    <col min="12546" max="12546" width="3.28515625" style="196" customWidth="1"/>
    <col min="12547" max="12547" width="16" style="196" customWidth="1"/>
    <col min="12548" max="12548" width="5" style="196" customWidth="1"/>
    <col min="12549" max="12549" width="19" style="196" customWidth="1"/>
    <col min="12550" max="12550" width="14.7109375" style="196" customWidth="1"/>
    <col min="12551" max="12551" width="15.7109375" style="196" customWidth="1"/>
    <col min="12552" max="12552" width="11.85546875" style="196" customWidth="1"/>
    <col min="12553" max="12553" width="14.28515625" style="196" customWidth="1"/>
    <col min="12554" max="12554" width="15" style="196" customWidth="1"/>
    <col min="12555" max="12555" width="15.7109375" style="196" customWidth="1"/>
    <col min="12556" max="12801" width="9.140625" style="196"/>
    <col min="12802" max="12802" width="3.28515625" style="196" customWidth="1"/>
    <col min="12803" max="12803" width="16" style="196" customWidth="1"/>
    <col min="12804" max="12804" width="5" style="196" customWidth="1"/>
    <col min="12805" max="12805" width="19" style="196" customWidth="1"/>
    <col min="12806" max="12806" width="14.7109375" style="196" customWidth="1"/>
    <col min="12807" max="12807" width="15.7109375" style="196" customWidth="1"/>
    <col min="12808" max="12808" width="11.85546875" style="196" customWidth="1"/>
    <col min="12809" max="12809" width="14.28515625" style="196" customWidth="1"/>
    <col min="12810" max="12810" width="15" style="196" customWidth="1"/>
    <col min="12811" max="12811" width="15.7109375" style="196" customWidth="1"/>
    <col min="12812" max="13057" width="9.140625" style="196"/>
    <col min="13058" max="13058" width="3.28515625" style="196" customWidth="1"/>
    <col min="13059" max="13059" width="16" style="196" customWidth="1"/>
    <col min="13060" max="13060" width="5" style="196" customWidth="1"/>
    <col min="13061" max="13061" width="19" style="196" customWidth="1"/>
    <col min="13062" max="13062" width="14.7109375" style="196" customWidth="1"/>
    <col min="13063" max="13063" width="15.7109375" style="196" customWidth="1"/>
    <col min="13064" max="13064" width="11.85546875" style="196" customWidth="1"/>
    <col min="13065" max="13065" width="14.28515625" style="196" customWidth="1"/>
    <col min="13066" max="13066" width="15" style="196" customWidth="1"/>
    <col min="13067" max="13067" width="15.7109375" style="196" customWidth="1"/>
    <col min="13068" max="13313" width="9.140625" style="196"/>
    <col min="13314" max="13314" width="3.28515625" style="196" customWidth="1"/>
    <col min="13315" max="13315" width="16" style="196" customWidth="1"/>
    <col min="13316" max="13316" width="5" style="196" customWidth="1"/>
    <col min="13317" max="13317" width="19" style="196" customWidth="1"/>
    <col min="13318" max="13318" width="14.7109375" style="196" customWidth="1"/>
    <col min="13319" max="13319" width="15.7109375" style="196" customWidth="1"/>
    <col min="13320" max="13320" width="11.85546875" style="196" customWidth="1"/>
    <col min="13321" max="13321" width="14.28515625" style="196" customWidth="1"/>
    <col min="13322" max="13322" width="15" style="196" customWidth="1"/>
    <col min="13323" max="13323" width="15.7109375" style="196" customWidth="1"/>
    <col min="13324" max="13569" width="9.140625" style="196"/>
    <col min="13570" max="13570" width="3.28515625" style="196" customWidth="1"/>
    <col min="13571" max="13571" width="16" style="196" customWidth="1"/>
    <col min="13572" max="13572" width="5" style="196" customWidth="1"/>
    <col min="13573" max="13573" width="19" style="196" customWidth="1"/>
    <col min="13574" max="13574" width="14.7109375" style="196" customWidth="1"/>
    <col min="13575" max="13575" width="15.7109375" style="196" customWidth="1"/>
    <col min="13576" max="13576" width="11.85546875" style="196" customWidth="1"/>
    <col min="13577" max="13577" width="14.28515625" style="196" customWidth="1"/>
    <col min="13578" max="13578" width="15" style="196" customWidth="1"/>
    <col min="13579" max="13579" width="15.7109375" style="196" customWidth="1"/>
    <col min="13580" max="13825" width="9.140625" style="196"/>
    <col min="13826" max="13826" width="3.28515625" style="196" customWidth="1"/>
    <col min="13827" max="13827" width="16" style="196" customWidth="1"/>
    <col min="13828" max="13828" width="5" style="196" customWidth="1"/>
    <col min="13829" max="13829" width="19" style="196" customWidth="1"/>
    <col min="13830" max="13830" width="14.7109375" style="196" customWidth="1"/>
    <col min="13831" max="13831" width="15.7109375" style="196" customWidth="1"/>
    <col min="13832" max="13832" width="11.85546875" style="196" customWidth="1"/>
    <col min="13833" max="13833" width="14.28515625" style="196" customWidth="1"/>
    <col min="13834" max="13834" width="15" style="196" customWidth="1"/>
    <col min="13835" max="13835" width="15.7109375" style="196" customWidth="1"/>
    <col min="13836" max="14081" width="9.140625" style="196"/>
    <col min="14082" max="14082" width="3.28515625" style="196" customWidth="1"/>
    <col min="14083" max="14083" width="16" style="196" customWidth="1"/>
    <col min="14084" max="14084" width="5" style="196" customWidth="1"/>
    <col min="14085" max="14085" width="19" style="196" customWidth="1"/>
    <col min="14086" max="14086" width="14.7109375" style="196" customWidth="1"/>
    <col min="14087" max="14087" width="15.7109375" style="196" customWidth="1"/>
    <col min="14088" max="14088" width="11.85546875" style="196" customWidth="1"/>
    <col min="14089" max="14089" width="14.28515625" style="196" customWidth="1"/>
    <col min="14090" max="14090" width="15" style="196" customWidth="1"/>
    <col min="14091" max="14091" width="15.7109375" style="196" customWidth="1"/>
    <col min="14092" max="14337" width="9.140625" style="196"/>
    <col min="14338" max="14338" width="3.28515625" style="196" customWidth="1"/>
    <col min="14339" max="14339" width="16" style="196" customWidth="1"/>
    <col min="14340" max="14340" width="5" style="196" customWidth="1"/>
    <col min="14341" max="14341" width="19" style="196" customWidth="1"/>
    <col min="14342" max="14342" width="14.7109375" style="196" customWidth="1"/>
    <col min="14343" max="14343" width="15.7109375" style="196" customWidth="1"/>
    <col min="14344" max="14344" width="11.85546875" style="196" customWidth="1"/>
    <col min="14345" max="14345" width="14.28515625" style="196" customWidth="1"/>
    <col min="14346" max="14346" width="15" style="196" customWidth="1"/>
    <col min="14347" max="14347" width="15.7109375" style="196" customWidth="1"/>
    <col min="14348" max="14593" width="9.140625" style="196"/>
    <col min="14594" max="14594" width="3.28515625" style="196" customWidth="1"/>
    <col min="14595" max="14595" width="16" style="196" customWidth="1"/>
    <col min="14596" max="14596" width="5" style="196" customWidth="1"/>
    <col min="14597" max="14597" width="19" style="196" customWidth="1"/>
    <col min="14598" max="14598" width="14.7109375" style="196" customWidth="1"/>
    <col min="14599" max="14599" width="15.7109375" style="196" customWidth="1"/>
    <col min="14600" max="14600" width="11.85546875" style="196" customWidth="1"/>
    <col min="14601" max="14601" width="14.28515625" style="196" customWidth="1"/>
    <col min="14602" max="14602" width="15" style="196" customWidth="1"/>
    <col min="14603" max="14603" width="15.7109375" style="196" customWidth="1"/>
    <col min="14604" max="14849" width="9.140625" style="196"/>
    <col min="14850" max="14850" width="3.28515625" style="196" customWidth="1"/>
    <col min="14851" max="14851" width="16" style="196" customWidth="1"/>
    <col min="14852" max="14852" width="5" style="196" customWidth="1"/>
    <col min="14853" max="14853" width="19" style="196" customWidth="1"/>
    <col min="14854" max="14854" width="14.7109375" style="196" customWidth="1"/>
    <col min="14855" max="14855" width="15.7109375" style="196" customWidth="1"/>
    <col min="14856" max="14856" width="11.85546875" style="196" customWidth="1"/>
    <col min="14857" max="14857" width="14.28515625" style="196" customWidth="1"/>
    <col min="14858" max="14858" width="15" style="196" customWidth="1"/>
    <col min="14859" max="14859" width="15.7109375" style="196" customWidth="1"/>
    <col min="14860" max="15105" width="9.140625" style="196"/>
    <col min="15106" max="15106" width="3.28515625" style="196" customWidth="1"/>
    <col min="15107" max="15107" width="16" style="196" customWidth="1"/>
    <col min="15108" max="15108" width="5" style="196" customWidth="1"/>
    <col min="15109" max="15109" width="19" style="196" customWidth="1"/>
    <col min="15110" max="15110" width="14.7109375" style="196" customWidth="1"/>
    <col min="15111" max="15111" width="15.7109375" style="196" customWidth="1"/>
    <col min="15112" max="15112" width="11.85546875" style="196" customWidth="1"/>
    <col min="15113" max="15113" width="14.28515625" style="196" customWidth="1"/>
    <col min="15114" max="15114" width="15" style="196" customWidth="1"/>
    <col min="15115" max="15115" width="15.7109375" style="196" customWidth="1"/>
    <col min="15116" max="15361" width="9.140625" style="196"/>
    <col min="15362" max="15362" width="3.28515625" style="196" customWidth="1"/>
    <col min="15363" max="15363" width="16" style="196" customWidth="1"/>
    <col min="15364" max="15364" width="5" style="196" customWidth="1"/>
    <col min="15365" max="15365" width="19" style="196" customWidth="1"/>
    <col min="15366" max="15366" width="14.7109375" style="196" customWidth="1"/>
    <col min="15367" max="15367" width="15.7109375" style="196" customWidth="1"/>
    <col min="15368" max="15368" width="11.85546875" style="196" customWidth="1"/>
    <col min="15369" max="15369" width="14.28515625" style="196" customWidth="1"/>
    <col min="15370" max="15370" width="15" style="196" customWidth="1"/>
    <col min="15371" max="15371" width="15.7109375" style="196" customWidth="1"/>
    <col min="15372" max="15617" width="9.140625" style="196"/>
    <col min="15618" max="15618" width="3.28515625" style="196" customWidth="1"/>
    <col min="15619" max="15619" width="16" style="196" customWidth="1"/>
    <col min="15620" max="15620" width="5" style="196" customWidth="1"/>
    <col min="15621" max="15621" width="19" style="196" customWidth="1"/>
    <col min="15622" max="15622" width="14.7109375" style="196" customWidth="1"/>
    <col min="15623" max="15623" width="15.7109375" style="196" customWidth="1"/>
    <col min="15624" max="15624" width="11.85546875" style="196" customWidth="1"/>
    <col min="15625" max="15625" width="14.28515625" style="196" customWidth="1"/>
    <col min="15626" max="15626" width="15" style="196" customWidth="1"/>
    <col min="15627" max="15627" width="15.7109375" style="196" customWidth="1"/>
    <col min="15628" max="15873" width="9.140625" style="196"/>
    <col min="15874" max="15874" width="3.28515625" style="196" customWidth="1"/>
    <col min="15875" max="15875" width="16" style="196" customWidth="1"/>
    <col min="15876" max="15876" width="5" style="196" customWidth="1"/>
    <col min="15877" max="15877" width="19" style="196" customWidth="1"/>
    <col min="15878" max="15878" width="14.7109375" style="196" customWidth="1"/>
    <col min="15879" max="15879" width="15.7109375" style="196" customWidth="1"/>
    <col min="15880" max="15880" width="11.85546875" style="196" customWidth="1"/>
    <col min="15881" max="15881" width="14.28515625" style="196" customWidth="1"/>
    <col min="15882" max="15882" width="15" style="196" customWidth="1"/>
    <col min="15883" max="15883" width="15.7109375" style="196" customWidth="1"/>
    <col min="15884" max="16129" width="9.140625" style="196"/>
    <col min="16130" max="16130" width="3.28515625" style="196" customWidth="1"/>
    <col min="16131" max="16131" width="16" style="196" customWidth="1"/>
    <col min="16132" max="16132" width="5" style="196" customWidth="1"/>
    <col min="16133" max="16133" width="19" style="196" customWidth="1"/>
    <col min="16134" max="16134" width="14.7109375" style="196" customWidth="1"/>
    <col min="16135" max="16135" width="15.7109375" style="196" customWidth="1"/>
    <col min="16136" max="16136" width="11.85546875" style="196" customWidth="1"/>
    <col min="16137" max="16137" width="14.28515625" style="196" customWidth="1"/>
    <col min="16138" max="16138" width="15" style="196" customWidth="1"/>
    <col min="16139" max="16139" width="15.7109375" style="196" customWidth="1"/>
    <col min="16140" max="16384" width="9.140625" style="196"/>
  </cols>
  <sheetData>
    <row r="1" spans="1:18" ht="18.75">
      <c r="A1" s="243" t="s">
        <v>1229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8">
      <c r="A2" s="244" t="s">
        <v>1230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8">
      <c r="A3" s="244" t="s">
        <v>1228</v>
      </c>
      <c r="B3" s="244"/>
      <c r="C3" s="244" t="s">
        <v>1231</v>
      </c>
      <c r="D3" s="244"/>
      <c r="E3" s="244"/>
      <c r="F3" s="244"/>
      <c r="G3" s="244"/>
      <c r="H3" s="244"/>
      <c r="I3" s="244"/>
      <c r="J3" s="244"/>
      <c r="K3" s="244"/>
    </row>
    <row r="4" spans="1:18" s="193" customFormat="1" ht="60">
      <c r="A4" s="245" t="s">
        <v>263</v>
      </c>
      <c r="B4" s="245"/>
      <c r="C4" s="245" t="s">
        <v>1135</v>
      </c>
      <c r="D4" s="245"/>
      <c r="E4" s="197" t="s">
        <v>267</v>
      </c>
      <c r="F4" s="197" t="s">
        <v>264</v>
      </c>
      <c r="G4" s="197" t="s">
        <v>265</v>
      </c>
      <c r="H4" s="197" t="s">
        <v>266</v>
      </c>
      <c r="I4" s="197" t="s">
        <v>2137</v>
      </c>
      <c r="J4" s="197" t="s">
        <v>2138</v>
      </c>
      <c r="K4" s="99" t="s">
        <v>1134</v>
      </c>
    </row>
    <row r="5" spans="1:18" ht="247.5">
      <c r="A5" s="238">
        <v>1</v>
      </c>
      <c r="B5" s="237" t="s">
        <v>2393</v>
      </c>
      <c r="C5" s="196">
        <v>1.1000000000000001</v>
      </c>
      <c r="D5" s="196" t="s">
        <v>2392</v>
      </c>
      <c r="E5" s="196" t="s">
        <v>1232</v>
      </c>
      <c r="F5" s="196" t="s">
        <v>1233</v>
      </c>
      <c r="G5" s="32">
        <v>200000</v>
      </c>
      <c r="H5" s="196" t="s">
        <v>1234</v>
      </c>
      <c r="I5" s="196" t="s">
        <v>1235</v>
      </c>
      <c r="J5" s="196" t="s">
        <v>1236</v>
      </c>
      <c r="K5" s="196" t="s">
        <v>1237</v>
      </c>
    </row>
    <row r="6" spans="1:18" ht="231">
      <c r="A6" s="238"/>
      <c r="B6" s="237"/>
      <c r="C6" s="196">
        <v>1.2</v>
      </c>
      <c r="D6" s="196" t="s">
        <v>1238</v>
      </c>
      <c r="E6" s="196" t="s">
        <v>1239</v>
      </c>
      <c r="F6" s="49" t="s">
        <v>1240</v>
      </c>
      <c r="G6" s="196" t="s">
        <v>1241</v>
      </c>
      <c r="H6" s="194"/>
      <c r="I6" s="196" t="s">
        <v>1235</v>
      </c>
      <c r="J6" s="196" t="s">
        <v>1242</v>
      </c>
      <c r="K6" s="196" t="s">
        <v>1243</v>
      </c>
    </row>
    <row r="7" spans="1:18" ht="115.5">
      <c r="A7" s="238"/>
      <c r="B7" s="237"/>
      <c r="C7" s="196">
        <v>1.3</v>
      </c>
      <c r="D7" s="196" t="s">
        <v>1244</v>
      </c>
      <c r="E7" s="196" t="s">
        <v>2391</v>
      </c>
      <c r="F7" s="49" t="s">
        <v>1245</v>
      </c>
      <c r="G7" s="196" t="s">
        <v>1246</v>
      </c>
      <c r="K7" s="194"/>
    </row>
    <row r="8" spans="1:18" ht="165">
      <c r="A8" s="238">
        <v>2</v>
      </c>
      <c r="B8" s="237" t="s">
        <v>1247</v>
      </c>
      <c r="C8" s="196">
        <v>2.1</v>
      </c>
      <c r="D8" s="196" t="s">
        <v>1248</v>
      </c>
      <c r="E8" s="196" t="s">
        <v>410</v>
      </c>
      <c r="F8" s="196" t="s">
        <v>1250</v>
      </c>
      <c r="G8" s="196" t="s">
        <v>2390</v>
      </c>
      <c r="H8" s="196" t="s">
        <v>1251</v>
      </c>
      <c r="I8" s="196" t="s">
        <v>1235</v>
      </c>
      <c r="J8" s="196" t="s">
        <v>1168</v>
      </c>
      <c r="K8" s="196" t="s">
        <v>1252</v>
      </c>
    </row>
    <row r="9" spans="1:18" ht="82.5">
      <c r="A9" s="238"/>
      <c r="B9" s="237"/>
      <c r="C9" s="196">
        <v>2.2000000000000002</v>
      </c>
      <c r="D9" s="196" t="s">
        <v>1253</v>
      </c>
      <c r="E9" s="196" t="s">
        <v>1232</v>
      </c>
      <c r="F9" s="196" t="s">
        <v>2389</v>
      </c>
      <c r="G9" s="49">
        <v>500000</v>
      </c>
      <c r="H9" s="196" t="s">
        <v>1234</v>
      </c>
      <c r="I9" s="196" t="s">
        <v>1235</v>
      </c>
      <c r="J9" s="196" t="s">
        <v>1236</v>
      </c>
      <c r="K9" s="196" t="s">
        <v>1252</v>
      </c>
    </row>
    <row r="10" spans="1:18" ht="262.5" customHeight="1">
      <c r="A10" s="238"/>
      <c r="B10" s="237"/>
      <c r="C10" s="196">
        <v>2.2999999999999998</v>
      </c>
      <c r="D10" s="196" t="s">
        <v>2388</v>
      </c>
      <c r="E10" s="196" t="s">
        <v>2357</v>
      </c>
      <c r="F10" s="196" t="s">
        <v>2387</v>
      </c>
      <c r="G10" s="32">
        <v>50000</v>
      </c>
      <c r="H10" s="196" t="s">
        <v>1234</v>
      </c>
      <c r="I10" s="196" t="s">
        <v>1235</v>
      </c>
      <c r="J10" s="196" t="s">
        <v>1254</v>
      </c>
      <c r="K10" s="196" t="s">
        <v>1252</v>
      </c>
    </row>
    <row r="11" spans="1:18" ht="99">
      <c r="A11" s="238"/>
      <c r="B11" s="237"/>
      <c r="C11" s="196">
        <v>2.4</v>
      </c>
      <c r="D11" s="196" t="s">
        <v>1255</v>
      </c>
      <c r="E11" s="196" t="s">
        <v>2357</v>
      </c>
      <c r="F11" s="196" t="s">
        <v>2386</v>
      </c>
      <c r="G11" s="49">
        <v>10000</v>
      </c>
      <c r="H11" s="196" t="s">
        <v>1234</v>
      </c>
      <c r="I11" s="196" t="s">
        <v>1235</v>
      </c>
      <c r="J11" s="196" t="s">
        <v>225</v>
      </c>
      <c r="K11" s="196" t="s">
        <v>1252</v>
      </c>
    </row>
    <row r="12" spans="1:18" ht="82.5">
      <c r="A12" s="238"/>
      <c r="B12" s="237"/>
      <c r="C12" s="196">
        <v>2.5</v>
      </c>
      <c r="D12" s="196" t="s">
        <v>2385</v>
      </c>
      <c r="E12" s="196" t="s">
        <v>1232</v>
      </c>
      <c r="F12" s="196" t="s">
        <v>2384</v>
      </c>
      <c r="H12" s="196" t="s">
        <v>2383</v>
      </c>
      <c r="I12" s="196" t="s">
        <v>1235</v>
      </c>
      <c r="J12" s="196" t="s">
        <v>1236</v>
      </c>
      <c r="K12" s="196" t="s">
        <v>1252</v>
      </c>
    </row>
    <row r="13" spans="1:18" ht="409.5">
      <c r="A13" s="238">
        <v>3</v>
      </c>
      <c r="B13" s="237" t="s">
        <v>1256</v>
      </c>
      <c r="C13" s="196">
        <v>3.1</v>
      </c>
      <c r="D13" s="196" t="s">
        <v>1257</v>
      </c>
      <c r="E13" s="196" t="s">
        <v>2357</v>
      </c>
      <c r="F13" s="196" t="s">
        <v>2382</v>
      </c>
      <c r="G13" s="196" t="s">
        <v>1258</v>
      </c>
      <c r="H13" s="196" t="s">
        <v>2381</v>
      </c>
      <c r="I13" s="196" t="s">
        <v>1235</v>
      </c>
      <c r="J13" s="196" t="s">
        <v>1236</v>
      </c>
      <c r="K13" s="196" t="s">
        <v>2380</v>
      </c>
      <c r="R13" s="112"/>
    </row>
    <row r="14" spans="1:18" ht="115.5">
      <c r="A14" s="238"/>
      <c r="B14" s="237"/>
      <c r="C14" s="196">
        <v>3.2</v>
      </c>
      <c r="D14" s="196" t="s">
        <v>1259</v>
      </c>
      <c r="E14" s="196" t="s">
        <v>2379</v>
      </c>
      <c r="F14" s="196" t="s">
        <v>1260</v>
      </c>
      <c r="G14" s="196" t="s">
        <v>148</v>
      </c>
      <c r="H14" s="196" t="s">
        <v>1261</v>
      </c>
      <c r="I14" s="196" t="s">
        <v>1235</v>
      </c>
      <c r="J14" s="196" t="s">
        <v>1166</v>
      </c>
      <c r="K14" s="196" t="s">
        <v>1252</v>
      </c>
    </row>
    <row r="15" spans="1:18" ht="181.5">
      <c r="A15" s="238"/>
      <c r="B15" s="237"/>
      <c r="C15" s="196">
        <v>3.3</v>
      </c>
      <c r="D15" s="196" t="s">
        <v>1262</v>
      </c>
      <c r="E15" s="196" t="s">
        <v>2357</v>
      </c>
      <c r="F15" s="196" t="s">
        <v>2378</v>
      </c>
      <c r="G15" s="196" t="s">
        <v>1263</v>
      </c>
      <c r="H15" s="196" t="s">
        <v>1264</v>
      </c>
      <c r="I15" s="196" t="s">
        <v>1235</v>
      </c>
      <c r="J15" s="196" t="s">
        <v>1166</v>
      </c>
      <c r="K15" s="196" t="s">
        <v>1252</v>
      </c>
    </row>
    <row r="16" spans="1:18" ht="165">
      <c r="A16" s="238"/>
      <c r="B16" s="237"/>
      <c r="C16" s="196">
        <v>3.4</v>
      </c>
      <c r="D16" s="196" t="s">
        <v>2377</v>
      </c>
      <c r="E16" s="196" t="s">
        <v>2357</v>
      </c>
      <c r="F16" s="196" t="s">
        <v>2376</v>
      </c>
      <c r="G16" s="49" t="s">
        <v>149</v>
      </c>
      <c r="H16" s="196" t="s">
        <v>2375</v>
      </c>
      <c r="I16" s="196" t="s">
        <v>1235</v>
      </c>
      <c r="J16" s="196" t="s">
        <v>1265</v>
      </c>
      <c r="K16" s="196" t="s">
        <v>1252</v>
      </c>
    </row>
    <row r="17" spans="1:12" ht="165">
      <c r="A17" s="238"/>
      <c r="B17" s="237"/>
      <c r="C17" s="196">
        <v>3.5</v>
      </c>
      <c r="D17" s="196" t="s">
        <v>2374</v>
      </c>
      <c r="E17" s="196" t="s">
        <v>2373</v>
      </c>
      <c r="F17" s="196" t="s">
        <v>1266</v>
      </c>
      <c r="G17" s="196" t="s">
        <v>1267</v>
      </c>
      <c r="H17" s="196" t="s">
        <v>150</v>
      </c>
      <c r="I17" s="196" t="s">
        <v>1235</v>
      </c>
      <c r="J17" s="196" t="s">
        <v>1166</v>
      </c>
      <c r="K17" s="196" t="s">
        <v>1252</v>
      </c>
    </row>
    <row r="18" spans="1:12" ht="313.5">
      <c r="A18" s="238">
        <v>4</v>
      </c>
      <c r="B18" s="237" t="s">
        <v>2372</v>
      </c>
      <c r="C18" s="196">
        <v>4.0999999999999996</v>
      </c>
      <c r="D18" s="196" t="s">
        <v>2371</v>
      </c>
      <c r="E18" s="196" t="s">
        <v>1232</v>
      </c>
      <c r="F18" s="196" t="s">
        <v>2370</v>
      </c>
      <c r="G18" s="105" t="s">
        <v>151</v>
      </c>
      <c r="H18" s="196" t="s">
        <v>1234</v>
      </c>
      <c r="I18" s="196" t="s">
        <v>1235</v>
      </c>
      <c r="J18" s="196" t="s">
        <v>1268</v>
      </c>
      <c r="K18" s="196" t="s">
        <v>2367</v>
      </c>
    </row>
    <row r="19" spans="1:12" ht="264">
      <c r="A19" s="238"/>
      <c r="B19" s="237"/>
      <c r="C19" s="196">
        <v>4.2</v>
      </c>
      <c r="D19" s="196" t="s">
        <v>2369</v>
      </c>
      <c r="E19" s="196" t="s">
        <v>1232</v>
      </c>
      <c r="F19" s="196" t="s">
        <v>2368</v>
      </c>
      <c r="G19" s="105" t="s">
        <v>1269</v>
      </c>
      <c r="H19" s="196" t="s">
        <v>1270</v>
      </c>
      <c r="I19" s="196" t="s">
        <v>1235</v>
      </c>
      <c r="J19" s="196" t="s">
        <v>1271</v>
      </c>
      <c r="K19" s="196" t="s">
        <v>2367</v>
      </c>
    </row>
    <row r="20" spans="1:12" ht="123.75" customHeight="1">
      <c r="A20" s="238"/>
      <c r="B20" s="237"/>
      <c r="C20" s="196">
        <v>4.3</v>
      </c>
      <c r="D20" s="196" t="s">
        <v>1272</v>
      </c>
      <c r="E20" s="196" t="s">
        <v>2366</v>
      </c>
      <c r="F20" s="196" t="s">
        <v>1274</v>
      </c>
      <c r="G20" s="11" t="s">
        <v>152</v>
      </c>
      <c r="H20" s="196" t="s">
        <v>1234</v>
      </c>
      <c r="I20" s="196" t="s">
        <v>1235</v>
      </c>
      <c r="J20" s="196" t="s">
        <v>1275</v>
      </c>
      <c r="K20" s="196" t="s">
        <v>1252</v>
      </c>
    </row>
    <row r="21" spans="1:12" ht="198">
      <c r="A21" s="238"/>
      <c r="B21" s="237"/>
      <c r="C21" s="196">
        <v>4.4000000000000004</v>
      </c>
      <c r="D21" s="196" t="s">
        <v>2365</v>
      </c>
      <c r="E21" s="196" t="s">
        <v>2357</v>
      </c>
      <c r="F21" s="196" t="s">
        <v>2364</v>
      </c>
      <c r="G21" s="194"/>
      <c r="H21" s="196" t="s">
        <v>1234</v>
      </c>
      <c r="I21" s="196" t="s">
        <v>1235</v>
      </c>
      <c r="J21" s="196" t="s">
        <v>1276</v>
      </c>
      <c r="K21" s="196" t="s">
        <v>1252</v>
      </c>
    </row>
    <row r="22" spans="1:12" ht="99">
      <c r="A22" s="238"/>
      <c r="B22" s="237"/>
      <c r="C22" s="196">
        <v>4.5</v>
      </c>
      <c r="D22" s="196" t="s">
        <v>2363</v>
      </c>
      <c r="E22" s="196" t="s">
        <v>2362</v>
      </c>
      <c r="F22" s="196" t="s">
        <v>2361</v>
      </c>
      <c r="G22" s="105">
        <v>17550</v>
      </c>
      <c r="J22" s="196" t="s">
        <v>1277</v>
      </c>
      <c r="K22" s="196" t="s">
        <v>1252</v>
      </c>
    </row>
    <row r="23" spans="1:12" ht="82.5">
      <c r="A23" s="238">
        <v>5</v>
      </c>
      <c r="B23" s="237" t="s">
        <v>1278</v>
      </c>
      <c r="C23" s="196">
        <v>5.0999999999999996</v>
      </c>
      <c r="D23" s="196" t="s">
        <v>1279</v>
      </c>
      <c r="E23" s="196" t="s">
        <v>2357</v>
      </c>
      <c r="F23" s="196" t="s">
        <v>1280</v>
      </c>
      <c r="G23" s="196" t="s">
        <v>1281</v>
      </c>
      <c r="H23" s="196" t="s">
        <v>1282</v>
      </c>
      <c r="J23" s="196" t="s">
        <v>1236</v>
      </c>
      <c r="K23" s="196" t="s">
        <v>1252</v>
      </c>
    </row>
    <row r="24" spans="1:12" ht="115.5">
      <c r="A24" s="238"/>
      <c r="B24" s="237"/>
      <c r="C24" s="196">
        <v>5.2</v>
      </c>
      <c r="D24" s="196" t="s">
        <v>1283</v>
      </c>
      <c r="E24" s="196" t="s">
        <v>2357</v>
      </c>
      <c r="F24" s="196" t="s">
        <v>2360</v>
      </c>
      <c r="G24" s="196" t="s">
        <v>1284</v>
      </c>
      <c r="H24" s="196" t="s">
        <v>1282</v>
      </c>
      <c r="I24" s="196" t="s">
        <v>1235</v>
      </c>
      <c r="J24" s="196" t="s">
        <v>1254</v>
      </c>
      <c r="K24" s="196" t="s">
        <v>2359</v>
      </c>
    </row>
    <row r="25" spans="1:12" ht="148.5">
      <c r="A25" s="238"/>
      <c r="B25" s="237"/>
      <c r="C25" s="196">
        <v>5.3</v>
      </c>
      <c r="D25" s="196" t="s">
        <v>1285</v>
      </c>
      <c r="E25" s="196" t="s">
        <v>2357</v>
      </c>
      <c r="F25" s="196" t="s">
        <v>1286</v>
      </c>
      <c r="G25" s="196" t="s">
        <v>1287</v>
      </c>
      <c r="H25" s="196" t="s">
        <v>1288</v>
      </c>
      <c r="I25" s="196" t="s">
        <v>1235</v>
      </c>
      <c r="K25" s="196" t="s">
        <v>2358</v>
      </c>
    </row>
    <row r="26" spans="1:12" ht="396">
      <c r="A26" s="238"/>
      <c r="B26" s="237"/>
      <c r="C26" s="196">
        <v>5.4</v>
      </c>
      <c r="D26" s="196" t="s">
        <v>1289</v>
      </c>
      <c r="E26" s="196" t="s">
        <v>2357</v>
      </c>
      <c r="F26" s="119" t="s">
        <v>1290</v>
      </c>
      <c r="G26" s="105">
        <v>8927600</v>
      </c>
      <c r="H26" s="196" t="s">
        <v>386</v>
      </c>
      <c r="J26" s="194"/>
      <c r="K26" s="196" t="s">
        <v>1252</v>
      </c>
      <c r="L26" s="119"/>
    </row>
    <row r="27" spans="1:12" ht="379.5">
      <c r="A27" s="238"/>
      <c r="B27" s="237"/>
      <c r="C27" s="196">
        <v>5.5</v>
      </c>
      <c r="D27" s="196" t="s">
        <v>1291</v>
      </c>
      <c r="E27" s="196" t="s">
        <v>2357</v>
      </c>
      <c r="F27" s="196" t="s">
        <v>1292</v>
      </c>
      <c r="G27" s="119" t="s">
        <v>1293</v>
      </c>
      <c r="H27" s="105" t="s">
        <v>1251</v>
      </c>
      <c r="I27" s="196" t="s">
        <v>1235</v>
      </c>
      <c r="J27" s="194"/>
      <c r="K27" s="196" t="s">
        <v>1252</v>
      </c>
      <c r="L27" s="119"/>
    </row>
  </sheetData>
  <mergeCells count="16">
    <mergeCell ref="A18:A22"/>
    <mergeCell ref="B18:B22"/>
    <mergeCell ref="A23:A27"/>
    <mergeCell ref="B23:B27"/>
    <mergeCell ref="A5:A7"/>
    <mergeCell ref="B5:B7"/>
    <mergeCell ref="A8:A12"/>
    <mergeCell ref="B8:B12"/>
    <mergeCell ref="A13:A17"/>
    <mergeCell ref="B13:B17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7"/>
  <sheetViews>
    <sheetView zoomScaleNormal="100" workbookViewId="0">
      <selection sqref="A1:L1"/>
    </sheetView>
  </sheetViews>
  <sheetFormatPr defaultRowHeight="16.5"/>
  <cols>
    <col min="1" max="1" width="3.28515625" style="196" customWidth="1"/>
    <col min="2" max="2" width="20.85546875" style="196" customWidth="1"/>
    <col min="3" max="3" width="7.7109375" style="196" customWidth="1"/>
    <col min="4" max="4" width="33.85546875" style="196" customWidth="1"/>
    <col min="5" max="5" width="12.7109375" style="196" customWidth="1"/>
    <col min="6" max="6" width="24.42578125" style="196" customWidth="1"/>
    <col min="7" max="7" width="15" style="196" customWidth="1"/>
    <col min="8" max="8" width="17.42578125" style="196" customWidth="1"/>
    <col min="9" max="9" width="15" style="196" customWidth="1"/>
    <col min="10" max="10" width="13.5703125" style="196" customWidth="1"/>
    <col min="11" max="11" width="23.7109375" style="196" customWidth="1"/>
    <col min="12" max="257" width="9.140625" style="196"/>
    <col min="258" max="258" width="3.28515625" style="196" customWidth="1"/>
    <col min="259" max="259" width="16" style="196" customWidth="1"/>
    <col min="260" max="260" width="5" style="196" customWidth="1"/>
    <col min="261" max="261" width="19" style="196" customWidth="1"/>
    <col min="262" max="262" width="14.7109375" style="196" customWidth="1"/>
    <col min="263" max="263" width="15.7109375" style="196" customWidth="1"/>
    <col min="264" max="264" width="11.85546875" style="196" customWidth="1"/>
    <col min="265" max="265" width="14.28515625" style="196" customWidth="1"/>
    <col min="266" max="266" width="15" style="196" customWidth="1"/>
    <col min="267" max="267" width="15.7109375" style="196" customWidth="1"/>
    <col min="268" max="513" width="9.140625" style="196"/>
    <col min="514" max="514" width="3.28515625" style="196" customWidth="1"/>
    <col min="515" max="515" width="16" style="196" customWidth="1"/>
    <col min="516" max="516" width="5" style="196" customWidth="1"/>
    <col min="517" max="517" width="19" style="196" customWidth="1"/>
    <col min="518" max="518" width="14.7109375" style="196" customWidth="1"/>
    <col min="519" max="519" width="15.7109375" style="196" customWidth="1"/>
    <col min="520" max="520" width="11.85546875" style="196" customWidth="1"/>
    <col min="521" max="521" width="14.28515625" style="196" customWidth="1"/>
    <col min="522" max="522" width="15" style="196" customWidth="1"/>
    <col min="523" max="523" width="15.7109375" style="196" customWidth="1"/>
    <col min="524" max="769" width="9.140625" style="196"/>
    <col min="770" max="770" width="3.28515625" style="196" customWidth="1"/>
    <col min="771" max="771" width="16" style="196" customWidth="1"/>
    <col min="772" max="772" width="5" style="196" customWidth="1"/>
    <col min="773" max="773" width="19" style="196" customWidth="1"/>
    <col min="774" max="774" width="14.7109375" style="196" customWidth="1"/>
    <col min="775" max="775" width="15.7109375" style="196" customWidth="1"/>
    <col min="776" max="776" width="11.85546875" style="196" customWidth="1"/>
    <col min="777" max="777" width="14.28515625" style="196" customWidth="1"/>
    <col min="778" max="778" width="15" style="196" customWidth="1"/>
    <col min="779" max="779" width="15.7109375" style="196" customWidth="1"/>
    <col min="780" max="1025" width="9.140625" style="196"/>
    <col min="1026" max="1026" width="3.28515625" style="196" customWidth="1"/>
    <col min="1027" max="1027" width="16" style="196" customWidth="1"/>
    <col min="1028" max="1028" width="5" style="196" customWidth="1"/>
    <col min="1029" max="1029" width="19" style="196" customWidth="1"/>
    <col min="1030" max="1030" width="14.7109375" style="196" customWidth="1"/>
    <col min="1031" max="1031" width="15.7109375" style="196" customWidth="1"/>
    <col min="1032" max="1032" width="11.85546875" style="196" customWidth="1"/>
    <col min="1033" max="1033" width="14.28515625" style="196" customWidth="1"/>
    <col min="1034" max="1034" width="15" style="196" customWidth="1"/>
    <col min="1035" max="1035" width="15.7109375" style="196" customWidth="1"/>
    <col min="1036" max="1281" width="9.140625" style="196"/>
    <col min="1282" max="1282" width="3.28515625" style="196" customWidth="1"/>
    <col min="1283" max="1283" width="16" style="196" customWidth="1"/>
    <col min="1284" max="1284" width="5" style="196" customWidth="1"/>
    <col min="1285" max="1285" width="19" style="196" customWidth="1"/>
    <col min="1286" max="1286" width="14.7109375" style="196" customWidth="1"/>
    <col min="1287" max="1287" width="15.7109375" style="196" customWidth="1"/>
    <col min="1288" max="1288" width="11.85546875" style="196" customWidth="1"/>
    <col min="1289" max="1289" width="14.28515625" style="196" customWidth="1"/>
    <col min="1290" max="1290" width="15" style="196" customWidth="1"/>
    <col min="1291" max="1291" width="15.7109375" style="196" customWidth="1"/>
    <col min="1292" max="1537" width="9.140625" style="196"/>
    <col min="1538" max="1538" width="3.28515625" style="196" customWidth="1"/>
    <col min="1539" max="1539" width="16" style="196" customWidth="1"/>
    <col min="1540" max="1540" width="5" style="196" customWidth="1"/>
    <col min="1541" max="1541" width="19" style="196" customWidth="1"/>
    <col min="1542" max="1542" width="14.7109375" style="196" customWidth="1"/>
    <col min="1543" max="1543" width="15.7109375" style="196" customWidth="1"/>
    <col min="1544" max="1544" width="11.85546875" style="196" customWidth="1"/>
    <col min="1545" max="1545" width="14.28515625" style="196" customWidth="1"/>
    <col min="1546" max="1546" width="15" style="196" customWidth="1"/>
    <col min="1547" max="1547" width="15.7109375" style="196" customWidth="1"/>
    <col min="1548" max="1793" width="9.140625" style="196"/>
    <col min="1794" max="1794" width="3.28515625" style="196" customWidth="1"/>
    <col min="1795" max="1795" width="16" style="196" customWidth="1"/>
    <col min="1796" max="1796" width="5" style="196" customWidth="1"/>
    <col min="1797" max="1797" width="19" style="196" customWidth="1"/>
    <col min="1798" max="1798" width="14.7109375" style="196" customWidth="1"/>
    <col min="1799" max="1799" width="15.7109375" style="196" customWidth="1"/>
    <col min="1800" max="1800" width="11.85546875" style="196" customWidth="1"/>
    <col min="1801" max="1801" width="14.28515625" style="196" customWidth="1"/>
    <col min="1802" max="1802" width="15" style="196" customWidth="1"/>
    <col min="1803" max="1803" width="15.7109375" style="196" customWidth="1"/>
    <col min="1804" max="2049" width="9.140625" style="196"/>
    <col min="2050" max="2050" width="3.28515625" style="196" customWidth="1"/>
    <col min="2051" max="2051" width="16" style="196" customWidth="1"/>
    <col min="2052" max="2052" width="5" style="196" customWidth="1"/>
    <col min="2053" max="2053" width="19" style="196" customWidth="1"/>
    <col min="2054" max="2054" width="14.7109375" style="196" customWidth="1"/>
    <col min="2055" max="2055" width="15.7109375" style="196" customWidth="1"/>
    <col min="2056" max="2056" width="11.85546875" style="196" customWidth="1"/>
    <col min="2057" max="2057" width="14.28515625" style="196" customWidth="1"/>
    <col min="2058" max="2058" width="15" style="196" customWidth="1"/>
    <col min="2059" max="2059" width="15.7109375" style="196" customWidth="1"/>
    <col min="2060" max="2305" width="9.140625" style="196"/>
    <col min="2306" max="2306" width="3.28515625" style="196" customWidth="1"/>
    <col min="2307" max="2307" width="16" style="196" customWidth="1"/>
    <col min="2308" max="2308" width="5" style="196" customWidth="1"/>
    <col min="2309" max="2309" width="19" style="196" customWidth="1"/>
    <col min="2310" max="2310" width="14.7109375" style="196" customWidth="1"/>
    <col min="2311" max="2311" width="15.7109375" style="196" customWidth="1"/>
    <col min="2312" max="2312" width="11.85546875" style="196" customWidth="1"/>
    <col min="2313" max="2313" width="14.28515625" style="196" customWidth="1"/>
    <col min="2314" max="2314" width="15" style="196" customWidth="1"/>
    <col min="2315" max="2315" width="15.7109375" style="196" customWidth="1"/>
    <col min="2316" max="2561" width="9.140625" style="196"/>
    <col min="2562" max="2562" width="3.28515625" style="196" customWidth="1"/>
    <col min="2563" max="2563" width="16" style="196" customWidth="1"/>
    <col min="2564" max="2564" width="5" style="196" customWidth="1"/>
    <col min="2565" max="2565" width="19" style="196" customWidth="1"/>
    <col min="2566" max="2566" width="14.7109375" style="196" customWidth="1"/>
    <col min="2567" max="2567" width="15.7109375" style="196" customWidth="1"/>
    <col min="2568" max="2568" width="11.85546875" style="196" customWidth="1"/>
    <col min="2569" max="2569" width="14.28515625" style="196" customWidth="1"/>
    <col min="2570" max="2570" width="15" style="196" customWidth="1"/>
    <col min="2571" max="2571" width="15.7109375" style="196" customWidth="1"/>
    <col min="2572" max="2817" width="9.140625" style="196"/>
    <col min="2818" max="2818" width="3.28515625" style="196" customWidth="1"/>
    <col min="2819" max="2819" width="16" style="196" customWidth="1"/>
    <col min="2820" max="2820" width="5" style="196" customWidth="1"/>
    <col min="2821" max="2821" width="19" style="196" customWidth="1"/>
    <col min="2822" max="2822" width="14.7109375" style="196" customWidth="1"/>
    <col min="2823" max="2823" width="15.7109375" style="196" customWidth="1"/>
    <col min="2824" max="2824" width="11.85546875" style="196" customWidth="1"/>
    <col min="2825" max="2825" width="14.28515625" style="196" customWidth="1"/>
    <col min="2826" max="2826" width="15" style="196" customWidth="1"/>
    <col min="2827" max="2827" width="15.7109375" style="196" customWidth="1"/>
    <col min="2828" max="3073" width="9.140625" style="196"/>
    <col min="3074" max="3074" width="3.28515625" style="196" customWidth="1"/>
    <col min="3075" max="3075" width="16" style="196" customWidth="1"/>
    <col min="3076" max="3076" width="5" style="196" customWidth="1"/>
    <col min="3077" max="3077" width="19" style="196" customWidth="1"/>
    <col min="3078" max="3078" width="14.7109375" style="196" customWidth="1"/>
    <col min="3079" max="3079" width="15.7109375" style="196" customWidth="1"/>
    <col min="3080" max="3080" width="11.85546875" style="196" customWidth="1"/>
    <col min="3081" max="3081" width="14.28515625" style="196" customWidth="1"/>
    <col min="3082" max="3082" width="15" style="196" customWidth="1"/>
    <col min="3083" max="3083" width="15.7109375" style="196" customWidth="1"/>
    <col min="3084" max="3329" width="9.140625" style="196"/>
    <col min="3330" max="3330" width="3.28515625" style="196" customWidth="1"/>
    <col min="3331" max="3331" width="16" style="196" customWidth="1"/>
    <col min="3332" max="3332" width="5" style="196" customWidth="1"/>
    <col min="3333" max="3333" width="19" style="196" customWidth="1"/>
    <col min="3334" max="3334" width="14.7109375" style="196" customWidth="1"/>
    <col min="3335" max="3335" width="15.7109375" style="196" customWidth="1"/>
    <col min="3336" max="3336" width="11.85546875" style="196" customWidth="1"/>
    <col min="3337" max="3337" width="14.28515625" style="196" customWidth="1"/>
    <col min="3338" max="3338" width="15" style="196" customWidth="1"/>
    <col min="3339" max="3339" width="15.7109375" style="196" customWidth="1"/>
    <col min="3340" max="3585" width="9.140625" style="196"/>
    <col min="3586" max="3586" width="3.28515625" style="196" customWidth="1"/>
    <col min="3587" max="3587" width="16" style="196" customWidth="1"/>
    <col min="3588" max="3588" width="5" style="196" customWidth="1"/>
    <col min="3589" max="3589" width="19" style="196" customWidth="1"/>
    <col min="3590" max="3590" width="14.7109375" style="196" customWidth="1"/>
    <col min="3591" max="3591" width="15.7109375" style="196" customWidth="1"/>
    <col min="3592" max="3592" width="11.85546875" style="196" customWidth="1"/>
    <col min="3593" max="3593" width="14.28515625" style="196" customWidth="1"/>
    <col min="3594" max="3594" width="15" style="196" customWidth="1"/>
    <col min="3595" max="3595" width="15.7109375" style="196" customWidth="1"/>
    <col min="3596" max="3841" width="9.140625" style="196"/>
    <col min="3842" max="3842" width="3.28515625" style="196" customWidth="1"/>
    <col min="3843" max="3843" width="16" style="196" customWidth="1"/>
    <col min="3844" max="3844" width="5" style="196" customWidth="1"/>
    <col min="3845" max="3845" width="19" style="196" customWidth="1"/>
    <col min="3846" max="3846" width="14.7109375" style="196" customWidth="1"/>
    <col min="3847" max="3847" width="15.7109375" style="196" customWidth="1"/>
    <col min="3848" max="3848" width="11.85546875" style="196" customWidth="1"/>
    <col min="3849" max="3849" width="14.28515625" style="196" customWidth="1"/>
    <col min="3850" max="3850" width="15" style="196" customWidth="1"/>
    <col min="3851" max="3851" width="15.7109375" style="196" customWidth="1"/>
    <col min="3852" max="4097" width="9.140625" style="196"/>
    <col min="4098" max="4098" width="3.28515625" style="196" customWidth="1"/>
    <col min="4099" max="4099" width="16" style="196" customWidth="1"/>
    <col min="4100" max="4100" width="5" style="196" customWidth="1"/>
    <col min="4101" max="4101" width="19" style="196" customWidth="1"/>
    <col min="4102" max="4102" width="14.7109375" style="196" customWidth="1"/>
    <col min="4103" max="4103" width="15.7109375" style="196" customWidth="1"/>
    <col min="4104" max="4104" width="11.85546875" style="196" customWidth="1"/>
    <col min="4105" max="4105" width="14.28515625" style="196" customWidth="1"/>
    <col min="4106" max="4106" width="15" style="196" customWidth="1"/>
    <col min="4107" max="4107" width="15.7109375" style="196" customWidth="1"/>
    <col min="4108" max="4353" width="9.140625" style="196"/>
    <col min="4354" max="4354" width="3.28515625" style="196" customWidth="1"/>
    <col min="4355" max="4355" width="16" style="196" customWidth="1"/>
    <col min="4356" max="4356" width="5" style="196" customWidth="1"/>
    <col min="4357" max="4357" width="19" style="196" customWidth="1"/>
    <col min="4358" max="4358" width="14.7109375" style="196" customWidth="1"/>
    <col min="4359" max="4359" width="15.7109375" style="196" customWidth="1"/>
    <col min="4360" max="4360" width="11.85546875" style="196" customWidth="1"/>
    <col min="4361" max="4361" width="14.28515625" style="196" customWidth="1"/>
    <col min="4362" max="4362" width="15" style="196" customWidth="1"/>
    <col min="4363" max="4363" width="15.7109375" style="196" customWidth="1"/>
    <col min="4364" max="4609" width="9.140625" style="196"/>
    <col min="4610" max="4610" width="3.28515625" style="196" customWidth="1"/>
    <col min="4611" max="4611" width="16" style="196" customWidth="1"/>
    <col min="4612" max="4612" width="5" style="196" customWidth="1"/>
    <col min="4613" max="4613" width="19" style="196" customWidth="1"/>
    <col min="4614" max="4614" width="14.7109375" style="196" customWidth="1"/>
    <col min="4615" max="4615" width="15.7109375" style="196" customWidth="1"/>
    <col min="4616" max="4616" width="11.85546875" style="196" customWidth="1"/>
    <col min="4617" max="4617" width="14.28515625" style="196" customWidth="1"/>
    <col min="4618" max="4618" width="15" style="196" customWidth="1"/>
    <col min="4619" max="4619" width="15.7109375" style="196" customWidth="1"/>
    <col min="4620" max="4865" width="9.140625" style="196"/>
    <col min="4866" max="4866" width="3.28515625" style="196" customWidth="1"/>
    <col min="4867" max="4867" width="16" style="196" customWidth="1"/>
    <col min="4868" max="4868" width="5" style="196" customWidth="1"/>
    <col min="4869" max="4869" width="19" style="196" customWidth="1"/>
    <col min="4870" max="4870" width="14.7109375" style="196" customWidth="1"/>
    <col min="4871" max="4871" width="15.7109375" style="196" customWidth="1"/>
    <col min="4872" max="4872" width="11.85546875" style="196" customWidth="1"/>
    <col min="4873" max="4873" width="14.28515625" style="196" customWidth="1"/>
    <col min="4874" max="4874" width="15" style="196" customWidth="1"/>
    <col min="4875" max="4875" width="15.7109375" style="196" customWidth="1"/>
    <col min="4876" max="5121" width="9.140625" style="196"/>
    <col min="5122" max="5122" width="3.28515625" style="196" customWidth="1"/>
    <col min="5123" max="5123" width="16" style="196" customWidth="1"/>
    <col min="5124" max="5124" width="5" style="196" customWidth="1"/>
    <col min="5125" max="5125" width="19" style="196" customWidth="1"/>
    <col min="5126" max="5126" width="14.7109375" style="196" customWidth="1"/>
    <col min="5127" max="5127" width="15.7109375" style="196" customWidth="1"/>
    <col min="5128" max="5128" width="11.85546875" style="196" customWidth="1"/>
    <col min="5129" max="5129" width="14.28515625" style="196" customWidth="1"/>
    <col min="5130" max="5130" width="15" style="196" customWidth="1"/>
    <col min="5131" max="5131" width="15.7109375" style="196" customWidth="1"/>
    <col min="5132" max="5377" width="9.140625" style="196"/>
    <col min="5378" max="5378" width="3.28515625" style="196" customWidth="1"/>
    <col min="5379" max="5379" width="16" style="196" customWidth="1"/>
    <col min="5380" max="5380" width="5" style="196" customWidth="1"/>
    <col min="5381" max="5381" width="19" style="196" customWidth="1"/>
    <col min="5382" max="5382" width="14.7109375" style="196" customWidth="1"/>
    <col min="5383" max="5383" width="15.7109375" style="196" customWidth="1"/>
    <col min="5384" max="5384" width="11.85546875" style="196" customWidth="1"/>
    <col min="5385" max="5385" width="14.28515625" style="196" customWidth="1"/>
    <col min="5386" max="5386" width="15" style="196" customWidth="1"/>
    <col min="5387" max="5387" width="15.7109375" style="196" customWidth="1"/>
    <col min="5388" max="5633" width="9.140625" style="196"/>
    <col min="5634" max="5634" width="3.28515625" style="196" customWidth="1"/>
    <col min="5635" max="5635" width="16" style="196" customWidth="1"/>
    <col min="5636" max="5636" width="5" style="196" customWidth="1"/>
    <col min="5637" max="5637" width="19" style="196" customWidth="1"/>
    <col min="5638" max="5638" width="14.7109375" style="196" customWidth="1"/>
    <col min="5639" max="5639" width="15.7109375" style="196" customWidth="1"/>
    <col min="5640" max="5640" width="11.85546875" style="196" customWidth="1"/>
    <col min="5641" max="5641" width="14.28515625" style="196" customWidth="1"/>
    <col min="5642" max="5642" width="15" style="196" customWidth="1"/>
    <col min="5643" max="5643" width="15.7109375" style="196" customWidth="1"/>
    <col min="5644" max="5889" width="9.140625" style="196"/>
    <col min="5890" max="5890" width="3.28515625" style="196" customWidth="1"/>
    <col min="5891" max="5891" width="16" style="196" customWidth="1"/>
    <col min="5892" max="5892" width="5" style="196" customWidth="1"/>
    <col min="5893" max="5893" width="19" style="196" customWidth="1"/>
    <col min="5894" max="5894" width="14.7109375" style="196" customWidth="1"/>
    <col min="5895" max="5895" width="15.7109375" style="196" customWidth="1"/>
    <col min="5896" max="5896" width="11.85546875" style="196" customWidth="1"/>
    <col min="5897" max="5897" width="14.28515625" style="196" customWidth="1"/>
    <col min="5898" max="5898" width="15" style="196" customWidth="1"/>
    <col min="5899" max="5899" width="15.7109375" style="196" customWidth="1"/>
    <col min="5900" max="6145" width="9.140625" style="196"/>
    <col min="6146" max="6146" width="3.28515625" style="196" customWidth="1"/>
    <col min="6147" max="6147" width="16" style="196" customWidth="1"/>
    <col min="6148" max="6148" width="5" style="196" customWidth="1"/>
    <col min="6149" max="6149" width="19" style="196" customWidth="1"/>
    <col min="6150" max="6150" width="14.7109375" style="196" customWidth="1"/>
    <col min="6151" max="6151" width="15.7109375" style="196" customWidth="1"/>
    <col min="6152" max="6152" width="11.85546875" style="196" customWidth="1"/>
    <col min="6153" max="6153" width="14.28515625" style="196" customWidth="1"/>
    <col min="6154" max="6154" width="15" style="196" customWidth="1"/>
    <col min="6155" max="6155" width="15.7109375" style="196" customWidth="1"/>
    <col min="6156" max="6401" width="9.140625" style="196"/>
    <col min="6402" max="6402" width="3.28515625" style="196" customWidth="1"/>
    <col min="6403" max="6403" width="16" style="196" customWidth="1"/>
    <col min="6404" max="6404" width="5" style="196" customWidth="1"/>
    <col min="6405" max="6405" width="19" style="196" customWidth="1"/>
    <col min="6406" max="6406" width="14.7109375" style="196" customWidth="1"/>
    <col min="6407" max="6407" width="15.7109375" style="196" customWidth="1"/>
    <col min="6408" max="6408" width="11.85546875" style="196" customWidth="1"/>
    <col min="6409" max="6409" width="14.28515625" style="196" customWidth="1"/>
    <col min="6410" max="6410" width="15" style="196" customWidth="1"/>
    <col min="6411" max="6411" width="15.7109375" style="196" customWidth="1"/>
    <col min="6412" max="6657" width="9.140625" style="196"/>
    <col min="6658" max="6658" width="3.28515625" style="196" customWidth="1"/>
    <col min="6659" max="6659" width="16" style="196" customWidth="1"/>
    <col min="6660" max="6660" width="5" style="196" customWidth="1"/>
    <col min="6661" max="6661" width="19" style="196" customWidth="1"/>
    <col min="6662" max="6662" width="14.7109375" style="196" customWidth="1"/>
    <col min="6663" max="6663" width="15.7109375" style="196" customWidth="1"/>
    <col min="6664" max="6664" width="11.85546875" style="196" customWidth="1"/>
    <col min="6665" max="6665" width="14.28515625" style="196" customWidth="1"/>
    <col min="6666" max="6666" width="15" style="196" customWidth="1"/>
    <col min="6667" max="6667" width="15.7109375" style="196" customWidth="1"/>
    <col min="6668" max="6913" width="9.140625" style="196"/>
    <col min="6914" max="6914" width="3.28515625" style="196" customWidth="1"/>
    <col min="6915" max="6915" width="16" style="196" customWidth="1"/>
    <col min="6916" max="6916" width="5" style="196" customWidth="1"/>
    <col min="6917" max="6917" width="19" style="196" customWidth="1"/>
    <col min="6918" max="6918" width="14.7109375" style="196" customWidth="1"/>
    <col min="6919" max="6919" width="15.7109375" style="196" customWidth="1"/>
    <col min="6920" max="6920" width="11.85546875" style="196" customWidth="1"/>
    <col min="6921" max="6921" width="14.28515625" style="196" customWidth="1"/>
    <col min="6922" max="6922" width="15" style="196" customWidth="1"/>
    <col min="6923" max="6923" width="15.7109375" style="196" customWidth="1"/>
    <col min="6924" max="7169" width="9.140625" style="196"/>
    <col min="7170" max="7170" width="3.28515625" style="196" customWidth="1"/>
    <col min="7171" max="7171" width="16" style="196" customWidth="1"/>
    <col min="7172" max="7172" width="5" style="196" customWidth="1"/>
    <col min="7173" max="7173" width="19" style="196" customWidth="1"/>
    <col min="7174" max="7174" width="14.7109375" style="196" customWidth="1"/>
    <col min="7175" max="7175" width="15.7109375" style="196" customWidth="1"/>
    <col min="7176" max="7176" width="11.85546875" style="196" customWidth="1"/>
    <col min="7177" max="7177" width="14.28515625" style="196" customWidth="1"/>
    <col min="7178" max="7178" width="15" style="196" customWidth="1"/>
    <col min="7179" max="7179" width="15.7109375" style="196" customWidth="1"/>
    <col min="7180" max="7425" width="9.140625" style="196"/>
    <col min="7426" max="7426" width="3.28515625" style="196" customWidth="1"/>
    <col min="7427" max="7427" width="16" style="196" customWidth="1"/>
    <col min="7428" max="7428" width="5" style="196" customWidth="1"/>
    <col min="7429" max="7429" width="19" style="196" customWidth="1"/>
    <col min="7430" max="7430" width="14.7109375" style="196" customWidth="1"/>
    <col min="7431" max="7431" width="15.7109375" style="196" customWidth="1"/>
    <col min="7432" max="7432" width="11.85546875" style="196" customWidth="1"/>
    <col min="7433" max="7433" width="14.28515625" style="196" customWidth="1"/>
    <col min="7434" max="7434" width="15" style="196" customWidth="1"/>
    <col min="7435" max="7435" width="15.7109375" style="196" customWidth="1"/>
    <col min="7436" max="7681" width="9.140625" style="196"/>
    <col min="7682" max="7682" width="3.28515625" style="196" customWidth="1"/>
    <col min="7683" max="7683" width="16" style="196" customWidth="1"/>
    <col min="7684" max="7684" width="5" style="196" customWidth="1"/>
    <col min="7685" max="7685" width="19" style="196" customWidth="1"/>
    <col min="7686" max="7686" width="14.7109375" style="196" customWidth="1"/>
    <col min="7687" max="7687" width="15.7109375" style="196" customWidth="1"/>
    <col min="7688" max="7688" width="11.85546875" style="196" customWidth="1"/>
    <col min="7689" max="7689" width="14.28515625" style="196" customWidth="1"/>
    <col min="7690" max="7690" width="15" style="196" customWidth="1"/>
    <col min="7691" max="7691" width="15.7109375" style="196" customWidth="1"/>
    <col min="7692" max="7937" width="9.140625" style="196"/>
    <col min="7938" max="7938" width="3.28515625" style="196" customWidth="1"/>
    <col min="7939" max="7939" width="16" style="196" customWidth="1"/>
    <col min="7940" max="7940" width="5" style="196" customWidth="1"/>
    <col min="7941" max="7941" width="19" style="196" customWidth="1"/>
    <col min="7942" max="7942" width="14.7109375" style="196" customWidth="1"/>
    <col min="7943" max="7943" width="15.7109375" style="196" customWidth="1"/>
    <col min="7944" max="7944" width="11.85546875" style="196" customWidth="1"/>
    <col min="7945" max="7945" width="14.28515625" style="196" customWidth="1"/>
    <col min="7946" max="7946" width="15" style="196" customWidth="1"/>
    <col min="7947" max="7947" width="15.7109375" style="196" customWidth="1"/>
    <col min="7948" max="8193" width="9.140625" style="196"/>
    <col min="8194" max="8194" width="3.28515625" style="196" customWidth="1"/>
    <col min="8195" max="8195" width="16" style="196" customWidth="1"/>
    <col min="8196" max="8196" width="5" style="196" customWidth="1"/>
    <col min="8197" max="8197" width="19" style="196" customWidth="1"/>
    <col min="8198" max="8198" width="14.7109375" style="196" customWidth="1"/>
    <col min="8199" max="8199" width="15.7109375" style="196" customWidth="1"/>
    <col min="8200" max="8200" width="11.85546875" style="196" customWidth="1"/>
    <col min="8201" max="8201" width="14.28515625" style="196" customWidth="1"/>
    <col min="8202" max="8202" width="15" style="196" customWidth="1"/>
    <col min="8203" max="8203" width="15.7109375" style="196" customWidth="1"/>
    <col min="8204" max="8449" width="9.140625" style="196"/>
    <col min="8450" max="8450" width="3.28515625" style="196" customWidth="1"/>
    <col min="8451" max="8451" width="16" style="196" customWidth="1"/>
    <col min="8452" max="8452" width="5" style="196" customWidth="1"/>
    <col min="8453" max="8453" width="19" style="196" customWidth="1"/>
    <col min="8454" max="8454" width="14.7109375" style="196" customWidth="1"/>
    <col min="8455" max="8455" width="15.7109375" style="196" customWidth="1"/>
    <col min="8456" max="8456" width="11.85546875" style="196" customWidth="1"/>
    <col min="8457" max="8457" width="14.28515625" style="196" customWidth="1"/>
    <col min="8458" max="8458" width="15" style="196" customWidth="1"/>
    <col min="8459" max="8459" width="15.7109375" style="196" customWidth="1"/>
    <col min="8460" max="8705" width="9.140625" style="196"/>
    <col min="8706" max="8706" width="3.28515625" style="196" customWidth="1"/>
    <col min="8707" max="8707" width="16" style="196" customWidth="1"/>
    <col min="8708" max="8708" width="5" style="196" customWidth="1"/>
    <col min="8709" max="8709" width="19" style="196" customWidth="1"/>
    <col min="8710" max="8710" width="14.7109375" style="196" customWidth="1"/>
    <col min="8711" max="8711" width="15.7109375" style="196" customWidth="1"/>
    <col min="8712" max="8712" width="11.85546875" style="196" customWidth="1"/>
    <col min="8713" max="8713" width="14.28515625" style="196" customWidth="1"/>
    <col min="8714" max="8714" width="15" style="196" customWidth="1"/>
    <col min="8715" max="8715" width="15.7109375" style="196" customWidth="1"/>
    <col min="8716" max="8961" width="9.140625" style="196"/>
    <col min="8962" max="8962" width="3.28515625" style="196" customWidth="1"/>
    <col min="8963" max="8963" width="16" style="196" customWidth="1"/>
    <col min="8964" max="8964" width="5" style="196" customWidth="1"/>
    <col min="8965" max="8965" width="19" style="196" customWidth="1"/>
    <col min="8966" max="8966" width="14.7109375" style="196" customWidth="1"/>
    <col min="8967" max="8967" width="15.7109375" style="196" customWidth="1"/>
    <col min="8968" max="8968" width="11.85546875" style="196" customWidth="1"/>
    <col min="8969" max="8969" width="14.28515625" style="196" customWidth="1"/>
    <col min="8970" max="8970" width="15" style="196" customWidth="1"/>
    <col min="8971" max="8971" width="15.7109375" style="196" customWidth="1"/>
    <col min="8972" max="9217" width="9.140625" style="196"/>
    <col min="9218" max="9218" width="3.28515625" style="196" customWidth="1"/>
    <col min="9219" max="9219" width="16" style="196" customWidth="1"/>
    <col min="9220" max="9220" width="5" style="196" customWidth="1"/>
    <col min="9221" max="9221" width="19" style="196" customWidth="1"/>
    <col min="9222" max="9222" width="14.7109375" style="196" customWidth="1"/>
    <col min="9223" max="9223" width="15.7109375" style="196" customWidth="1"/>
    <col min="9224" max="9224" width="11.85546875" style="196" customWidth="1"/>
    <col min="9225" max="9225" width="14.28515625" style="196" customWidth="1"/>
    <col min="9226" max="9226" width="15" style="196" customWidth="1"/>
    <col min="9227" max="9227" width="15.7109375" style="196" customWidth="1"/>
    <col min="9228" max="9473" width="9.140625" style="196"/>
    <col min="9474" max="9474" width="3.28515625" style="196" customWidth="1"/>
    <col min="9475" max="9475" width="16" style="196" customWidth="1"/>
    <col min="9476" max="9476" width="5" style="196" customWidth="1"/>
    <col min="9477" max="9477" width="19" style="196" customWidth="1"/>
    <col min="9478" max="9478" width="14.7109375" style="196" customWidth="1"/>
    <col min="9479" max="9479" width="15.7109375" style="196" customWidth="1"/>
    <col min="9480" max="9480" width="11.85546875" style="196" customWidth="1"/>
    <col min="9481" max="9481" width="14.28515625" style="196" customWidth="1"/>
    <col min="9482" max="9482" width="15" style="196" customWidth="1"/>
    <col min="9483" max="9483" width="15.7109375" style="196" customWidth="1"/>
    <col min="9484" max="9729" width="9.140625" style="196"/>
    <col min="9730" max="9730" width="3.28515625" style="196" customWidth="1"/>
    <col min="9731" max="9731" width="16" style="196" customWidth="1"/>
    <col min="9732" max="9732" width="5" style="196" customWidth="1"/>
    <col min="9733" max="9733" width="19" style="196" customWidth="1"/>
    <col min="9734" max="9734" width="14.7109375" style="196" customWidth="1"/>
    <col min="9735" max="9735" width="15.7109375" style="196" customWidth="1"/>
    <col min="9736" max="9736" width="11.85546875" style="196" customWidth="1"/>
    <col min="9737" max="9737" width="14.28515625" style="196" customWidth="1"/>
    <col min="9738" max="9738" width="15" style="196" customWidth="1"/>
    <col min="9739" max="9739" width="15.7109375" style="196" customWidth="1"/>
    <col min="9740" max="9985" width="9.140625" style="196"/>
    <col min="9986" max="9986" width="3.28515625" style="196" customWidth="1"/>
    <col min="9987" max="9987" width="16" style="196" customWidth="1"/>
    <col min="9988" max="9988" width="5" style="196" customWidth="1"/>
    <col min="9989" max="9989" width="19" style="196" customWidth="1"/>
    <col min="9990" max="9990" width="14.7109375" style="196" customWidth="1"/>
    <col min="9991" max="9991" width="15.7109375" style="196" customWidth="1"/>
    <col min="9992" max="9992" width="11.85546875" style="196" customWidth="1"/>
    <col min="9993" max="9993" width="14.28515625" style="196" customWidth="1"/>
    <col min="9994" max="9994" width="15" style="196" customWidth="1"/>
    <col min="9995" max="9995" width="15.7109375" style="196" customWidth="1"/>
    <col min="9996" max="10241" width="9.140625" style="196"/>
    <col min="10242" max="10242" width="3.28515625" style="196" customWidth="1"/>
    <col min="10243" max="10243" width="16" style="196" customWidth="1"/>
    <col min="10244" max="10244" width="5" style="196" customWidth="1"/>
    <col min="10245" max="10245" width="19" style="196" customWidth="1"/>
    <col min="10246" max="10246" width="14.7109375" style="196" customWidth="1"/>
    <col min="10247" max="10247" width="15.7109375" style="196" customWidth="1"/>
    <col min="10248" max="10248" width="11.85546875" style="196" customWidth="1"/>
    <col min="10249" max="10249" width="14.28515625" style="196" customWidth="1"/>
    <col min="10250" max="10250" width="15" style="196" customWidth="1"/>
    <col min="10251" max="10251" width="15.7109375" style="196" customWidth="1"/>
    <col min="10252" max="10497" width="9.140625" style="196"/>
    <col min="10498" max="10498" width="3.28515625" style="196" customWidth="1"/>
    <col min="10499" max="10499" width="16" style="196" customWidth="1"/>
    <col min="10500" max="10500" width="5" style="196" customWidth="1"/>
    <col min="10501" max="10501" width="19" style="196" customWidth="1"/>
    <col min="10502" max="10502" width="14.7109375" style="196" customWidth="1"/>
    <col min="10503" max="10503" width="15.7109375" style="196" customWidth="1"/>
    <col min="10504" max="10504" width="11.85546875" style="196" customWidth="1"/>
    <col min="10505" max="10505" width="14.28515625" style="196" customWidth="1"/>
    <col min="10506" max="10506" width="15" style="196" customWidth="1"/>
    <col min="10507" max="10507" width="15.7109375" style="196" customWidth="1"/>
    <col min="10508" max="10753" width="9.140625" style="196"/>
    <col min="10754" max="10754" width="3.28515625" style="196" customWidth="1"/>
    <col min="10755" max="10755" width="16" style="196" customWidth="1"/>
    <col min="10756" max="10756" width="5" style="196" customWidth="1"/>
    <col min="10757" max="10757" width="19" style="196" customWidth="1"/>
    <col min="10758" max="10758" width="14.7109375" style="196" customWidth="1"/>
    <col min="10759" max="10759" width="15.7109375" style="196" customWidth="1"/>
    <col min="10760" max="10760" width="11.85546875" style="196" customWidth="1"/>
    <col min="10761" max="10761" width="14.28515625" style="196" customWidth="1"/>
    <col min="10762" max="10762" width="15" style="196" customWidth="1"/>
    <col min="10763" max="10763" width="15.7109375" style="196" customWidth="1"/>
    <col min="10764" max="11009" width="9.140625" style="196"/>
    <col min="11010" max="11010" width="3.28515625" style="196" customWidth="1"/>
    <col min="11011" max="11011" width="16" style="196" customWidth="1"/>
    <col min="11012" max="11012" width="5" style="196" customWidth="1"/>
    <col min="11013" max="11013" width="19" style="196" customWidth="1"/>
    <col min="11014" max="11014" width="14.7109375" style="196" customWidth="1"/>
    <col min="11015" max="11015" width="15.7109375" style="196" customWidth="1"/>
    <col min="11016" max="11016" width="11.85546875" style="196" customWidth="1"/>
    <col min="11017" max="11017" width="14.28515625" style="196" customWidth="1"/>
    <col min="11018" max="11018" width="15" style="196" customWidth="1"/>
    <col min="11019" max="11019" width="15.7109375" style="196" customWidth="1"/>
    <col min="11020" max="11265" width="9.140625" style="196"/>
    <col min="11266" max="11266" width="3.28515625" style="196" customWidth="1"/>
    <col min="11267" max="11267" width="16" style="196" customWidth="1"/>
    <col min="11268" max="11268" width="5" style="196" customWidth="1"/>
    <col min="11269" max="11269" width="19" style="196" customWidth="1"/>
    <col min="11270" max="11270" width="14.7109375" style="196" customWidth="1"/>
    <col min="11271" max="11271" width="15.7109375" style="196" customWidth="1"/>
    <col min="11272" max="11272" width="11.85546875" style="196" customWidth="1"/>
    <col min="11273" max="11273" width="14.28515625" style="196" customWidth="1"/>
    <col min="11274" max="11274" width="15" style="196" customWidth="1"/>
    <col min="11275" max="11275" width="15.7109375" style="196" customWidth="1"/>
    <col min="11276" max="11521" width="9.140625" style="196"/>
    <col min="11522" max="11522" width="3.28515625" style="196" customWidth="1"/>
    <col min="11523" max="11523" width="16" style="196" customWidth="1"/>
    <col min="11524" max="11524" width="5" style="196" customWidth="1"/>
    <col min="11525" max="11525" width="19" style="196" customWidth="1"/>
    <col min="11526" max="11526" width="14.7109375" style="196" customWidth="1"/>
    <col min="11527" max="11527" width="15.7109375" style="196" customWidth="1"/>
    <col min="11528" max="11528" width="11.85546875" style="196" customWidth="1"/>
    <col min="11529" max="11529" width="14.28515625" style="196" customWidth="1"/>
    <col min="11530" max="11530" width="15" style="196" customWidth="1"/>
    <col min="11531" max="11531" width="15.7109375" style="196" customWidth="1"/>
    <col min="11532" max="11777" width="9.140625" style="196"/>
    <col min="11778" max="11778" width="3.28515625" style="196" customWidth="1"/>
    <col min="11779" max="11779" width="16" style="196" customWidth="1"/>
    <col min="11780" max="11780" width="5" style="196" customWidth="1"/>
    <col min="11781" max="11781" width="19" style="196" customWidth="1"/>
    <col min="11782" max="11782" width="14.7109375" style="196" customWidth="1"/>
    <col min="11783" max="11783" width="15.7109375" style="196" customWidth="1"/>
    <col min="11784" max="11784" width="11.85546875" style="196" customWidth="1"/>
    <col min="11785" max="11785" width="14.28515625" style="196" customWidth="1"/>
    <col min="11786" max="11786" width="15" style="196" customWidth="1"/>
    <col min="11787" max="11787" width="15.7109375" style="196" customWidth="1"/>
    <col min="11788" max="12033" width="9.140625" style="196"/>
    <col min="12034" max="12034" width="3.28515625" style="196" customWidth="1"/>
    <col min="12035" max="12035" width="16" style="196" customWidth="1"/>
    <col min="12036" max="12036" width="5" style="196" customWidth="1"/>
    <col min="12037" max="12037" width="19" style="196" customWidth="1"/>
    <col min="12038" max="12038" width="14.7109375" style="196" customWidth="1"/>
    <col min="12039" max="12039" width="15.7109375" style="196" customWidth="1"/>
    <col min="12040" max="12040" width="11.85546875" style="196" customWidth="1"/>
    <col min="12041" max="12041" width="14.28515625" style="196" customWidth="1"/>
    <col min="12042" max="12042" width="15" style="196" customWidth="1"/>
    <col min="12043" max="12043" width="15.7109375" style="196" customWidth="1"/>
    <col min="12044" max="12289" width="9.140625" style="196"/>
    <col min="12290" max="12290" width="3.28515625" style="196" customWidth="1"/>
    <col min="12291" max="12291" width="16" style="196" customWidth="1"/>
    <col min="12292" max="12292" width="5" style="196" customWidth="1"/>
    <col min="12293" max="12293" width="19" style="196" customWidth="1"/>
    <col min="12294" max="12294" width="14.7109375" style="196" customWidth="1"/>
    <col min="12295" max="12295" width="15.7109375" style="196" customWidth="1"/>
    <col min="12296" max="12296" width="11.85546875" style="196" customWidth="1"/>
    <col min="12297" max="12297" width="14.28515625" style="196" customWidth="1"/>
    <col min="12298" max="12298" width="15" style="196" customWidth="1"/>
    <col min="12299" max="12299" width="15.7109375" style="196" customWidth="1"/>
    <col min="12300" max="12545" width="9.140625" style="196"/>
    <col min="12546" max="12546" width="3.28515625" style="196" customWidth="1"/>
    <col min="12547" max="12547" width="16" style="196" customWidth="1"/>
    <col min="12548" max="12548" width="5" style="196" customWidth="1"/>
    <col min="12549" max="12549" width="19" style="196" customWidth="1"/>
    <col min="12550" max="12550" width="14.7109375" style="196" customWidth="1"/>
    <col min="12551" max="12551" width="15.7109375" style="196" customWidth="1"/>
    <col min="12552" max="12552" width="11.85546875" style="196" customWidth="1"/>
    <col min="12553" max="12553" width="14.28515625" style="196" customWidth="1"/>
    <col min="12554" max="12554" width="15" style="196" customWidth="1"/>
    <col min="12555" max="12555" width="15.7109375" style="196" customWidth="1"/>
    <col min="12556" max="12801" width="9.140625" style="196"/>
    <col min="12802" max="12802" width="3.28515625" style="196" customWidth="1"/>
    <col min="12803" max="12803" width="16" style="196" customWidth="1"/>
    <col min="12804" max="12804" width="5" style="196" customWidth="1"/>
    <col min="12805" max="12805" width="19" style="196" customWidth="1"/>
    <col min="12806" max="12806" width="14.7109375" style="196" customWidth="1"/>
    <col min="12807" max="12807" width="15.7109375" style="196" customWidth="1"/>
    <col min="12808" max="12808" width="11.85546875" style="196" customWidth="1"/>
    <col min="12809" max="12809" width="14.28515625" style="196" customWidth="1"/>
    <col min="12810" max="12810" width="15" style="196" customWidth="1"/>
    <col min="12811" max="12811" width="15.7109375" style="196" customWidth="1"/>
    <col min="12812" max="13057" width="9.140625" style="196"/>
    <col min="13058" max="13058" width="3.28515625" style="196" customWidth="1"/>
    <col min="13059" max="13059" width="16" style="196" customWidth="1"/>
    <col min="13060" max="13060" width="5" style="196" customWidth="1"/>
    <col min="13061" max="13061" width="19" style="196" customWidth="1"/>
    <col min="13062" max="13062" width="14.7109375" style="196" customWidth="1"/>
    <col min="13063" max="13063" width="15.7109375" style="196" customWidth="1"/>
    <col min="13064" max="13064" width="11.85546875" style="196" customWidth="1"/>
    <col min="13065" max="13065" width="14.28515625" style="196" customWidth="1"/>
    <col min="13066" max="13066" width="15" style="196" customWidth="1"/>
    <col min="13067" max="13067" width="15.7109375" style="196" customWidth="1"/>
    <col min="13068" max="13313" width="9.140625" style="196"/>
    <col min="13314" max="13314" width="3.28515625" style="196" customWidth="1"/>
    <col min="13315" max="13315" width="16" style="196" customWidth="1"/>
    <col min="13316" max="13316" width="5" style="196" customWidth="1"/>
    <col min="13317" max="13317" width="19" style="196" customWidth="1"/>
    <col min="13318" max="13318" width="14.7109375" style="196" customWidth="1"/>
    <col min="13319" max="13319" width="15.7109375" style="196" customWidth="1"/>
    <col min="13320" max="13320" width="11.85546875" style="196" customWidth="1"/>
    <col min="13321" max="13321" width="14.28515625" style="196" customWidth="1"/>
    <col min="13322" max="13322" width="15" style="196" customWidth="1"/>
    <col min="13323" max="13323" width="15.7109375" style="196" customWidth="1"/>
    <col min="13324" max="13569" width="9.140625" style="196"/>
    <col min="13570" max="13570" width="3.28515625" style="196" customWidth="1"/>
    <col min="13571" max="13571" width="16" style="196" customWidth="1"/>
    <col min="13572" max="13572" width="5" style="196" customWidth="1"/>
    <col min="13573" max="13573" width="19" style="196" customWidth="1"/>
    <col min="13574" max="13574" width="14.7109375" style="196" customWidth="1"/>
    <col min="13575" max="13575" width="15.7109375" style="196" customWidth="1"/>
    <col min="13576" max="13576" width="11.85546875" style="196" customWidth="1"/>
    <col min="13577" max="13577" width="14.28515625" style="196" customWidth="1"/>
    <col min="13578" max="13578" width="15" style="196" customWidth="1"/>
    <col min="13579" max="13579" width="15.7109375" style="196" customWidth="1"/>
    <col min="13580" max="13825" width="9.140625" style="196"/>
    <col min="13826" max="13826" width="3.28515625" style="196" customWidth="1"/>
    <col min="13827" max="13827" width="16" style="196" customWidth="1"/>
    <col min="13828" max="13828" width="5" style="196" customWidth="1"/>
    <col min="13829" max="13829" width="19" style="196" customWidth="1"/>
    <col min="13830" max="13830" width="14.7109375" style="196" customWidth="1"/>
    <col min="13831" max="13831" width="15.7109375" style="196" customWidth="1"/>
    <col min="13832" max="13832" width="11.85546875" style="196" customWidth="1"/>
    <col min="13833" max="13833" width="14.28515625" style="196" customWidth="1"/>
    <col min="13834" max="13834" width="15" style="196" customWidth="1"/>
    <col min="13835" max="13835" width="15.7109375" style="196" customWidth="1"/>
    <col min="13836" max="14081" width="9.140625" style="196"/>
    <col min="14082" max="14082" width="3.28515625" style="196" customWidth="1"/>
    <col min="14083" max="14083" width="16" style="196" customWidth="1"/>
    <col min="14084" max="14084" width="5" style="196" customWidth="1"/>
    <col min="14085" max="14085" width="19" style="196" customWidth="1"/>
    <col min="14086" max="14086" width="14.7109375" style="196" customWidth="1"/>
    <col min="14087" max="14087" width="15.7109375" style="196" customWidth="1"/>
    <col min="14088" max="14088" width="11.85546875" style="196" customWidth="1"/>
    <col min="14089" max="14089" width="14.28515625" style="196" customWidth="1"/>
    <col min="14090" max="14090" width="15" style="196" customWidth="1"/>
    <col min="14091" max="14091" width="15.7109375" style="196" customWidth="1"/>
    <col min="14092" max="14337" width="9.140625" style="196"/>
    <col min="14338" max="14338" width="3.28515625" style="196" customWidth="1"/>
    <col min="14339" max="14339" width="16" style="196" customWidth="1"/>
    <col min="14340" max="14340" width="5" style="196" customWidth="1"/>
    <col min="14341" max="14341" width="19" style="196" customWidth="1"/>
    <col min="14342" max="14342" width="14.7109375" style="196" customWidth="1"/>
    <col min="14343" max="14343" width="15.7109375" style="196" customWidth="1"/>
    <col min="14344" max="14344" width="11.85546875" style="196" customWidth="1"/>
    <col min="14345" max="14345" width="14.28515625" style="196" customWidth="1"/>
    <col min="14346" max="14346" width="15" style="196" customWidth="1"/>
    <col min="14347" max="14347" width="15.7109375" style="196" customWidth="1"/>
    <col min="14348" max="14593" width="9.140625" style="196"/>
    <col min="14594" max="14594" width="3.28515625" style="196" customWidth="1"/>
    <col min="14595" max="14595" width="16" style="196" customWidth="1"/>
    <col min="14596" max="14596" width="5" style="196" customWidth="1"/>
    <col min="14597" max="14597" width="19" style="196" customWidth="1"/>
    <col min="14598" max="14598" width="14.7109375" style="196" customWidth="1"/>
    <col min="14599" max="14599" width="15.7109375" style="196" customWidth="1"/>
    <col min="14600" max="14600" width="11.85546875" style="196" customWidth="1"/>
    <col min="14601" max="14601" width="14.28515625" style="196" customWidth="1"/>
    <col min="14602" max="14602" width="15" style="196" customWidth="1"/>
    <col min="14603" max="14603" width="15.7109375" style="196" customWidth="1"/>
    <col min="14604" max="14849" width="9.140625" style="196"/>
    <col min="14850" max="14850" width="3.28515625" style="196" customWidth="1"/>
    <col min="14851" max="14851" width="16" style="196" customWidth="1"/>
    <col min="14852" max="14852" width="5" style="196" customWidth="1"/>
    <col min="14853" max="14853" width="19" style="196" customWidth="1"/>
    <col min="14854" max="14854" width="14.7109375" style="196" customWidth="1"/>
    <col min="14855" max="14855" width="15.7109375" style="196" customWidth="1"/>
    <col min="14856" max="14856" width="11.85546875" style="196" customWidth="1"/>
    <col min="14857" max="14857" width="14.28515625" style="196" customWidth="1"/>
    <col min="14858" max="14858" width="15" style="196" customWidth="1"/>
    <col min="14859" max="14859" width="15.7109375" style="196" customWidth="1"/>
    <col min="14860" max="15105" width="9.140625" style="196"/>
    <col min="15106" max="15106" width="3.28515625" style="196" customWidth="1"/>
    <col min="15107" max="15107" width="16" style="196" customWidth="1"/>
    <col min="15108" max="15108" width="5" style="196" customWidth="1"/>
    <col min="15109" max="15109" width="19" style="196" customWidth="1"/>
    <col min="15110" max="15110" width="14.7109375" style="196" customWidth="1"/>
    <col min="15111" max="15111" width="15.7109375" style="196" customWidth="1"/>
    <col min="15112" max="15112" width="11.85546875" style="196" customWidth="1"/>
    <col min="15113" max="15113" width="14.28515625" style="196" customWidth="1"/>
    <col min="15114" max="15114" width="15" style="196" customWidth="1"/>
    <col min="15115" max="15115" width="15.7109375" style="196" customWidth="1"/>
    <col min="15116" max="15361" width="9.140625" style="196"/>
    <col min="15362" max="15362" width="3.28515625" style="196" customWidth="1"/>
    <col min="15363" max="15363" width="16" style="196" customWidth="1"/>
    <col min="15364" max="15364" width="5" style="196" customWidth="1"/>
    <col min="15365" max="15365" width="19" style="196" customWidth="1"/>
    <col min="15366" max="15366" width="14.7109375" style="196" customWidth="1"/>
    <col min="15367" max="15367" width="15.7109375" style="196" customWidth="1"/>
    <col min="15368" max="15368" width="11.85546875" style="196" customWidth="1"/>
    <col min="15369" max="15369" width="14.28515625" style="196" customWidth="1"/>
    <col min="15370" max="15370" width="15" style="196" customWidth="1"/>
    <col min="15371" max="15371" width="15.7109375" style="196" customWidth="1"/>
    <col min="15372" max="15617" width="9.140625" style="196"/>
    <col min="15618" max="15618" width="3.28515625" style="196" customWidth="1"/>
    <col min="15619" max="15619" width="16" style="196" customWidth="1"/>
    <col min="15620" max="15620" width="5" style="196" customWidth="1"/>
    <col min="15621" max="15621" width="19" style="196" customWidth="1"/>
    <col min="15622" max="15622" width="14.7109375" style="196" customWidth="1"/>
    <col min="15623" max="15623" width="15.7109375" style="196" customWidth="1"/>
    <col min="15624" max="15624" width="11.85546875" style="196" customWidth="1"/>
    <col min="15625" max="15625" width="14.28515625" style="196" customWidth="1"/>
    <col min="15626" max="15626" width="15" style="196" customWidth="1"/>
    <col min="15627" max="15627" width="15.7109375" style="196" customWidth="1"/>
    <col min="15628" max="15873" width="9.140625" style="196"/>
    <col min="15874" max="15874" width="3.28515625" style="196" customWidth="1"/>
    <col min="15875" max="15875" width="16" style="196" customWidth="1"/>
    <col min="15876" max="15876" width="5" style="196" customWidth="1"/>
    <col min="15877" max="15877" width="19" style="196" customWidth="1"/>
    <col min="15878" max="15878" width="14.7109375" style="196" customWidth="1"/>
    <col min="15879" max="15879" width="15.7109375" style="196" customWidth="1"/>
    <col min="15880" max="15880" width="11.85546875" style="196" customWidth="1"/>
    <col min="15881" max="15881" width="14.28515625" style="196" customWidth="1"/>
    <col min="15882" max="15882" width="15" style="196" customWidth="1"/>
    <col min="15883" max="15883" width="15.7109375" style="196" customWidth="1"/>
    <col min="15884" max="16129" width="9.140625" style="196"/>
    <col min="16130" max="16130" width="3.28515625" style="196" customWidth="1"/>
    <col min="16131" max="16131" width="16" style="196" customWidth="1"/>
    <col min="16132" max="16132" width="5" style="196" customWidth="1"/>
    <col min="16133" max="16133" width="19" style="196" customWidth="1"/>
    <col min="16134" max="16134" width="14.7109375" style="196" customWidth="1"/>
    <col min="16135" max="16135" width="15.7109375" style="196" customWidth="1"/>
    <col min="16136" max="16136" width="11.85546875" style="196" customWidth="1"/>
    <col min="16137" max="16137" width="14.28515625" style="196" customWidth="1"/>
    <col min="16138" max="16138" width="15" style="196" customWidth="1"/>
    <col min="16139" max="16139" width="15.7109375" style="196" customWidth="1"/>
    <col min="16140" max="16384" width="9.140625" style="196"/>
  </cols>
  <sheetData>
    <row r="1" spans="1:11" ht="18.75">
      <c r="A1" s="243" t="s">
        <v>1229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8.75">
      <c r="A2" s="243" t="s">
        <v>1230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1">
      <c r="A3" s="244" t="s">
        <v>1228</v>
      </c>
      <c r="B3" s="244"/>
      <c r="C3" s="244" t="s">
        <v>1294</v>
      </c>
      <c r="D3" s="244"/>
      <c r="E3" s="244"/>
      <c r="F3" s="244"/>
      <c r="G3" s="244"/>
      <c r="H3" s="244"/>
      <c r="I3" s="244"/>
      <c r="J3" s="244"/>
      <c r="K3" s="244"/>
    </row>
    <row r="4" spans="1:11" s="193" customFormat="1" ht="45">
      <c r="A4" s="248" t="s">
        <v>263</v>
      </c>
      <c r="B4" s="248"/>
      <c r="C4" s="248" t="s">
        <v>1135</v>
      </c>
      <c r="D4" s="248"/>
      <c r="E4" s="199" t="s">
        <v>267</v>
      </c>
      <c r="F4" s="199" t="s">
        <v>264</v>
      </c>
      <c r="G4" s="199" t="s">
        <v>265</v>
      </c>
      <c r="H4" s="199" t="s">
        <v>266</v>
      </c>
      <c r="I4" s="199" t="s">
        <v>2232</v>
      </c>
      <c r="J4" s="199" t="s">
        <v>2138</v>
      </c>
      <c r="K4" s="89" t="s">
        <v>1134</v>
      </c>
    </row>
    <row r="5" spans="1:11" ht="153" customHeight="1">
      <c r="A5" s="238">
        <v>1</v>
      </c>
      <c r="B5" s="238" t="s">
        <v>1295</v>
      </c>
      <c r="C5" s="18">
        <v>1.1000000000000001</v>
      </c>
      <c r="D5" s="194" t="s">
        <v>2422</v>
      </c>
      <c r="E5" s="18" t="s">
        <v>2421</v>
      </c>
      <c r="F5" s="18" t="s">
        <v>1296</v>
      </c>
      <c r="G5" s="18" t="s">
        <v>1297</v>
      </c>
      <c r="H5" s="18" t="s">
        <v>1298</v>
      </c>
      <c r="I5" s="194" t="s">
        <v>1299</v>
      </c>
      <c r="K5" s="205" t="s">
        <v>1300</v>
      </c>
    </row>
    <row r="6" spans="1:11" ht="165">
      <c r="A6" s="238"/>
      <c r="B6" s="238"/>
      <c r="C6" s="196">
        <v>1.2</v>
      </c>
      <c r="D6" s="18" t="s">
        <v>1301</v>
      </c>
      <c r="E6" s="18" t="s">
        <v>655</v>
      </c>
      <c r="F6" s="28" t="s">
        <v>1303</v>
      </c>
      <c r="G6" s="18" t="s">
        <v>1297</v>
      </c>
      <c r="H6" s="18" t="s">
        <v>1304</v>
      </c>
      <c r="I6" s="194" t="s">
        <v>898</v>
      </c>
      <c r="J6" s="196" t="s">
        <v>1305</v>
      </c>
      <c r="K6" s="18" t="s">
        <v>1306</v>
      </c>
    </row>
    <row r="7" spans="1:11" ht="165">
      <c r="A7" s="238"/>
      <c r="B7" s="238"/>
      <c r="C7" s="196">
        <v>1.3</v>
      </c>
      <c r="D7" s="196" t="s">
        <v>1307</v>
      </c>
      <c r="E7" s="196" t="s">
        <v>2420</v>
      </c>
      <c r="F7" s="196" t="s">
        <v>1308</v>
      </c>
      <c r="G7" s="18" t="s">
        <v>1297</v>
      </c>
      <c r="H7" s="196" t="s">
        <v>1309</v>
      </c>
      <c r="I7" s="196" t="s">
        <v>898</v>
      </c>
      <c r="J7" s="196" t="s">
        <v>1310</v>
      </c>
      <c r="K7" s="196" t="s">
        <v>1311</v>
      </c>
    </row>
    <row r="8" spans="1:11" ht="132">
      <c r="A8" s="238"/>
      <c r="B8" s="238"/>
      <c r="C8" s="196">
        <v>1.4</v>
      </c>
      <c r="D8" s="196" t="s">
        <v>2419</v>
      </c>
      <c r="E8" s="196" t="s">
        <v>2418</v>
      </c>
      <c r="F8" s="196" t="s">
        <v>1312</v>
      </c>
      <c r="G8" s="49" t="s">
        <v>153</v>
      </c>
      <c r="H8" s="196" t="s">
        <v>1313</v>
      </c>
      <c r="I8" s="29"/>
      <c r="K8" s="196" t="s">
        <v>1314</v>
      </c>
    </row>
    <row r="9" spans="1:11" ht="115.5">
      <c r="A9" s="238"/>
      <c r="B9" s="238"/>
      <c r="C9" s="196">
        <v>1.5</v>
      </c>
      <c r="D9" s="196" t="s">
        <v>1315</v>
      </c>
      <c r="E9" s="196" t="s">
        <v>2417</v>
      </c>
      <c r="F9" s="194" t="s">
        <v>1316</v>
      </c>
      <c r="G9" s="196" t="s">
        <v>1297</v>
      </c>
      <c r="I9" s="196" t="s">
        <v>898</v>
      </c>
      <c r="J9" s="29"/>
      <c r="K9" s="196" t="s">
        <v>1317</v>
      </c>
    </row>
    <row r="10" spans="1:11" ht="186" customHeight="1">
      <c r="A10" s="238"/>
      <c r="B10" s="238"/>
      <c r="C10" s="196">
        <v>1.6</v>
      </c>
      <c r="D10" s="18" t="s">
        <v>1318</v>
      </c>
      <c r="E10" s="18" t="s">
        <v>572</v>
      </c>
      <c r="F10" s="194" t="s">
        <v>2150</v>
      </c>
      <c r="G10" s="18" t="s">
        <v>1319</v>
      </c>
      <c r="H10" s="18" t="s">
        <v>1320</v>
      </c>
      <c r="I10" s="194" t="s">
        <v>898</v>
      </c>
      <c r="J10" s="196" t="s">
        <v>1321</v>
      </c>
      <c r="K10" s="194" t="s">
        <v>1322</v>
      </c>
    </row>
    <row r="11" spans="1:11" ht="99">
      <c r="A11" s="238"/>
      <c r="B11" s="238"/>
      <c r="C11" s="196">
        <v>1.7</v>
      </c>
      <c r="D11" s="18" t="s">
        <v>1323</v>
      </c>
      <c r="E11" s="18" t="s">
        <v>2416</v>
      </c>
      <c r="F11" s="194" t="s">
        <v>1324</v>
      </c>
      <c r="G11" s="18" t="s">
        <v>154</v>
      </c>
      <c r="H11" s="18" t="s">
        <v>1325</v>
      </c>
      <c r="I11" s="194" t="s">
        <v>898</v>
      </c>
      <c r="K11" s="194" t="s">
        <v>1326</v>
      </c>
    </row>
    <row r="12" spans="1:11" ht="99">
      <c r="A12" s="238">
        <v>2</v>
      </c>
      <c r="B12" s="238" t="s">
        <v>1327</v>
      </c>
      <c r="C12" s="196">
        <v>2.1</v>
      </c>
      <c r="D12" s="120" t="s">
        <v>1328</v>
      </c>
      <c r="E12" s="18" t="s">
        <v>566</v>
      </c>
      <c r="F12" s="18" t="s">
        <v>1329</v>
      </c>
      <c r="G12" s="194" t="s">
        <v>1297</v>
      </c>
      <c r="H12" s="18" t="s">
        <v>308</v>
      </c>
      <c r="I12" s="194" t="s">
        <v>898</v>
      </c>
      <c r="K12" s="13" t="s">
        <v>1330</v>
      </c>
    </row>
    <row r="13" spans="1:11" ht="346.5">
      <c r="A13" s="238"/>
      <c r="B13" s="238"/>
      <c r="C13" s="196">
        <v>2.2000000000000002</v>
      </c>
      <c r="D13" s="18" t="s">
        <v>1331</v>
      </c>
      <c r="E13" s="18" t="s">
        <v>566</v>
      </c>
      <c r="F13" s="30" t="s">
        <v>1332</v>
      </c>
      <c r="G13" s="122" t="s">
        <v>1297</v>
      </c>
      <c r="H13" s="18" t="s">
        <v>1333</v>
      </c>
      <c r="I13" s="194" t="s">
        <v>898</v>
      </c>
      <c r="K13" s="18" t="s">
        <v>1334</v>
      </c>
    </row>
    <row r="14" spans="1:11" ht="82.5">
      <c r="A14" s="238"/>
      <c r="B14" s="238"/>
      <c r="C14" s="196">
        <v>2.2999999999999998</v>
      </c>
      <c r="D14" s="194" t="s">
        <v>1335</v>
      </c>
      <c r="E14" s="194" t="s">
        <v>572</v>
      </c>
      <c r="F14" s="28" t="s">
        <v>1336</v>
      </c>
      <c r="G14" s="50" t="s">
        <v>1337</v>
      </c>
      <c r="H14" s="18" t="s">
        <v>1320</v>
      </c>
      <c r="I14" s="194"/>
      <c r="J14" s="196" t="s">
        <v>2415</v>
      </c>
      <c r="K14" s="18" t="s">
        <v>1338</v>
      </c>
    </row>
    <row r="15" spans="1:11" ht="165">
      <c r="A15" s="238"/>
      <c r="B15" s="238"/>
      <c r="C15" s="196">
        <v>2.4</v>
      </c>
      <c r="D15" s="13" t="s">
        <v>1339</v>
      </c>
      <c r="E15" s="194" t="s">
        <v>572</v>
      </c>
      <c r="F15" s="194" t="s">
        <v>1340</v>
      </c>
      <c r="G15" s="205" t="s">
        <v>1341</v>
      </c>
      <c r="H15" s="205" t="s">
        <v>1342</v>
      </c>
      <c r="I15" s="18" t="s">
        <v>898</v>
      </c>
      <c r="K15" s="120" t="s">
        <v>1343</v>
      </c>
    </row>
    <row r="16" spans="1:11" ht="66">
      <c r="A16" s="238"/>
      <c r="B16" s="238"/>
      <c r="C16" s="196">
        <v>2.5</v>
      </c>
      <c r="D16" s="18" t="s">
        <v>1344</v>
      </c>
      <c r="E16" s="18" t="s">
        <v>572</v>
      </c>
      <c r="F16" s="194" t="s">
        <v>1345</v>
      </c>
      <c r="G16" s="18" t="s">
        <v>1297</v>
      </c>
      <c r="H16" s="18" t="s">
        <v>1346</v>
      </c>
      <c r="I16" s="17"/>
      <c r="K16" s="18" t="s">
        <v>1347</v>
      </c>
    </row>
    <row r="17" spans="1:18" ht="49.5">
      <c r="A17" s="238">
        <v>3</v>
      </c>
      <c r="B17" s="238" t="s">
        <v>1348</v>
      </c>
      <c r="C17" s="196">
        <v>3.1</v>
      </c>
      <c r="D17" s="203" t="s">
        <v>1349</v>
      </c>
      <c r="E17" s="205" t="s">
        <v>2414</v>
      </c>
      <c r="F17" s="205" t="s">
        <v>1350</v>
      </c>
      <c r="G17" s="18" t="s">
        <v>1297</v>
      </c>
      <c r="H17" s="205" t="s">
        <v>1351</v>
      </c>
      <c r="I17" s="194" t="s">
        <v>898</v>
      </c>
      <c r="J17" s="19"/>
      <c r="K17" s="205" t="s">
        <v>1352</v>
      </c>
      <c r="R17" s="112"/>
    </row>
    <row r="18" spans="1:18" ht="99">
      <c r="A18" s="238"/>
      <c r="B18" s="238"/>
      <c r="C18" s="196">
        <v>3.2</v>
      </c>
      <c r="D18" s="28" t="s">
        <v>1353</v>
      </c>
      <c r="E18" s="18" t="s">
        <v>572</v>
      </c>
      <c r="F18" s="194" t="s">
        <v>1354</v>
      </c>
      <c r="G18" s="18" t="s">
        <v>1297</v>
      </c>
      <c r="H18" s="18" t="s">
        <v>1355</v>
      </c>
      <c r="I18" s="194" t="s">
        <v>898</v>
      </c>
      <c r="J18" s="194" t="s">
        <v>1356</v>
      </c>
      <c r="K18" s="18"/>
    </row>
    <row r="19" spans="1:18" ht="214.5">
      <c r="A19" s="238"/>
      <c r="B19" s="238"/>
      <c r="C19" s="196">
        <v>3.3</v>
      </c>
      <c r="D19" s="194" t="s">
        <v>1357</v>
      </c>
      <c r="E19" s="18" t="s">
        <v>572</v>
      </c>
      <c r="F19" s="194" t="s">
        <v>1358</v>
      </c>
      <c r="G19" s="18" t="s">
        <v>155</v>
      </c>
      <c r="H19" s="18" t="s">
        <v>1359</v>
      </c>
      <c r="I19" s="194" t="s">
        <v>898</v>
      </c>
      <c r="J19" s="194" t="s">
        <v>1360</v>
      </c>
      <c r="K19" s="17" t="s">
        <v>1361</v>
      </c>
    </row>
    <row r="20" spans="1:18" ht="99">
      <c r="A20" s="238"/>
      <c r="B20" s="238"/>
      <c r="C20" s="196">
        <v>3.4</v>
      </c>
      <c r="D20" s="18" t="s">
        <v>1362</v>
      </c>
      <c r="E20" s="18" t="s">
        <v>572</v>
      </c>
      <c r="F20" s="18" t="s">
        <v>1363</v>
      </c>
      <c r="G20" s="18" t="s">
        <v>1364</v>
      </c>
      <c r="H20" s="18" t="s">
        <v>1365</v>
      </c>
      <c r="I20" s="19"/>
      <c r="J20" s="196" t="s">
        <v>1366</v>
      </c>
      <c r="K20" s="18" t="s">
        <v>1367</v>
      </c>
    </row>
    <row r="21" spans="1:18" ht="82.5">
      <c r="A21" s="238"/>
      <c r="B21" s="238"/>
      <c r="C21" s="196">
        <v>3.5</v>
      </c>
      <c r="D21" s="205" t="s">
        <v>1368</v>
      </c>
      <c r="E21" s="18" t="s">
        <v>572</v>
      </c>
      <c r="F21" s="205" t="s">
        <v>1369</v>
      </c>
      <c r="G21" s="205" t="s">
        <v>1370</v>
      </c>
      <c r="H21" s="205" t="s">
        <v>1371</v>
      </c>
      <c r="I21" s="194" t="s">
        <v>898</v>
      </c>
      <c r="K21" s="18" t="s">
        <v>1372</v>
      </c>
    </row>
    <row r="22" spans="1:18" ht="66">
      <c r="A22" s="238">
        <v>4</v>
      </c>
      <c r="B22" s="238" t="s">
        <v>2413</v>
      </c>
      <c r="C22" s="196">
        <v>4.0999999999999996</v>
      </c>
      <c r="D22" s="194" t="s">
        <v>2412</v>
      </c>
      <c r="E22" s="31" t="s">
        <v>2411</v>
      </c>
      <c r="F22" s="205" t="s">
        <v>1373</v>
      </c>
      <c r="G22" s="18" t="s">
        <v>1297</v>
      </c>
      <c r="H22" s="18" t="s">
        <v>156</v>
      </c>
      <c r="I22" s="194" t="s">
        <v>1374</v>
      </c>
      <c r="K22" s="18" t="s">
        <v>1375</v>
      </c>
    </row>
    <row r="23" spans="1:18" ht="40.5" customHeight="1">
      <c r="A23" s="238"/>
      <c r="B23" s="238"/>
      <c r="C23" s="29">
        <v>4.2</v>
      </c>
      <c r="D23" s="19" t="s">
        <v>2410</v>
      </c>
      <c r="E23" s="209" t="s">
        <v>1239</v>
      </c>
      <c r="F23" s="17" t="s">
        <v>2409</v>
      </c>
      <c r="G23" s="18"/>
      <c r="H23" s="18"/>
      <c r="I23" s="194"/>
      <c r="K23" s="18"/>
    </row>
    <row r="24" spans="1:18" ht="99">
      <c r="A24" s="238"/>
      <c r="B24" s="238"/>
      <c r="C24" s="196">
        <v>4.3</v>
      </c>
      <c r="D24" s="194" t="s">
        <v>1376</v>
      </c>
      <c r="E24" s="194" t="s">
        <v>572</v>
      </c>
      <c r="F24" s="194" t="s">
        <v>1377</v>
      </c>
      <c r="G24" s="18" t="s">
        <v>1297</v>
      </c>
      <c r="H24" s="203" t="s">
        <v>1378</v>
      </c>
      <c r="I24" s="19"/>
      <c r="J24" s="196" t="s">
        <v>1379</v>
      </c>
      <c r="K24" s="18" t="s">
        <v>1380</v>
      </c>
    </row>
    <row r="25" spans="1:18" ht="82.5">
      <c r="A25" s="238"/>
      <c r="B25" s="238"/>
      <c r="C25" s="196">
        <v>4.4000000000000004</v>
      </c>
      <c r="D25" s="194" t="s">
        <v>1381</v>
      </c>
      <c r="E25" s="194" t="s">
        <v>2408</v>
      </c>
      <c r="F25" s="194" t="s">
        <v>1382</v>
      </c>
      <c r="G25" s="2" t="s">
        <v>1383</v>
      </c>
      <c r="H25" s="194"/>
      <c r="I25" s="194"/>
      <c r="J25" s="194" t="s">
        <v>1384</v>
      </c>
      <c r="K25" s="194" t="s">
        <v>1385</v>
      </c>
    </row>
    <row r="26" spans="1:18" ht="82.5">
      <c r="A26" s="238"/>
      <c r="B26" s="238"/>
      <c r="C26" s="196">
        <v>4.5</v>
      </c>
      <c r="D26" s="18" t="s">
        <v>1386</v>
      </c>
      <c r="E26" s="18" t="s">
        <v>322</v>
      </c>
      <c r="F26" s="18" t="s">
        <v>1387</v>
      </c>
      <c r="G26" s="18" t="s">
        <v>1297</v>
      </c>
      <c r="H26" s="18" t="s">
        <v>1388</v>
      </c>
      <c r="I26" s="19"/>
      <c r="J26" s="196" t="s">
        <v>1389</v>
      </c>
      <c r="K26" s="18" t="s">
        <v>1390</v>
      </c>
    </row>
    <row r="27" spans="1:18" ht="66">
      <c r="A27" s="238">
        <v>5</v>
      </c>
      <c r="B27" s="238" t="s">
        <v>2407</v>
      </c>
      <c r="C27" s="196">
        <v>5.0999999999999996</v>
      </c>
      <c r="D27" s="18" t="s">
        <v>2406</v>
      </c>
      <c r="E27" s="18" t="s">
        <v>2405</v>
      </c>
      <c r="F27" s="18" t="s">
        <v>1391</v>
      </c>
      <c r="G27" s="18" t="s">
        <v>1297</v>
      </c>
      <c r="H27" s="18" t="s">
        <v>1392</v>
      </c>
      <c r="I27" s="194" t="s">
        <v>1393</v>
      </c>
      <c r="J27" s="123"/>
      <c r="K27" s="18" t="s">
        <v>1375</v>
      </c>
    </row>
    <row r="28" spans="1:18" ht="99">
      <c r="A28" s="238"/>
      <c r="B28" s="238"/>
      <c r="C28" s="196">
        <v>5.2</v>
      </c>
      <c r="D28" s="18" t="s">
        <v>2404</v>
      </c>
      <c r="E28" s="31" t="s">
        <v>2403</v>
      </c>
      <c r="F28" s="18" t="s">
        <v>1394</v>
      </c>
      <c r="G28" s="18" t="s">
        <v>1297</v>
      </c>
      <c r="H28" s="18" t="s">
        <v>1395</v>
      </c>
      <c r="I28" s="194" t="s">
        <v>1396</v>
      </c>
      <c r="J28" s="123"/>
      <c r="K28" s="18" t="s">
        <v>1375</v>
      </c>
    </row>
    <row r="29" spans="1:18" ht="66">
      <c r="A29" s="238"/>
      <c r="B29" s="238"/>
      <c r="C29" s="196">
        <v>5.3</v>
      </c>
      <c r="D29" s="194" t="s">
        <v>1397</v>
      </c>
      <c r="E29" s="18" t="s">
        <v>2402</v>
      </c>
      <c r="F29" s="18" t="s">
        <v>889</v>
      </c>
      <c r="G29" s="18" t="s">
        <v>1297</v>
      </c>
      <c r="H29" s="18" t="s">
        <v>2401</v>
      </c>
      <c r="I29" s="194" t="s">
        <v>1299</v>
      </c>
      <c r="J29" s="196" t="s">
        <v>157</v>
      </c>
      <c r="K29" s="18" t="s">
        <v>1375</v>
      </c>
    </row>
    <row r="30" spans="1:18" ht="66">
      <c r="A30" s="238"/>
      <c r="B30" s="238"/>
      <c r="C30" s="196">
        <v>5.4</v>
      </c>
      <c r="D30" s="194" t="s">
        <v>1398</v>
      </c>
      <c r="E30" s="18" t="s">
        <v>2400</v>
      </c>
      <c r="F30" s="18" t="s">
        <v>889</v>
      </c>
      <c r="G30" s="18" t="s">
        <v>1297</v>
      </c>
      <c r="H30" s="18" t="s">
        <v>1399</v>
      </c>
      <c r="I30" s="194" t="s">
        <v>898</v>
      </c>
      <c r="K30" s="18" t="s">
        <v>1375</v>
      </c>
    </row>
    <row r="31" spans="1:18" ht="210" customHeight="1">
      <c r="A31" s="238"/>
      <c r="B31" s="238"/>
      <c r="C31" s="194">
        <v>5.5</v>
      </c>
      <c r="D31" s="194" t="s">
        <v>1400</v>
      </c>
      <c r="E31" s="194" t="s">
        <v>566</v>
      </c>
      <c r="F31" s="28" t="s">
        <v>2151</v>
      </c>
      <c r="G31" s="194"/>
      <c r="H31" s="194" t="s">
        <v>1401</v>
      </c>
      <c r="I31" s="194"/>
      <c r="J31" s="194" t="s">
        <v>1402</v>
      </c>
      <c r="K31" s="194"/>
    </row>
    <row r="32" spans="1:18" ht="49.5">
      <c r="A32" s="238"/>
      <c r="B32" s="238"/>
      <c r="C32" s="194">
        <v>5.6</v>
      </c>
      <c r="D32" s="194" t="s">
        <v>1403</v>
      </c>
      <c r="E32" s="194" t="s">
        <v>566</v>
      </c>
      <c r="F32" s="28" t="s">
        <v>2399</v>
      </c>
      <c r="G32" s="50">
        <v>250000</v>
      </c>
      <c r="H32" s="194"/>
      <c r="I32" s="194"/>
      <c r="J32" s="194" t="s">
        <v>1404</v>
      </c>
      <c r="K32" s="18" t="s">
        <v>1405</v>
      </c>
    </row>
    <row r="33" spans="1:11" ht="66">
      <c r="A33" s="238"/>
      <c r="B33" s="238"/>
      <c r="C33" s="196">
        <v>5.7</v>
      </c>
      <c r="D33" s="194" t="s">
        <v>1406</v>
      </c>
      <c r="E33" s="194" t="s">
        <v>566</v>
      </c>
      <c r="F33" s="194" t="s">
        <v>2398</v>
      </c>
      <c r="G33" s="18" t="s">
        <v>1407</v>
      </c>
      <c r="H33" s="196" t="s">
        <v>1408</v>
      </c>
      <c r="I33" s="194" t="s">
        <v>898</v>
      </c>
      <c r="K33" s="18" t="s">
        <v>1409</v>
      </c>
    </row>
    <row r="34" spans="1:11" ht="148.5">
      <c r="A34" s="238"/>
      <c r="B34" s="238"/>
      <c r="C34" s="196">
        <v>5.8</v>
      </c>
      <c r="D34" s="194" t="s">
        <v>1410</v>
      </c>
      <c r="E34" s="194" t="s">
        <v>566</v>
      </c>
      <c r="F34" s="194" t="s">
        <v>2397</v>
      </c>
      <c r="G34" s="32" t="s">
        <v>158</v>
      </c>
      <c r="H34" s="196" t="s">
        <v>1411</v>
      </c>
      <c r="I34" s="194" t="s">
        <v>898</v>
      </c>
      <c r="K34" s="18"/>
    </row>
    <row r="35" spans="1:11" ht="198">
      <c r="A35" s="238"/>
      <c r="B35" s="238"/>
      <c r="C35" s="196">
        <v>5.9</v>
      </c>
      <c r="D35" s="18" t="s">
        <v>1412</v>
      </c>
      <c r="E35" s="18" t="s">
        <v>566</v>
      </c>
      <c r="F35" s="194" t="s">
        <v>1413</v>
      </c>
      <c r="G35" s="18" t="s">
        <v>1297</v>
      </c>
      <c r="H35" s="18" t="s">
        <v>1414</v>
      </c>
      <c r="I35" s="19"/>
      <c r="J35" s="196" t="s">
        <v>1415</v>
      </c>
      <c r="K35" s="18" t="s">
        <v>1416</v>
      </c>
    </row>
    <row r="36" spans="1:11" ht="82.5">
      <c r="A36" s="238"/>
      <c r="B36" s="238"/>
      <c r="C36" s="10">
        <v>5.0999999999999996</v>
      </c>
      <c r="D36" s="18" t="s">
        <v>1417</v>
      </c>
      <c r="E36" s="18" t="s">
        <v>2396</v>
      </c>
      <c r="F36" s="194" t="s">
        <v>1418</v>
      </c>
      <c r="G36" s="18" t="s">
        <v>1297</v>
      </c>
      <c r="H36" s="18" t="s">
        <v>1419</v>
      </c>
      <c r="I36" s="203" t="s">
        <v>898</v>
      </c>
      <c r="K36" s="18" t="s">
        <v>1420</v>
      </c>
    </row>
    <row r="37" spans="1:11" ht="66">
      <c r="C37" s="158">
        <v>5.1100000000000003</v>
      </c>
      <c r="D37" s="17" t="s">
        <v>2395</v>
      </c>
      <c r="E37" s="29" t="s">
        <v>352</v>
      </c>
      <c r="F37" s="29" t="s">
        <v>2394</v>
      </c>
      <c r="G37" s="158"/>
    </row>
  </sheetData>
  <mergeCells count="16">
    <mergeCell ref="A22:A26"/>
    <mergeCell ref="B22:B26"/>
    <mergeCell ref="A27:A36"/>
    <mergeCell ref="B27:B36"/>
    <mergeCell ref="A5:A11"/>
    <mergeCell ref="B5:B11"/>
    <mergeCell ref="A12:A16"/>
    <mergeCell ref="B12:B16"/>
    <mergeCell ref="A17:A21"/>
    <mergeCell ref="B17:B21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paperSize="9" scale="65" orientation="landscape" r:id="rId1"/>
  <rowBreaks count="1" manualBreakCount="1">
    <brk id="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sqref="A1:L1"/>
    </sheetView>
  </sheetViews>
  <sheetFormatPr defaultRowHeight="16.5"/>
  <cols>
    <col min="1" max="1" width="3.28515625" style="196" customWidth="1"/>
    <col min="2" max="2" width="25.7109375" style="196" customWidth="1"/>
    <col min="3" max="3" width="5" style="196" customWidth="1"/>
    <col min="4" max="4" width="19" style="196" customWidth="1"/>
    <col min="5" max="5" width="8.140625" style="196" customWidth="1"/>
    <col min="6" max="6" width="37.28515625" style="196" customWidth="1"/>
    <col min="7" max="7" width="11.85546875" style="196" customWidth="1"/>
    <col min="8" max="8" width="14.5703125" style="196" customWidth="1"/>
    <col min="9" max="9" width="10.42578125" style="196" customWidth="1"/>
    <col min="10" max="10" width="11.7109375" style="196" customWidth="1"/>
    <col min="11" max="11" width="15.7109375" style="196" customWidth="1"/>
    <col min="12" max="256" width="9.140625" style="196"/>
    <col min="257" max="257" width="3.28515625" style="196" customWidth="1"/>
    <col min="258" max="258" width="25.7109375" style="196" customWidth="1"/>
    <col min="259" max="259" width="5" style="196" customWidth="1"/>
    <col min="260" max="260" width="19" style="196" customWidth="1"/>
    <col min="261" max="261" width="7.42578125" style="196" customWidth="1"/>
    <col min="262" max="262" width="20.42578125" style="196" customWidth="1"/>
    <col min="263" max="263" width="11.85546875" style="196" customWidth="1"/>
    <col min="264" max="264" width="14.28515625" style="196" customWidth="1"/>
    <col min="265" max="265" width="10.42578125" style="196" customWidth="1"/>
    <col min="266" max="266" width="11.7109375" style="196" customWidth="1"/>
    <col min="267" max="267" width="15.7109375" style="196" customWidth="1"/>
    <col min="268" max="512" width="9.140625" style="196"/>
    <col min="513" max="513" width="3.28515625" style="196" customWidth="1"/>
    <col min="514" max="514" width="25.7109375" style="196" customWidth="1"/>
    <col min="515" max="515" width="5" style="196" customWidth="1"/>
    <col min="516" max="516" width="19" style="196" customWidth="1"/>
    <col min="517" max="517" width="7.42578125" style="196" customWidth="1"/>
    <col min="518" max="518" width="20.42578125" style="196" customWidth="1"/>
    <col min="519" max="519" width="11.85546875" style="196" customWidth="1"/>
    <col min="520" max="520" width="14.28515625" style="196" customWidth="1"/>
    <col min="521" max="521" width="10.42578125" style="196" customWidth="1"/>
    <col min="522" max="522" width="11.7109375" style="196" customWidth="1"/>
    <col min="523" max="523" width="15.7109375" style="196" customWidth="1"/>
    <col min="524" max="768" width="9.140625" style="196"/>
    <col min="769" max="769" width="3.28515625" style="196" customWidth="1"/>
    <col min="770" max="770" width="25.7109375" style="196" customWidth="1"/>
    <col min="771" max="771" width="5" style="196" customWidth="1"/>
    <col min="772" max="772" width="19" style="196" customWidth="1"/>
    <col min="773" max="773" width="7.42578125" style="196" customWidth="1"/>
    <col min="774" max="774" width="20.42578125" style="196" customWidth="1"/>
    <col min="775" max="775" width="11.85546875" style="196" customWidth="1"/>
    <col min="776" max="776" width="14.28515625" style="196" customWidth="1"/>
    <col min="777" max="777" width="10.42578125" style="196" customWidth="1"/>
    <col min="778" max="778" width="11.7109375" style="196" customWidth="1"/>
    <col min="779" max="779" width="15.7109375" style="196" customWidth="1"/>
    <col min="780" max="1024" width="9.140625" style="196"/>
    <col min="1025" max="1025" width="3.28515625" style="196" customWidth="1"/>
    <col min="1026" max="1026" width="25.7109375" style="196" customWidth="1"/>
    <col min="1027" max="1027" width="5" style="196" customWidth="1"/>
    <col min="1028" max="1028" width="19" style="196" customWidth="1"/>
    <col min="1029" max="1029" width="7.42578125" style="196" customWidth="1"/>
    <col min="1030" max="1030" width="20.42578125" style="196" customWidth="1"/>
    <col min="1031" max="1031" width="11.85546875" style="196" customWidth="1"/>
    <col min="1032" max="1032" width="14.28515625" style="196" customWidth="1"/>
    <col min="1033" max="1033" width="10.42578125" style="196" customWidth="1"/>
    <col min="1034" max="1034" width="11.7109375" style="196" customWidth="1"/>
    <col min="1035" max="1035" width="15.7109375" style="196" customWidth="1"/>
    <col min="1036" max="1280" width="9.140625" style="196"/>
    <col min="1281" max="1281" width="3.28515625" style="196" customWidth="1"/>
    <col min="1282" max="1282" width="25.7109375" style="196" customWidth="1"/>
    <col min="1283" max="1283" width="5" style="196" customWidth="1"/>
    <col min="1284" max="1284" width="19" style="196" customWidth="1"/>
    <col min="1285" max="1285" width="7.42578125" style="196" customWidth="1"/>
    <col min="1286" max="1286" width="20.42578125" style="196" customWidth="1"/>
    <col min="1287" max="1287" width="11.85546875" style="196" customWidth="1"/>
    <col min="1288" max="1288" width="14.28515625" style="196" customWidth="1"/>
    <col min="1289" max="1289" width="10.42578125" style="196" customWidth="1"/>
    <col min="1290" max="1290" width="11.7109375" style="196" customWidth="1"/>
    <col min="1291" max="1291" width="15.7109375" style="196" customWidth="1"/>
    <col min="1292" max="1536" width="9.140625" style="196"/>
    <col min="1537" max="1537" width="3.28515625" style="196" customWidth="1"/>
    <col min="1538" max="1538" width="25.7109375" style="196" customWidth="1"/>
    <col min="1539" max="1539" width="5" style="196" customWidth="1"/>
    <col min="1540" max="1540" width="19" style="196" customWidth="1"/>
    <col min="1541" max="1541" width="7.42578125" style="196" customWidth="1"/>
    <col min="1542" max="1542" width="20.42578125" style="196" customWidth="1"/>
    <col min="1543" max="1543" width="11.85546875" style="196" customWidth="1"/>
    <col min="1544" max="1544" width="14.28515625" style="196" customWidth="1"/>
    <col min="1545" max="1545" width="10.42578125" style="196" customWidth="1"/>
    <col min="1546" max="1546" width="11.7109375" style="196" customWidth="1"/>
    <col min="1547" max="1547" width="15.7109375" style="196" customWidth="1"/>
    <col min="1548" max="1792" width="9.140625" style="196"/>
    <col min="1793" max="1793" width="3.28515625" style="196" customWidth="1"/>
    <col min="1794" max="1794" width="25.7109375" style="196" customWidth="1"/>
    <col min="1795" max="1795" width="5" style="196" customWidth="1"/>
    <col min="1796" max="1796" width="19" style="196" customWidth="1"/>
    <col min="1797" max="1797" width="7.42578125" style="196" customWidth="1"/>
    <col min="1798" max="1798" width="20.42578125" style="196" customWidth="1"/>
    <col min="1799" max="1799" width="11.85546875" style="196" customWidth="1"/>
    <col min="1800" max="1800" width="14.28515625" style="196" customWidth="1"/>
    <col min="1801" max="1801" width="10.42578125" style="196" customWidth="1"/>
    <col min="1802" max="1802" width="11.7109375" style="196" customWidth="1"/>
    <col min="1803" max="1803" width="15.7109375" style="196" customWidth="1"/>
    <col min="1804" max="2048" width="9.140625" style="196"/>
    <col min="2049" max="2049" width="3.28515625" style="196" customWidth="1"/>
    <col min="2050" max="2050" width="25.7109375" style="196" customWidth="1"/>
    <col min="2051" max="2051" width="5" style="196" customWidth="1"/>
    <col min="2052" max="2052" width="19" style="196" customWidth="1"/>
    <col min="2053" max="2053" width="7.42578125" style="196" customWidth="1"/>
    <col min="2054" max="2054" width="20.42578125" style="196" customWidth="1"/>
    <col min="2055" max="2055" width="11.85546875" style="196" customWidth="1"/>
    <col min="2056" max="2056" width="14.28515625" style="196" customWidth="1"/>
    <col min="2057" max="2057" width="10.42578125" style="196" customWidth="1"/>
    <col min="2058" max="2058" width="11.7109375" style="196" customWidth="1"/>
    <col min="2059" max="2059" width="15.7109375" style="196" customWidth="1"/>
    <col min="2060" max="2304" width="9.140625" style="196"/>
    <col min="2305" max="2305" width="3.28515625" style="196" customWidth="1"/>
    <col min="2306" max="2306" width="25.7109375" style="196" customWidth="1"/>
    <col min="2307" max="2307" width="5" style="196" customWidth="1"/>
    <col min="2308" max="2308" width="19" style="196" customWidth="1"/>
    <col min="2309" max="2309" width="7.42578125" style="196" customWidth="1"/>
    <col min="2310" max="2310" width="20.42578125" style="196" customWidth="1"/>
    <col min="2311" max="2311" width="11.85546875" style="196" customWidth="1"/>
    <col min="2312" max="2312" width="14.28515625" style="196" customWidth="1"/>
    <col min="2313" max="2313" width="10.42578125" style="196" customWidth="1"/>
    <col min="2314" max="2314" width="11.7109375" style="196" customWidth="1"/>
    <col min="2315" max="2315" width="15.7109375" style="196" customWidth="1"/>
    <col min="2316" max="2560" width="9.140625" style="196"/>
    <col min="2561" max="2561" width="3.28515625" style="196" customWidth="1"/>
    <col min="2562" max="2562" width="25.7109375" style="196" customWidth="1"/>
    <col min="2563" max="2563" width="5" style="196" customWidth="1"/>
    <col min="2564" max="2564" width="19" style="196" customWidth="1"/>
    <col min="2565" max="2565" width="7.42578125" style="196" customWidth="1"/>
    <col min="2566" max="2566" width="20.42578125" style="196" customWidth="1"/>
    <col min="2567" max="2567" width="11.85546875" style="196" customWidth="1"/>
    <col min="2568" max="2568" width="14.28515625" style="196" customWidth="1"/>
    <col min="2569" max="2569" width="10.42578125" style="196" customWidth="1"/>
    <col min="2570" max="2570" width="11.7109375" style="196" customWidth="1"/>
    <col min="2571" max="2571" width="15.7109375" style="196" customWidth="1"/>
    <col min="2572" max="2816" width="9.140625" style="196"/>
    <col min="2817" max="2817" width="3.28515625" style="196" customWidth="1"/>
    <col min="2818" max="2818" width="25.7109375" style="196" customWidth="1"/>
    <col min="2819" max="2819" width="5" style="196" customWidth="1"/>
    <col min="2820" max="2820" width="19" style="196" customWidth="1"/>
    <col min="2821" max="2821" width="7.42578125" style="196" customWidth="1"/>
    <col min="2822" max="2822" width="20.42578125" style="196" customWidth="1"/>
    <col min="2823" max="2823" width="11.85546875" style="196" customWidth="1"/>
    <col min="2824" max="2824" width="14.28515625" style="196" customWidth="1"/>
    <col min="2825" max="2825" width="10.42578125" style="196" customWidth="1"/>
    <col min="2826" max="2826" width="11.7109375" style="196" customWidth="1"/>
    <col min="2827" max="2827" width="15.7109375" style="196" customWidth="1"/>
    <col min="2828" max="3072" width="9.140625" style="196"/>
    <col min="3073" max="3073" width="3.28515625" style="196" customWidth="1"/>
    <col min="3074" max="3074" width="25.7109375" style="196" customWidth="1"/>
    <col min="3075" max="3075" width="5" style="196" customWidth="1"/>
    <col min="3076" max="3076" width="19" style="196" customWidth="1"/>
    <col min="3077" max="3077" width="7.42578125" style="196" customWidth="1"/>
    <col min="3078" max="3078" width="20.42578125" style="196" customWidth="1"/>
    <col min="3079" max="3079" width="11.85546875" style="196" customWidth="1"/>
    <col min="3080" max="3080" width="14.28515625" style="196" customWidth="1"/>
    <col min="3081" max="3081" width="10.42578125" style="196" customWidth="1"/>
    <col min="3082" max="3082" width="11.7109375" style="196" customWidth="1"/>
    <col min="3083" max="3083" width="15.7109375" style="196" customWidth="1"/>
    <col min="3084" max="3328" width="9.140625" style="196"/>
    <col min="3329" max="3329" width="3.28515625" style="196" customWidth="1"/>
    <col min="3330" max="3330" width="25.7109375" style="196" customWidth="1"/>
    <col min="3331" max="3331" width="5" style="196" customWidth="1"/>
    <col min="3332" max="3332" width="19" style="196" customWidth="1"/>
    <col min="3333" max="3333" width="7.42578125" style="196" customWidth="1"/>
    <col min="3334" max="3334" width="20.42578125" style="196" customWidth="1"/>
    <col min="3335" max="3335" width="11.85546875" style="196" customWidth="1"/>
    <col min="3336" max="3336" width="14.28515625" style="196" customWidth="1"/>
    <col min="3337" max="3337" width="10.42578125" style="196" customWidth="1"/>
    <col min="3338" max="3338" width="11.7109375" style="196" customWidth="1"/>
    <col min="3339" max="3339" width="15.7109375" style="196" customWidth="1"/>
    <col min="3340" max="3584" width="9.140625" style="196"/>
    <col min="3585" max="3585" width="3.28515625" style="196" customWidth="1"/>
    <col min="3586" max="3586" width="25.7109375" style="196" customWidth="1"/>
    <col min="3587" max="3587" width="5" style="196" customWidth="1"/>
    <col min="3588" max="3588" width="19" style="196" customWidth="1"/>
    <col min="3589" max="3589" width="7.42578125" style="196" customWidth="1"/>
    <col min="3590" max="3590" width="20.42578125" style="196" customWidth="1"/>
    <col min="3591" max="3591" width="11.85546875" style="196" customWidth="1"/>
    <col min="3592" max="3592" width="14.28515625" style="196" customWidth="1"/>
    <col min="3593" max="3593" width="10.42578125" style="196" customWidth="1"/>
    <col min="3594" max="3594" width="11.7109375" style="196" customWidth="1"/>
    <col min="3595" max="3595" width="15.7109375" style="196" customWidth="1"/>
    <col min="3596" max="3840" width="9.140625" style="196"/>
    <col min="3841" max="3841" width="3.28515625" style="196" customWidth="1"/>
    <col min="3842" max="3842" width="25.7109375" style="196" customWidth="1"/>
    <col min="3843" max="3843" width="5" style="196" customWidth="1"/>
    <col min="3844" max="3844" width="19" style="196" customWidth="1"/>
    <col min="3845" max="3845" width="7.42578125" style="196" customWidth="1"/>
    <col min="3846" max="3846" width="20.42578125" style="196" customWidth="1"/>
    <col min="3847" max="3847" width="11.85546875" style="196" customWidth="1"/>
    <col min="3848" max="3848" width="14.28515625" style="196" customWidth="1"/>
    <col min="3849" max="3849" width="10.42578125" style="196" customWidth="1"/>
    <col min="3850" max="3850" width="11.7109375" style="196" customWidth="1"/>
    <col min="3851" max="3851" width="15.7109375" style="196" customWidth="1"/>
    <col min="3852" max="4096" width="9.140625" style="196"/>
    <col min="4097" max="4097" width="3.28515625" style="196" customWidth="1"/>
    <col min="4098" max="4098" width="25.7109375" style="196" customWidth="1"/>
    <col min="4099" max="4099" width="5" style="196" customWidth="1"/>
    <col min="4100" max="4100" width="19" style="196" customWidth="1"/>
    <col min="4101" max="4101" width="7.42578125" style="196" customWidth="1"/>
    <col min="4102" max="4102" width="20.42578125" style="196" customWidth="1"/>
    <col min="4103" max="4103" width="11.85546875" style="196" customWidth="1"/>
    <col min="4104" max="4104" width="14.28515625" style="196" customWidth="1"/>
    <col min="4105" max="4105" width="10.42578125" style="196" customWidth="1"/>
    <col min="4106" max="4106" width="11.7109375" style="196" customWidth="1"/>
    <col min="4107" max="4107" width="15.7109375" style="196" customWidth="1"/>
    <col min="4108" max="4352" width="9.140625" style="196"/>
    <col min="4353" max="4353" width="3.28515625" style="196" customWidth="1"/>
    <col min="4354" max="4354" width="25.7109375" style="196" customWidth="1"/>
    <col min="4355" max="4355" width="5" style="196" customWidth="1"/>
    <col min="4356" max="4356" width="19" style="196" customWidth="1"/>
    <col min="4357" max="4357" width="7.42578125" style="196" customWidth="1"/>
    <col min="4358" max="4358" width="20.42578125" style="196" customWidth="1"/>
    <col min="4359" max="4359" width="11.85546875" style="196" customWidth="1"/>
    <col min="4360" max="4360" width="14.28515625" style="196" customWidth="1"/>
    <col min="4361" max="4361" width="10.42578125" style="196" customWidth="1"/>
    <col min="4362" max="4362" width="11.7109375" style="196" customWidth="1"/>
    <col min="4363" max="4363" width="15.7109375" style="196" customWidth="1"/>
    <col min="4364" max="4608" width="9.140625" style="196"/>
    <col min="4609" max="4609" width="3.28515625" style="196" customWidth="1"/>
    <col min="4610" max="4610" width="25.7109375" style="196" customWidth="1"/>
    <col min="4611" max="4611" width="5" style="196" customWidth="1"/>
    <col min="4612" max="4612" width="19" style="196" customWidth="1"/>
    <col min="4613" max="4613" width="7.42578125" style="196" customWidth="1"/>
    <col min="4614" max="4614" width="20.42578125" style="196" customWidth="1"/>
    <col min="4615" max="4615" width="11.85546875" style="196" customWidth="1"/>
    <col min="4616" max="4616" width="14.28515625" style="196" customWidth="1"/>
    <col min="4617" max="4617" width="10.42578125" style="196" customWidth="1"/>
    <col min="4618" max="4618" width="11.7109375" style="196" customWidth="1"/>
    <col min="4619" max="4619" width="15.7109375" style="196" customWidth="1"/>
    <col min="4620" max="4864" width="9.140625" style="196"/>
    <col min="4865" max="4865" width="3.28515625" style="196" customWidth="1"/>
    <col min="4866" max="4866" width="25.7109375" style="196" customWidth="1"/>
    <col min="4867" max="4867" width="5" style="196" customWidth="1"/>
    <col min="4868" max="4868" width="19" style="196" customWidth="1"/>
    <col min="4869" max="4869" width="7.42578125" style="196" customWidth="1"/>
    <col min="4870" max="4870" width="20.42578125" style="196" customWidth="1"/>
    <col min="4871" max="4871" width="11.85546875" style="196" customWidth="1"/>
    <col min="4872" max="4872" width="14.28515625" style="196" customWidth="1"/>
    <col min="4873" max="4873" width="10.42578125" style="196" customWidth="1"/>
    <col min="4874" max="4874" width="11.7109375" style="196" customWidth="1"/>
    <col min="4875" max="4875" width="15.7109375" style="196" customWidth="1"/>
    <col min="4876" max="5120" width="9.140625" style="196"/>
    <col min="5121" max="5121" width="3.28515625" style="196" customWidth="1"/>
    <col min="5122" max="5122" width="25.7109375" style="196" customWidth="1"/>
    <col min="5123" max="5123" width="5" style="196" customWidth="1"/>
    <col min="5124" max="5124" width="19" style="196" customWidth="1"/>
    <col min="5125" max="5125" width="7.42578125" style="196" customWidth="1"/>
    <col min="5126" max="5126" width="20.42578125" style="196" customWidth="1"/>
    <col min="5127" max="5127" width="11.85546875" style="196" customWidth="1"/>
    <col min="5128" max="5128" width="14.28515625" style="196" customWidth="1"/>
    <col min="5129" max="5129" width="10.42578125" style="196" customWidth="1"/>
    <col min="5130" max="5130" width="11.7109375" style="196" customWidth="1"/>
    <col min="5131" max="5131" width="15.7109375" style="196" customWidth="1"/>
    <col min="5132" max="5376" width="9.140625" style="196"/>
    <col min="5377" max="5377" width="3.28515625" style="196" customWidth="1"/>
    <col min="5378" max="5378" width="25.7109375" style="196" customWidth="1"/>
    <col min="5379" max="5379" width="5" style="196" customWidth="1"/>
    <col min="5380" max="5380" width="19" style="196" customWidth="1"/>
    <col min="5381" max="5381" width="7.42578125" style="196" customWidth="1"/>
    <col min="5382" max="5382" width="20.42578125" style="196" customWidth="1"/>
    <col min="5383" max="5383" width="11.85546875" style="196" customWidth="1"/>
    <col min="5384" max="5384" width="14.28515625" style="196" customWidth="1"/>
    <col min="5385" max="5385" width="10.42578125" style="196" customWidth="1"/>
    <col min="5386" max="5386" width="11.7109375" style="196" customWidth="1"/>
    <col min="5387" max="5387" width="15.7109375" style="196" customWidth="1"/>
    <col min="5388" max="5632" width="9.140625" style="196"/>
    <col min="5633" max="5633" width="3.28515625" style="196" customWidth="1"/>
    <col min="5634" max="5634" width="25.7109375" style="196" customWidth="1"/>
    <col min="5635" max="5635" width="5" style="196" customWidth="1"/>
    <col min="5636" max="5636" width="19" style="196" customWidth="1"/>
    <col min="5637" max="5637" width="7.42578125" style="196" customWidth="1"/>
    <col min="5638" max="5638" width="20.42578125" style="196" customWidth="1"/>
    <col min="5639" max="5639" width="11.85546875" style="196" customWidth="1"/>
    <col min="5640" max="5640" width="14.28515625" style="196" customWidth="1"/>
    <col min="5641" max="5641" width="10.42578125" style="196" customWidth="1"/>
    <col min="5642" max="5642" width="11.7109375" style="196" customWidth="1"/>
    <col min="5643" max="5643" width="15.7109375" style="196" customWidth="1"/>
    <col min="5644" max="5888" width="9.140625" style="196"/>
    <col min="5889" max="5889" width="3.28515625" style="196" customWidth="1"/>
    <col min="5890" max="5890" width="25.7109375" style="196" customWidth="1"/>
    <col min="5891" max="5891" width="5" style="196" customWidth="1"/>
    <col min="5892" max="5892" width="19" style="196" customWidth="1"/>
    <col min="5893" max="5893" width="7.42578125" style="196" customWidth="1"/>
    <col min="5894" max="5894" width="20.42578125" style="196" customWidth="1"/>
    <col min="5895" max="5895" width="11.85546875" style="196" customWidth="1"/>
    <col min="5896" max="5896" width="14.28515625" style="196" customWidth="1"/>
    <col min="5897" max="5897" width="10.42578125" style="196" customWidth="1"/>
    <col min="5898" max="5898" width="11.7109375" style="196" customWidth="1"/>
    <col min="5899" max="5899" width="15.7109375" style="196" customWidth="1"/>
    <col min="5900" max="6144" width="9.140625" style="196"/>
    <col min="6145" max="6145" width="3.28515625" style="196" customWidth="1"/>
    <col min="6146" max="6146" width="25.7109375" style="196" customWidth="1"/>
    <col min="6147" max="6147" width="5" style="196" customWidth="1"/>
    <col min="6148" max="6148" width="19" style="196" customWidth="1"/>
    <col min="6149" max="6149" width="7.42578125" style="196" customWidth="1"/>
    <col min="6150" max="6150" width="20.42578125" style="196" customWidth="1"/>
    <col min="6151" max="6151" width="11.85546875" style="196" customWidth="1"/>
    <col min="6152" max="6152" width="14.28515625" style="196" customWidth="1"/>
    <col min="6153" max="6153" width="10.42578125" style="196" customWidth="1"/>
    <col min="6154" max="6154" width="11.7109375" style="196" customWidth="1"/>
    <col min="6155" max="6155" width="15.7109375" style="196" customWidth="1"/>
    <col min="6156" max="6400" width="9.140625" style="196"/>
    <col min="6401" max="6401" width="3.28515625" style="196" customWidth="1"/>
    <col min="6402" max="6402" width="25.7109375" style="196" customWidth="1"/>
    <col min="6403" max="6403" width="5" style="196" customWidth="1"/>
    <col min="6404" max="6404" width="19" style="196" customWidth="1"/>
    <col min="6405" max="6405" width="7.42578125" style="196" customWidth="1"/>
    <col min="6406" max="6406" width="20.42578125" style="196" customWidth="1"/>
    <col min="6407" max="6407" width="11.85546875" style="196" customWidth="1"/>
    <col min="6408" max="6408" width="14.28515625" style="196" customWidth="1"/>
    <col min="6409" max="6409" width="10.42578125" style="196" customWidth="1"/>
    <col min="6410" max="6410" width="11.7109375" style="196" customWidth="1"/>
    <col min="6411" max="6411" width="15.7109375" style="196" customWidth="1"/>
    <col min="6412" max="6656" width="9.140625" style="196"/>
    <col min="6657" max="6657" width="3.28515625" style="196" customWidth="1"/>
    <col min="6658" max="6658" width="25.7109375" style="196" customWidth="1"/>
    <col min="6659" max="6659" width="5" style="196" customWidth="1"/>
    <col min="6660" max="6660" width="19" style="196" customWidth="1"/>
    <col min="6661" max="6661" width="7.42578125" style="196" customWidth="1"/>
    <col min="6662" max="6662" width="20.42578125" style="196" customWidth="1"/>
    <col min="6663" max="6663" width="11.85546875" style="196" customWidth="1"/>
    <col min="6664" max="6664" width="14.28515625" style="196" customWidth="1"/>
    <col min="6665" max="6665" width="10.42578125" style="196" customWidth="1"/>
    <col min="6666" max="6666" width="11.7109375" style="196" customWidth="1"/>
    <col min="6667" max="6667" width="15.7109375" style="196" customWidth="1"/>
    <col min="6668" max="6912" width="9.140625" style="196"/>
    <col min="6913" max="6913" width="3.28515625" style="196" customWidth="1"/>
    <col min="6914" max="6914" width="25.7109375" style="196" customWidth="1"/>
    <col min="6915" max="6915" width="5" style="196" customWidth="1"/>
    <col min="6916" max="6916" width="19" style="196" customWidth="1"/>
    <col min="6917" max="6917" width="7.42578125" style="196" customWidth="1"/>
    <col min="6918" max="6918" width="20.42578125" style="196" customWidth="1"/>
    <col min="6919" max="6919" width="11.85546875" style="196" customWidth="1"/>
    <col min="6920" max="6920" width="14.28515625" style="196" customWidth="1"/>
    <col min="6921" max="6921" width="10.42578125" style="196" customWidth="1"/>
    <col min="6922" max="6922" width="11.7109375" style="196" customWidth="1"/>
    <col min="6923" max="6923" width="15.7109375" style="196" customWidth="1"/>
    <col min="6924" max="7168" width="9.140625" style="196"/>
    <col min="7169" max="7169" width="3.28515625" style="196" customWidth="1"/>
    <col min="7170" max="7170" width="25.7109375" style="196" customWidth="1"/>
    <col min="7171" max="7171" width="5" style="196" customWidth="1"/>
    <col min="7172" max="7172" width="19" style="196" customWidth="1"/>
    <col min="7173" max="7173" width="7.42578125" style="196" customWidth="1"/>
    <col min="7174" max="7174" width="20.42578125" style="196" customWidth="1"/>
    <col min="7175" max="7175" width="11.85546875" style="196" customWidth="1"/>
    <col min="7176" max="7176" width="14.28515625" style="196" customWidth="1"/>
    <col min="7177" max="7177" width="10.42578125" style="196" customWidth="1"/>
    <col min="7178" max="7178" width="11.7109375" style="196" customWidth="1"/>
    <col min="7179" max="7179" width="15.7109375" style="196" customWidth="1"/>
    <col min="7180" max="7424" width="9.140625" style="196"/>
    <col min="7425" max="7425" width="3.28515625" style="196" customWidth="1"/>
    <col min="7426" max="7426" width="25.7109375" style="196" customWidth="1"/>
    <col min="7427" max="7427" width="5" style="196" customWidth="1"/>
    <col min="7428" max="7428" width="19" style="196" customWidth="1"/>
    <col min="7429" max="7429" width="7.42578125" style="196" customWidth="1"/>
    <col min="7430" max="7430" width="20.42578125" style="196" customWidth="1"/>
    <col min="7431" max="7431" width="11.85546875" style="196" customWidth="1"/>
    <col min="7432" max="7432" width="14.28515625" style="196" customWidth="1"/>
    <col min="7433" max="7433" width="10.42578125" style="196" customWidth="1"/>
    <col min="7434" max="7434" width="11.7109375" style="196" customWidth="1"/>
    <col min="7435" max="7435" width="15.7109375" style="196" customWidth="1"/>
    <col min="7436" max="7680" width="9.140625" style="196"/>
    <col min="7681" max="7681" width="3.28515625" style="196" customWidth="1"/>
    <col min="7682" max="7682" width="25.7109375" style="196" customWidth="1"/>
    <col min="7683" max="7683" width="5" style="196" customWidth="1"/>
    <col min="7684" max="7684" width="19" style="196" customWidth="1"/>
    <col min="7685" max="7685" width="7.42578125" style="196" customWidth="1"/>
    <col min="7686" max="7686" width="20.42578125" style="196" customWidth="1"/>
    <col min="7687" max="7687" width="11.85546875" style="196" customWidth="1"/>
    <col min="7688" max="7688" width="14.28515625" style="196" customWidth="1"/>
    <col min="7689" max="7689" width="10.42578125" style="196" customWidth="1"/>
    <col min="7690" max="7690" width="11.7109375" style="196" customWidth="1"/>
    <col min="7691" max="7691" width="15.7109375" style="196" customWidth="1"/>
    <col min="7692" max="7936" width="9.140625" style="196"/>
    <col min="7937" max="7937" width="3.28515625" style="196" customWidth="1"/>
    <col min="7938" max="7938" width="25.7109375" style="196" customWidth="1"/>
    <col min="7939" max="7939" width="5" style="196" customWidth="1"/>
    <col min="7940" max="7940" width="19" style="196" customWidth="1"/>
    <col min="7941" max="7941" width="7.42578125" style="196" customWidth="1"/>
    <col min="7942" max="7942" width="20.42578125" style="196" customWidth="1"/>
    <col min="7943" max="7943" width="11.85546875" style="196" customWidth="1"/>
    <col min="7944" max="7944" width="14.28515625" style="196" customWidth="1"/>
    <col min="7945" max="7945" width="10.42578125" style="196" customWidth="1"/>
    <col min="7946" max="7946" width="11.7109375" style="196" customWidth="1"/>
    <col min="7947" max="7947" width="15.7109375" style="196" customWidth="1"/>
    <col min="7948" max="8192" width="9.140625" style="196"/>
    <col min="8193" max="8193" width="3.28515625" style="196" customWidth="1"/>
    <col min="8194" max="8194" width="25.7109375" style="196" customWidth="1"/>
    <col min="8195" max="8195" width="5" style="196" customWidth="1"/>
    <col min="8196" max="8196" width="19" style="196" customWidth="1"/>
    <col min="8197" max="8197" width="7.42578125" style="196" customWidth="1"/>
    <col min="8198" max="8198" width="20.42578125" style="196" customWidth="1"/>
    <col min="8199" max="8199" width="11.85546875" style="196" customWidth="1"/>
    <col min="8200" max="8200" width="14.28515625" style="196" customWidth="1"/>
    <col min="8201" max="8201" width="10.42578125" style="196" customWidth="1"/>
    <col min="8202" max="8202" width="11.7109375" style="196" customWidth="1"/>
    <col min="8203" max="8203" width="15.7109375" style="196" customWidth="1"/>
    <col min="8204" max="8448" width="9.140625" style="196"/>
    <col min="8449" max="8449" width="3.28515625" style="196" customWidth="1"/>
    <col min="8450" max="8450" width="25.7109375" style="196" customWidth="1"/>
    <col min="8451" max="8451" width="5" style="196" customWidth="1"/>
    <col min="8452" max="8452" width="19" style="196" customWidth="1"/>
    <col min="8453" max="8453" width="7.42578125" style="196" customWidth="1"/>
    <col min="8454" max="8454" width="20.42578125" style="196" customWidth="1"/>
    <col min="8455" max="8455" width="11.85546875" style="196" customWidth="1"/>
    <col min="8456" max="8456" width="14.28515625" style="196" customWidth="1"/>
    <col min="8457" max="8457" width="10.42578125" style="196" customWidth="1"/>
    <col min="8458" max="8458" width="11.7109375" style="196" customWidth="1"/>
    <col min="8459" max="8459" width="15.7109375" style="196" customWidth="1"/>
    <col min="8460" max="8704" width="9.140625" style="196"/>
    <col min="8705" max="8705" width="3.28515625" style="196" customWidth="1"/>
    <col min="8706" max="8706" width="25.7109375" style="196" customWidth="1"/>
    <col min="8707" max="8707" width="5" style="196" customWidth="1"/>
    <col min="8708" max="8708" width="19" style="196" customWidth="1"/>
    <col min="8709" max="8709" width="7.42578125" style="196" customWidth="1"/>
    <col min="8710" max="8710" width="20.42578125" style="196" customWidth="1"/>
    <col min="8711" max="8711" width="11.85546875" style="196" customWidth="1"/>
    <col min="8712" max="8712" width="14.28515625" style="196" customWidth="1"/>
    <col min="8713" max="8713" width="10.42578125" style="196" customWidth="1"/>
    <col min="8714" max="8714" width="11.7109375" style="196" customWidth="1"/>
    <col min="8715" max="8715" width="15.7109375" style="196" customWidth="1"/>
    <col min="8716" max="8960" width="9.140625" style="196"/>
    <col min="8961" max="8961" width="3.28515625" style="196" customWidth="1"/>
    <col min="8962" max="8962" width="25.7109375" style="196" customWidth="1"/>
    <col min="8963" max="8963" width="5" style="196" customWidth="1"/>
    <col min="8964" max="8964" width="19" style="196" customWidth="1"/>
    <col min="8965" max="8965" width="7.42578125" style="196" customWidth="1"/>
    <col min="8966" max="8966" width="20.42578125" style="196" customWidth="1"/>
    <col min="8967" max="8967" width="11.85546875" style="196" customWidth="1"/>
    <col min="8968" max="8968" width="14.28515625" style="196" customWidth="1"/>
    <col min="8969" max="8969" width="10.42578125" style="196" customWidth="1"/>
    <col min="8970" max="8970" width="11.7109375" style="196" customWidth="1"/>
    <col min="8971" max="8971" width="15.7109375" style="196" customWidth="1"/>
    <col min="8972" max="9216" width="9.140625" style="196"/>
    <col min="9217" max="9217" width="3.28515625" style="196" customWidth="1"/>
    <col min="9218" max="9218" width="25.7109375" style="196" customWidth="1"/>
    <col min="9219" max="9219" width="5" style="196" customWidth="1"/>
    <col min="9220" max="9220" width="19" style="196" customWidth="1"/>
    <col min="9221" max="9221" width="7.42578125" style="196" customWidth="1"/>
    <col min="9222" max="9222" width="20.42578125" style="196" customWidth="1"/>
    <col min="9223" max="9223" width="11.85546875" style="196" customWidth="1"/>
    <col min="9224" max="9224" width="14.28515625" style="196" customWidth="1"/>
    <col min="9225" max="9225" width="10.42578125" style="196" customWidth="1"/>
    <col min="9226" max="9226" width="11.7109375" style="196" customWidth="1"/>
    <col min="9227" max="9227" width="15.7109375" style="196" customWidth="1"/>
    <col min="9228" max="9472" width="9.140625" style="196"/>
    <col min="9473" max="9473" width="3.28515625" style="196" customWidth="1"/>
    <col min="9474" max="9474" width="25.7109375" style="196" customWidth="1"/>
    <col min="9475" max="9475" width="5" style="196" customWidth="1"/>
    <col min="9476" max="9476" width="19" style="196" customWidth="1"/>
    <col min="9477" max="9477" width="7.42578125" style="196" customWidth="1"/>
    <col min="9478" max="9478" width="20.42578125" style="196" customWidth="1"/>
    <col min="9479" max="9479" width="11.85546875" style="196" customWidth="1"/>
    <col min="9480" max="9480" width="14.28515625" style="196" customWidth="1"/>
    <col min="9481" max="9481" width="10.42578125" style="196" customWidth="1"/>
    <col min="9482" max="9482" width="11.7109375" style="196" customWidth="1"/>
    <col min="9483" max="9483" width="15.7109375" style="196" customWidth="1"/>
    <col min="9484" max="9728" width="9.140625" style="196"/>
    <col min="9729" max="9729" width="3.28515625" style="196" customWidth="1"/>
    <col min="9730" max="9730" width="25.7109375" style="196" customWidth="1"/>
    <col min="9731" max="9731" width="5" style="196" customWidth="1"/>
    <col min="9732" max="9732" width="19" style="196" customWidth="1"/>
    <col min="9733" max="9733" width="7.42578125" style="196" customWidth="1"/>
    <col min="9734" max="9734" width="20.42578125" style="196" customWidth="1"/>
    <col min="9735" max="9735" width="11.85546875" style="196" customWidth="1"/>
    <col min="9736" max="9736" width="14.28515625" style="196" customWidth="1"/>
    <col min="9737" max="9737" width="10.42578125" style="196" customWidth="1"/>
    <col min="9738" max="9738" width="11.7109375" style="196" customWidth="1"/>
    <col min="9739" max="9739" width="15.7109375" style="196" customWidth="1"/>
    <col min="9740" max="9984" width="9.140625" style="196"/>
    <col min="9985" max="9985" width="3.28515625" style="196" customWidth="1"/>
    <col min="9986" max="9986" width="25.7109375" style="196" customWidth="1"/>
    <col min="9987" max="9987" width="5" style="196" customWidth="1"/>
    <col min="9988" max="9988" width="19" style="196" customWidth="1"/>
    <col min="9989" max="9989" width="7.42578125" style="196" customWidth="1"/>
    <col min="9990" max="9990" width="20.42578125" style="196" customWidth="1"/>
    <col min="9991" max="9991" width="11.85546875" style="196" customWidth="1"/>
    <col min="9992" max="9992" width="14.28515625" style="196" customWidth="1"/>
    <col min="9993" max="9993" width="10.42578125" style="196" customWidth="1"/>
    <col min="9994" max="9994" width="11.7109375" style="196" customWidth="1"/>
    <col min="9995" max="9995" width="15.7109375" style="196" customWidth="1"/>
    <col min="9996" max="10240" width="9.140625" style="196"/>
    <col min="10241" max="10241" width="3.28515625" style="196" customWidth="1"/>
    <col min="10242" max="10242" width="25.7109375" style="196" customWidth="1"/>
    <col min="10243" max="10243" width="5" style="196" customWidth="1"/>
    <col min="10244" max="10244" width="19" style="196" customWidth="1"/>
    <col min="10245" max="10245" width="7.42578125" style="196" customWidth="1"/>
    <col min="10246" max="10246" width="20.42578125" style="196" customWidth="1"/>
    <col min="10247" max="10247" width="11.85546875" style="196" customWidth="1"/>
    <col min="10248" max="10248" width="14.28515625" style="196" customWidth="1"/>
    <col min="10249" max="10249" width="10.42578125" style="196" customWidth="1"/>
    <col min="10250" max="10250" width="11.7109375" style="196" customWidth="1"/>
    <col min="10251" max="10251" width="15.7109375" style="196" customWidth="1"/>
    <col min="10252" max="10496" width="9.140625" style="196"/>
    <col min="10497" max="10497" width="3.28515625" style="196" customWidth="1"/>
    <col min="10498" max="10498" width="25.7109375" style="196" customWidth="1"/>
    <col min="10499" max="10499" width="5" style="196" customWidth="1"/>
    <col min="10500" max="10500" width="19" style="196" customWidth="1"/>
    <col min="10501" max="10501" width="7.42578125" style="196" customWidth="1"/>
    <col min="10502" max="10502" width="20.42578125" style="196" customWidth="1"/>
    <col min="10503" max="10503" width="11.85546875" style="196" customWidth="1"/>
    <col min="10504" max="10504" width="14.28515625" style="196" customWidth="1"/>
    <col min="10505" max="10505" width="10.42578125" style="196" customWidth="1"/>
    <col min="10506" max="10506" width="11.7109375" style="196" customWidth="1"/>
    <col min="10507" max="10507" width="15.7109375" style="196" customWidth="1"/>
    <col min="10508" max="10752" width="9.140625" style="196"/>
    <col min="10753" max="10753" width="3.28515625" style="196" customWidth="1"/>
    <col min="10754" max="10754" width="25.7109375" style="196" customWidth="1"/>
    <col min="10755" max="10755" width="5" style="196" customWidth="1"/>
    <col min="10756" max="10756" width="19" style="196" customWidth="1"/>
    <col min="10757" max="10757" width="7.42578125" style="196" customWidth="1"/>
    <col min="10758" max="10758" width="20.42578125" style="196" customWidth="1"/>
    <col min="10759" max="10759" width="11.85546875" style="196" customWidth="1"/>
    <col min="10760" max="10760" width="14.28515625" style="196" customWidth="1"/>
    <col min="10761" max="10761" width="10.42578125" style="196" customWidth="1"/>
    <col min="10762" max="10762" width="11.7109375" style="196" customWidth="1"/>
    <col min="10763" max="10763" width="15.7109375" style="196" customWidth="1"/>
    <col min="10764" max="11008" width="9.140625" style="196"/>
    <col min="11009" max="11009" width="3.28515625" style="196" customWidth="1"/>
    <col min="11010" max="11010" width="25.7109375" style="196" customWidth="1"/>
    <col min="11011" max="11011" width="5" style="196" customWidth="1"/>
    <col min="11012" max="11012" width="19" style="196" customWidth="1"/>
    <col min="11013" max="11013" width="7.42578125" style="196" customWidth="1"/>
    <col min="11014" max="11014" width="20.42578125" style="196" customWidth="1"/>
    <col min="11015" max="11015" width="11.85546875" style="196" customWidth="1"/>
    <col min="11016" max="11016" width="14.28515625" style="196" customWidth="1"/>
    <col min="11017" max="11017" width="10.42578125" style="196" customWidth="1"/>
    <col min="11018" max="11018" width="11.7109375" style="196" customWidth="1"/>
    <col min="11019" max="11019" width="15.7109375" style="196" customWidth="1"/>
    <col min="11020" max="11264" width="9.140625" style="196"/>
    <col min="11265" max="11265" width="3.28515625" style="196" customWidth="1"/>
    <col min="11266" max="11266" width="25.7109375" style="196" customWidth="1"/>
    <col min="11267" max="11267" width="5" style="196" customWidth="1"/>
    <col min="11268" max="11268" width="19" style="196" customWidth="1"/>
    <col min="11269" max="11269" width="7.42578125" style="196" customWidth="1"/>
    <col min="11270" max="11270" width="20.42578125" style="196" customWidth="1"/>
    <col min="11271" max="11271" width="11.85546875" style="196" customWidth="1"/>
    <col min="11272" max="11272" width="14.28515625" style="196" customWidth="1"/>
    <col min="11273" max="11273" width="10.42578125" style="196" customWidth="1"/>
    <col min="11274" max="11274" width="11.7109375" style="196" customWidth="1"/>
    <col min="11275" max="11275" width="15.7109375" style="196" customWidth="1"/>
    <col min="11276" max="11520" width="9.140625" style="196"/>
    <col min="11521" max="11521" width="3.28515625" style="196" customWidth="1"/>
    <col min="11522" max="11522" width="25.7109375" style="196" customWidth="1"/>
    <col min="11523" max="11523" width="5" style="196" customWidth="1"/>
    <col min="11524" max="11524" width="19" style="196" customWidth="1"/>
    <col min="11525" max="11525" width="7.42578125" style="196" customWidth="1"/>
    <col min="11526" max="11526" width="20.42578125" style="196" customWidth="1"/>
    <col min="11527" max="11527" width="11.85546875" style="196" customWidth="1"/>
    <col min="11528" max="11528" width="14.28515625" style="196" customWidth="1"/>
    <col min="11529" max="11529" width="10.42578125" style="196" customWidth="1"/>
    <col min="11530" max="11530" width="11.7109375" style="196" customWidth="1"/>
    <col min="11531" max="11531" width="15.7109375" style="196" customWidth="1"/>
    <col min="11532" max="11776" width="9.140625" style="196"/>
    <col min="11777" max="11777" width="3.28515625" style="196" customWidth="1"/>
    <col min="11778" max="11778" width="25.7109375" style="196" customWidth="1"/>
    <col min="11779" max="11779" width="5" style="196" customWidth="1"/>
    <col min="11780" max="11780" width="19" style="196" customWidth="1"/>
    <col min="11781" max="11781" width="7.42578125" style="196" customWidth="1"/>
    <col min="11782" max="11782" width="20.42578125" style="196" customWidth="1"/>
    <col min="11783" max="11783" width="11.85546875" style="196" customWidth="1"/>
    <col min="11784" max="11784" width="14.28515625" style="196" customWidth="1"/>
    <col min="11785" max="11785" width="10.42578125" style="196" customWidth="1"/>
    <col min="11786" max="11786" width="11.7109375" style="196" customWidth="1"/>
    <col min="11787" max="11787" width="15.7109375" style="196" customWidth="1"/>
    <col min="11788" max="12032" width="9.140625" style="196"/>
    <col min="12033" max="12033" width="3.28515625" style="196" customWidth="1"/>
    <col min="12034" max="12034" width="25.7109375" style="196" customWidth="1"/>
    <col min="12035" max="12035" width="5" style="196" customWidth="1"/>
    <col min="12036" max="12036" width="19" style="196" customWidth="1"/>
    <col min="12037" max="12037" width="7.42578125" style="196" customWidth="1"/>
    <col min="12038" max="12038" width="20.42578125" style="196" customWidth="1"/>
    <col min="12039" max="12039" width="11.85546875" style="196" customWidth="1"/>
    <col min="12040" max="12040" width="14.28515625" style="196" customWidth="1"/>
    <col min="12041" max="12041" width="10.42578125" style="196" customWidth="1"/>
    <col min="12042" max="12042" width="11.7109375" style="196" customWidth="1"/>
    <col min="12043" max="12043" width="15.7109375" style="196" customWidth="1"/>
    <col min="12044" max="12288" width="9.140625" style="196"/>
    <col min="12289" max="12289" width="3.28515625" style="196" customWidth="1"/>
    <col min="12290" max="12290" width="25.7109375" style="196" customWidth="1"/>
    <col min="12291" max="12291" width="5" style="196" customWidth="1"/>
    <col min="12292" max="12292" width="19" style="196" customWidth="1"/>
    <col min="12293" max="12293" width="7.42578125" style="196" customWidth="1"/>
    <col min="12294" max="12294" width="20.42578125" style="196" customWidth="1"/>
    <col min="12295" max="12295" width="11.85546875" style="196" customWidth="1"/>
    <col min="12296" max="12296" width="14.28515625" style="196" customWidth="1"/>
    <col min="12297" max="12297" width="10.42578125" style="196" customWidth="1"/>
    <col min="12298" max="12298" width="11.7109375" style="196" customWidth="1"/>
    <col min="12299" max="12299" width="15.7109375" style="196" customWidth="1"/>
    <col min="12300" max="12544" width="9.140625" style="196"/>
    <col min="12545" max="12545" width="3.28515625" style="196" customWidth="1"/>
    <col min="12546" max="12546" width="25.7109375" style="196" customWidth="1"/>
    <col min="12547" max="12547" width="5" style="196" customWidth="1"/>
    <col min="12548" max="12548" width="19" style="196" customWidth="1"/>
    <col min="12549" max="12549" width="7.42578125" style="196" customWidth="1"/>
    <col min="12550" max="12550" width="20.42578125" style="196" customWidth="1"/>
    <col min="12551" max="12551" width="11.85546875" style="196" customWidth="1"/>
    <col min="12552" max="12552" width="14.28515625" style="196" customWidth="1"/>
    <col min="12553" max="12553" width="10.42578125" style="196" customWidth="1"/>
    <col min="12554" max="12554" width="11.7109375" style="196" customWidth="1"/>
    <col min="12555" max="12555" width="15.7109375" style="196" customWidth="1"/>
    <col min="12556" max="12800" width="9.140625" style="196"/>
    <col min="12801" max="12801" width="3.28515625" style="196" customWidth="1"/>
    <col min="12802" max="12802" width="25.7109375" style="196" customWidth="1"/>
    <col min="12803" max="12803" width="5" style="196" customWidth="1"/>
    <col min="12804" max="12804" width="19" style="196" customWidth="1"/>
    <col min="12805" max="12805" width="7.42578125" style="196" customWidth="1"/>
    <col min="12806" max="12806" width="20.42578125" style="196" customWidth="1"/>
    <col min="12807" max="12807" width="11.85546875" style="196" customWidth="1"/>
    <col min="12808" max="12808" width="14.28515625" style="196" customWidth="1"/>
    <col min="12809" max="12809" width="10.42578125" style="196" customWidth="1"/>
    <col min="12810" max="12810" width="11.7109375" style="196" customWidth="1"/>
    <col min="12811" max="12811" width="15.7109375" style="196" customWidth="1"/>
    <col min="12812" max="13056" width="9.140625" style="196"/>
    <col min="13057" max="13057" width="3.28515625" style="196" customWidth="1"/>
    <col min="13058" max="13058" width="25.7109375" style="196" customWidth="1"/>
    <col min="13059" max="13059" width="5" style="196" customWidth="1"/>
    <col min="13060" max="13060" width="19" style="196" customWidth="1"/>
    <col min="13061" max="13061" width="7.42578125" style="196" customWidth="1"/>
    <col min="13062" max="13062" width="20.42578125" style="196" customWidth="1"/>
    <col min="13063" max="13063" width="11.85546875" style="196" customWidth="1"/>
    <col min="13064" max="13064" width="14.28515625" style="196" customWidth="1"/>
    <col min="13065" max="13065" width="10.42578125" style="196" customWidth="1"/>
    <col min="13066" max="13066" width="11.7109375" style="196" customWidth="1"/>
    <col min="13067" max="13067" width="15.7109375" style="196" customWidth="1"/>
    <col min="13068" max="13312" width="9.140625" style="196"/>
    <col min="13313" max="13313" width="3.28515625" style="196" customWidth="1"/>
    <col min="13314" max="13314" width="25.7109375" style="196" customWidth="1"/>
    <col min="13315" max="13315" width="5" style="196" customWidth="1"/>
    <col min="13316" max="13316" width="19" style="196" customWidth="1"/>
    <col min="13317" max="13317" width="7.42578125" style="196" customWidth="1"/>
    <col min="13318" max="13318" width="20.42578125" style="196" customWidth="1"/>
    <col min="13319" max="13319" width="11.85546875" style="196" customWidth="1"/>
    <col min="13320" max="13320" width="14.28515625" style="196" customWidth="1"/>
    <col min="13321" max="13321" width="10.42578125" style="196" customWidth="1"/>
    <col min="13322" max="13322" width="11.7109375" style="196" customWidth="1"/>
    <col min="13323" max="13323" width="15.7109375" style="196" customWidth="1"/>
    <col min="13324" max="13568" width="9.140625" style="196"/>
    <col min="13569" max="13569" width="3.28515625" style="196" customWidth="1"/>
    <col min="13570" max="13570" width="25.7109375" style="196" customWidth="1"/>
    <col min="13571" max="13571" width="5" style="196" customWidth="1"/>
    <col min="13572" max="13572" width="19" style="196" customWidth="1"/>
    <col min="13573" max="13573" width="7.42578125" style="196" customWidth="1"/>
    <col min="13574" max="13574" width="20.42578125" style="196" customWidth="1"/>
    <col min="13575" max="13575" width="11.85546875" style="196" customWidth="1"/>
    <col min="13576" max="13576" width="14.28515625" style="196" customWidth="1"/>
    <col min="13577" max="13577" width="10.42578125" style="196" customWidth="1"/>
    <col min="13578" max="13578" width="11.7109375" style="196" customWidth="1"/>
    <col min="13579" max="13579" width="15.7109375" style="196" customWidth="1"/>
    <col min="13580" max="13824" width="9.140625" style="196"/>
    <col min="13825" max="13825" width="3.28515625" style="196" customWidth="1"/>
    <col min="13826" max="13826" width="25.7109375" style="196" customWidth="1"/>
    <col min="13827" max="13827" width="5" style="196" customWidth="1"/>
    <col min="13828" max="13828" width="19" style="196" customWidth="1"/>
    <col min="13829" max="13829" width="7.42578125" style="196" customWidth="1"/>
    <col min="13830" max="13830" width="20.42578125" style="196" customWidth="1"/>
    <col min="13831" max="13831" width="11.85546875" style="196" customWidth="1"/>
    <col min="13832" max="13832" width="14.28515625" style="196" customWidth="1"/>
    <col min="13833" max="13833" width="10.42578125" style="196" customWidth="1"/>
    <col min="13834" max="13834" width="11.7109375" style="196" customWidth="1"/>
    <col min="13835" max="13835" width="15.7109375" style="196" customWidth="1"/>
    <col min="13836" max="14080" width="9.140625" style="196"/>
    <col min="14081" max="14081" width="3.28515625" style="196" customWidth="1"/>
    <col min="14082" max="14082" width="25.7109375" style="196" customWidth="1"/>
    <col min="14083" max="14083" width="5" style="196" customWidth="1"/>
    <col min="14084" max="14084" width="19" style="196" customWidth="1"/>
    <col min="14085" max="14085" width="7.42578125" style="196" customWidth="1"/>
    <col min="14086" max="14086" width="20.42578125" style="196" customWidth="1"/>
    <col min="14087" max="14087" width="11.85546875" style="196" customWidth="1"/>
    <col min="14088" max="14088" width="14.28515625" style="196" customWidth="1"/>
    <col min="14089" max="14089" width="10.42578125" style="196" customWidth="1"/>
    <col min="14090" max="14090" width="11.7109375" style="196" customWidth="1"/>
    <col min="14091" max="14091" width="15.7109375" style="196" customWidth="1"/>
    <col min="14092" max="14336" width="9.140625" style="196"/>
    <col min="14337" max="14337" width="3.28515625" style="196" customWidth="1"/>
    <col min="14338" max="14338" width="25.7109375" style="196" customWidth="1"/>
    <col min="14339" max="14339" width="5" style="196" customWidth="1"/>
    <col min="14340" max="14340" width="19" style="196" customWidth="1"/>
    <col min="14341" max="14341" width="7.42578125" style="196" customWidth="1"/>
    <col min="14342" max="14342" width="20.42578125" style="196" customWidth="1"/>
    <col min="14343" max="14343" width="11.85546875" style="196" customWidth="1"/>
    <col min="14344" max="14344" width="14.28515625" style="196" customWidth="1"/>
    <col min="14345" max="14345" width="10.42578125" style="196" customWidth="1"/>
    <col min="14346" max="14346" width="11.7109375" style="196" customWidth="1"/>
    <col min="14347" max="14347" width="15.7109375" style="196" customWidth="1"/>
    <col min="14348" max="14592" width="9.140625" style="196"/>
    <col min="14593" max="14593" width="3.28515625" style="196" customWidth="1"/>
    <col min="14594" max="14594" width="25.7109375" style="196" customWidth="1"/>
    <col min="14595" max="14595" width="5" style="196" customWidth="1"/>
    <col min="14596" max="14596" width="19" style="196" customWidth="1"/>
    <col min="14597" max="14597" width="7.42578125" style="196" customWidth="1"/>
    <col min="14598" max="14598" width="20.42578125" style="196" customWidth="1"/>
    <col min="14599" max="14599" width="11.85546875" style="196" customWidth="1"/>
    <col min="14600" max="14600" width="14.28515625" style="196" customWidth="1"/>
    <col min="14601" max="14601" width="10.42578125" style="196" customWidth="1"/>
    <col min="14602" max="14602" width="11.7109375" style="196" customWidth="1"/>
    <col min="14603" max="14603" width="15.7109375" style="196" customWidth="1"/>
    <col min="14604" max="14848" width="9.140625" style="196"/>
    <col min="14849" max="14849" width="3.28515625" style="196" customWidth="1"/>
    <col min="14850" max="14850" width="25.7109375" style="196" customWidth="1"/>
    <col min="14851" max="14851" width="5" style="196" customWidth="1"/>
    <col min="14852" max="14852" width="19" style="196" customWidth="1"/>
    <col min="14853" max="14853" width="7.42578125" style="196" customWidth="1"/>
    <col min="14854" max="14854" width="20.42578125" style="196" customWidth="1"/>
    <col min="14855" max="14855" width="11.85546875" style="196" customWidth="1"/>
    <col min="14856" max="14856" width="14.28515625" style="196" customWidth="1"/>
    <col min="14857" max="14857" width="10.42578125" style="196" customWidth="1"/>
    <col min="14858" max="14858" width="11.7109375" style="196" customWidth="1"/>
    <col min="14859" max="14859" width="15.7109375" style="196" customWidth="1"/>
    <col min="14860" max="15104" width="9.140625" style="196"/>
    <col min="15105" max="15105" width="3.28515625" style="196" customWidth="1"/>
    <col min="15106" max="15106" width="25.7109375" style="196" customWidth="1"/>
    <col min="15107" max="15107" width="5" style="196" customWidth="1"/>
    <col min="15108" max="15108" width="19" style="196" customWidth="1"/>
    <col min="15109" max="15109" width="7.42578125" style="196" customWidth="1"/>
    <col min="15110" max="15110" width="20.42578125" style="196" customWidth="1"/>
    <col min="15111" max="15111" width="11.85546875" style="196" customWidth="1"/>
    <col min="15112" max="15112" width="14.28515625" style="196" customWidth="1"/>
    <col min="15113" max="15113" width="10.42578125" style="196" customWidth="1"/>
    <col min="15114" max="15114" width="11.7109375" style="196" customWidth="1"/>
    <col min="15115" max="15115" width="15.7109375" style="196" customWidth="1"/>
    <col min="15116" max="15360" width="9.140625" style="196"/>
    <col min="15361" max="15361" width="3.28515625" style="196" customWidth="1"/>
    <col min="15362" max="15362" width="25.7109375" style="196" customWidth="1"/>
    <col min="15363" max="15363" width="5" style="196" customWidth="1"/>
    <col min="15364" max="15364" width="19" style="196" customWidth="1"/>
    <col min="15365" max="15365" width="7.42578125" style="196" customWidth="1"/>
    <col min="15366" max="15366" width="20.42578125" style="196" customWidth="1"/>
    <col min="15367" max="15367" width="11.85546875" style="196" customWidth="1"/>
    <col min="15368" max="15368" width="14.28515625" style="196" customWidth="1"/>
    <col min="15369" max="15369" width="10.42578125" style="196" customWidth="1"/>
    <col min="15370" max="15370" width="11.7109375" style="196" customWidth="1"/>
    <col min="15371" max="15371" width="15.7109375" style="196" customWidth="1"/>
    <col min="15372" max="15616" width="9.140625" style="196"/>
    <col min="15617" max="15617" width="3.28515625" style="196" customWidth="1"/>
    <col min="15618" max="15618" width="25.7109375" style="196" customWidth="1"/>
    <col min="15619" max="15619" width="5" style="196" customWidth="1"/>
    <col min="15620" max="15620" width="19" style="196" customWidth="1"/>
    <col min="15621" max="15621" width="7.42578125" style="196" customWidth="1"/>
    <col min="15622" max="15622" width="20.42578125" style="196" customWidth="1"/>
    <col min="15623" max="15623" width="11.85546875" style="196" customWidth="1"/>
    <col min="15624" max="15624" width="14.28515625" style="196" customWidth="1"/>
    <col min="15625" max="15625" width="10.42578125" style="196" customWidth="1"/>
    <col min="15626" max="15626" width="11.7109375" style="196" customWidth="1"/>
    <col min="15627" max="15627" width="15.7109375" style="196" customWidth="1"/>
    <col min="15628" max="15872" width="9.140625" style="196"/>
    <col min="15873" max="15873" width="3.28515625" style="196" customWidth="1"/>
    <col min="15874" max="15874" width="25.7109375" style="196" customWidth="1"/>
    <col min="15875" max="15875" width="5" style="196" customWidth="1"/>
    <col min="15876" max="15876" width="19" style="196" customWidth="1"/>
    <col min="15877" max="15877" width="7.42578125" style="196" customWidth="1"/>
    <col min="15878" max="15878" width="20.42578125" style="196" customWidth="1"/>
    <col min="15879" max="15879" width="11.85546875" style="196" customWidth="1"/>
    <col min="15880" max="15880" width="14.28515625" style="196" customWidth="1"/>
    <col min="15881" max="15881" width="10.42578125" style="196" customWidth="1"/>
    <col min="15882" max="15882" width="11.7109375" style="196" customWidth="1"/>
    <col min="15883" max="15883" width="15.7109375" style="196" customWidth="1"/>
    <col min="15884" max="16128" width="9.140625" style="196"/>
    <col min="16129" max="16129" width="3.28515625" style="196" customWidth="1"/>
    <col min="16130" max="16130" width="25.7109375" style="196" customWidth="1"/>
    <col min="16131" max="16131" width="5" style="196" customWidth="1"/>
    <col min="16132" max="16132" width="19" style="196" customWidth="1"/>
    <col min="16133" max="16133" width="7.42578125" style="196" customWidth="1"/>
    <col min="16134" max="16134" width="20.42578125" style="196" customWidth="1"/>
    <col min="16135" max="16135" width="11.85546875" style="196" customWidth="1"/>
    <col min="16136" max="16136" width="14.28515625" style="196" customWidth="1"/>
    <col min="16137" max="16137" width="10.42578125" style="196" customWidth="1"/>
    <col min="16138" max="16138" width="11.7109375" style="196" customWidth="1"/>
    <col min="16139" max="16139" width="15.7109375" style="196" customWidth="1"/>
    <col min="16140" max="16384" width="9.140625" style="196"/>
  </cols>
  <sheetData>
    <row r="1" spans="1:18" ht="18.75">
      <c r="A1" s="243" t="s">
        <v>2611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8">
      <c r="A2" s="244" t="s">
        <v>1230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8">
      <c r="A3" s="244" t="s">
        <v>1228</v>
      </c>
      <c r="B3" s="244"/>
      <c r="C3" s="250" t="s">
        <v>1421</v>
      </c>
      <c r="D3" s="247"/>
      <c r="E3" s="247"/>
      <c r="F3" s="247"/>
      <c r="G3" s="247"/>
      <c r="H3" s="247"/>
      <c r="I3" s="247"/>
      <c r="J3" s="247"/>
      <c r="K3" s="247"/>
    </row>
    <row r="4" spans="1:18" s="193" customFormat="1" ht="60">
      <c r="A4" s="248" t="s">
        <v>263</v>
      </c>
      <c r="B4" s="248"/>
      <c r="C4" s="248" t="s">
        <v>1135</v>
      </c>
      <c r="D4" s="248"/>
      <c r="E4" s="199" t="s">
        <v>267</v>
      </c>
      <c r="F4" s="199" t="s">
        <v>264</v>
      </c>
      <c r="G4" s="199" t="s">
        <v>265</v>
      </c>
      <c r="H4" s="199" t="s">
        <v>266</v>
      </c>
      <c r="I4" s="199" t="s">
        <v>2232</v>
      </c>
      <c r="J4" s="199" t="s">
        <v>2138</v>
      </c>
      <c r="K4" s="89" t="s">
        <v>1134</v>
      </c>
    </row>
    <row r="5" spans="1:18" ht="99">
      <c r="A5" s="238">
        <v>1</v>
      </c>
      <c r="B5" s="238" t="s">
        <v>1422</v>
      </c>
      <c r="C5" s="196">
        <v>1.1000000000000001</v>
      </c>
      <c r="D5" s="196" t="s">
        <v>1423</v>
      </c>
      <c r="E5" s="196" t="s">
        <v>322</v>
      </c>
      <c r="F5" s="196" t="s">
        <v>2641</v>
      </c>
      <c r="G5" s="32">
        <v>10000</v>
      </c>
      <c r="H5" s="196" t="s">
        <v>2640</v>
      </c>
      <c r="I5" s="196" t="s">
        <v>1424</v>
      </c>
    </row>
    <row r="6" spans="1:18" ht="115.5">
      <c r="A6" s="238"/>
      <c r="B6" s="238"/>
      <c r="C6" s="196">
        <v>1.2</v>
      </c>
      <c r="D6" s="196" t="s">
        <v>1425</v>
      </c>
      <c r="E6" s="196" t="s">
        <v>322</v>
      </c>
      <c r="F6" s="196" t="s">
        <v>2639</v>
      </c>
      <c r="G6" s="49">
        <v>7500</v>
      </c>
      <c r="H6" s="196" t="s">
        <v>1426</v>
      </c>
      <c r="I6" s="196" t="s">
        <v>1424</v>
      </c>
      <c r="J6" s="194"/>
      <c r="K6" s="196" t="s">
        <v>1427</v>
      </c>
    </row>
    <row r="7" spans="1:18" ht="378">
      <c r="A7" s="238"/>
      <c r="B7" s="238"/>
      <c r="C7" s="196">
        <v>1.3</v>
      </c>
      <c r="D7" s="196" t="s">
        <v>1428</v>
      </c>
      <c r="E7" s="196" t="s">
        <v>322</v>
      </c>
      <c r="F7" s="196" t="s">
        <v>2638</v>
      </c>
      <c r="G7" s="49">
        <v>12000</v>
      </c>
      <c r="H7" s="196" t="s">
        <v>1429</v>
      </c>
      <c r="I7" s="196" t="s">
        <v>1424</v>
      </c>
      <c r="J7" s="194"/>
      <c r="K7" s="194" t="s">
        <v>1430</v>
      </c>
    </row>
    <row r="8" spans="1:18" ht="99">
      <c r="A8" s="238">
        <v>2</v>
      </c>
      <c r="B8" s="238" t="s">
        <v>1431</v>
      </c>
      <c r="C8" s="196">
        <v>2.1</v>
      </c>
      <c r="D8" s="196" t="s">
        <v>1432</v>
      </c>
      <c r="E8" s="196" t="s">
        <v>322</v>
      </c>
      <c r="F8" s="196" t="s">
        <v>1433</v>
      </c>
      <c r="G8" s="49">
        <v>20000</v>
      </c>
      <c r="H8" s="196" t="s">
        <v>1434</v>
      </c>
      <c r="I8" s="196" t="s">
        <v>1435</v>
      </c>
    </row>
    <row r="9" spans="1:18" ht="82.5">
      <c r="A9" s="238"/>
      <c r="B9" s="238"/>
      <c r="C9" s="196">
        <v>2.2000000000000002</v>
      </c>
      <c r="D9" s="196" t="s">
        <v>2637</v>
      </c>
      <c r="E9" s="196" t="s">
        <v>127</v>
      </c>
      <c r="F9" s="196" t="s">
        <v>2636</v>
      </c>
      <c r="G9" s="105">
        <v>2500</v>
      </c>
      <c r="H9" s="196" t="s">
        <v>2635</v>
      </c>
      <c r="I9" s="196" t="s">
        <v>1436</v>
      </c>
    </row>
    <row r="10" spans="1:18" ht="386.25" customHeight="1">
      <c r="A10" s="238">
        <v>3</v>
      </c>
      <c r="B10" s="238" t="s">
        <v>1437</v>
      </c>
      <c r="C10" s="196">
        <v>3.1</v>
      </c>
      <c r="D10" s="18" t="s">
        <v>1438</v>
      </c>
      <c r="E10" s="196" t="s">
        <v>322</v>
      </c>
      <c r="F10" s="196" t="s">
        <v>2634</v>
      </c>
      <c r="G10" s="49">
        <v>10000</v>
      </c>
      <c r="H10" s="196" t="s">
        <v>2633</v>
      </c>
      <c r="I10" s="196" t="s">
        <v>1439</v>
      </c>
      <c r="K10" s="196" t="s">
        <v>1440</v>
      </c>
      <c r="R10" s="112"/>
    </row>
    <row r="11" spans="1:18" ht="99">
      <c r="A11" s="238"/>
      <c r="B11" s="238"/>
      <c r="C11" s="196">
        <v>3.2</v>
      </c>
      <c r="D11" s="196" t="s">
        <v>1441</v>
      </c>
      <c r="E11" s="196" t="s">
        <v>322</v>
      </c>
      <c r="F11" s="196" t="s">
        <v>2632</v>
      </c>
      <c r="G11" s="49">
        <v>53000</v>
      </c>
      <c r="H11" s="196" t="s">
        <v>1442</v>
      </c>
      <c r="I11" s="196" t="s">
        <v>1439</v>
      </c>
      <c r="K11" s="194" t="s">
        <v>1440</v>
      </c>
      <c r="R11" s="112"/>
    </row>
    <row r="12" spans="1:18" ht="132">
      <c r="A12" s="238"/>
      <c r="B12" s="238"/>
      <c r="C12" s="196">
        <v>3.3</v>
      </c>
      <c r="D12" s="18" t="s">
        <v>1443</v>
      </c>
      <c r="E12" s="196" t="s">
        <v>322</v>
      </c>
      <c r="F12" s="196" t="s">
        <v>2631</v>
      </c>
      <c r="G12" s="126" t="s">
        <v>1444</v>
      </c>
      <c r="H12" s="196" t="s">
        <v>306</v>
      </c>
      <c r="K12" s="194" t="s">
        <v>1440</v>
      </c>
    </row>
    <row r="13" spans="1:18" ht="226.5">
      <c r="A13" s="238"/>
      <c r="B13" s="238"/>
      <c r="C13" s="196">
        <v>3.4</v>
      </c>
      <c r="D13" s="60" t="s">
        <v>1445</v>
      </c>
      <c r="E13" s="196" t="s">
        <v>322</v>
      </c>
      <c r="F13" s="196" t="s">
        <v>2630</v>
      </c>
      <c r="G13" s="196" t="s">
        <v>534</v>
      </c>
      <c r="H13" s="196" t="s">
        <v>1446</v>
      </c>
      <c r="I13" s="196" t="s">
        <v>1447</v>
      </c>
      <c r="K13" s="194" t="s">
        <v>1440</v>
      </c>
    </row>
    <row r="14" spans="1:18" ht="148.5">
      <c r="A14" s="238"/>
      <c r="B14" s="238"/>
      <c r="C14" s="196">
        <v>3.5</v>
      </c>
      <c r="D14" s="60" t="s">
        <v>2629</v>
      </c>
      <c r="E14" s="196" t="s">
        <v>322</v>
      </c>
      <c r="F14" s="196" t="s">
        <v>2628</v>
      </c>
      <c r="G14" s="196" t="s">
        <v>2627</v>
      </c>
      <c r="H14" s="196" t="s">
        <v>2626</v>
      </c>
      <c r="K14" s="194" t="s">
        <v>1440</v>
      </c>
    </row>
    <row r="15" spans="1:18" ht="132">
      <c r="A15" s="238"/>
      <c r="B15" s="238"/>
      <c r="C15" s="196">
        <v>3.6</v>
      </c>
      <c r="D15" s="196" t="s">
        <v>2625</v>
      </c>
      <c r="E15" s="196" t="s">
        <v>322</v>
      </c>
      <c r="F15" s="196" t="s">
        <v>2624</v>
      </c>
      <c r="G15" s="49">
        <v>2000</v>
      </c>
      <c r="H15" s="196" t="s">
        <v>2623</v>
      </c>
      <c r="K15" s="194" t="s">
        <v>1440</v>
      </c>
    </row>
    <row r="16" spans="1:18" ht="198">
      <c r="A16" s="238"/>
      <c r="B16" s="238"/>
      <c r="C16" s="196">
        <v>3.7</v>
      </c>
      <c r="D16" s="196" t="s">
        <v>1448</v>
      </c>
      <c r="E16" s="196" t="s">
        <v>322</v>
      </c>
      <c r="F16" s="196" t="s">
        <v>2622</v>
      </c>
      <c r="G16" s="196" t="s">
        <v>1449</v>
      </c>
      <c r="H16" s="196" t="s">
        <v>159</v>
      </c>
      <c r="I16" s="196" t="s">
        <v>1450</v>
      </c>
      <c r="K16" s="194"/>
    </row>
    <row r="17" spans="1:11" ht="231">
      <c r="A17" s="238">
        <v>4</v>
      </c>
      <c r="B17" s="238" t="s">
        <v>1451</v>
      </c>
      <c r="C17" s="196">
        <v>4.0999999999999996</v>
      </c>
      <c r="D17" s="196" t="s">
        <v>1452</v>
      </c>
      <c r="E17" s="196" t="s">
        <v>322</v>
      </c>
      <c r="F17" s="196" t="s">
        <v>2621</v>
      </c>
      <c r="G17" s="196">
        <v>18250</v>
      </c>
      <c r="H17" s="196" t="s">
        <v>1453</v>
      </c>
      <c r="I17" s="49" t="s">
        <v>1454</v>
      </c>
      <c r="J17" s="49"/>
    </row>
    <row r="18" spans="1:11" ht="409.5" customHeight="1">
      <c r="A18" s="238"/>
      <c r="B18" s="238"/>
      <c r="C18" s="196">
        <v>4.2</v>
      </c>
      <c r="D18" s="196" t="s">
        <v>1455</v>
      </c>
      <c r="E18" s="196" t="s">
        <v>322</v>
      </c>
      <c r="F18" s="196" t="s">
        <v>2620</v>
      </c>
      <c r="G18" s="196" t="s">
        <v>1456</v>
      </c>
      <c r="H18" s="196" t="s">
        <v>1457</v>
      </c>
      <c r="I18" s="196" t="s">
        <v>1458</v>
      </c>
    </row>
    <row r="19" spans="1:11" ht="82.5">
      <c r="A19" s="238"/>
      <c r="B19" s="238"/>
      <c r="C19" s="196">
        <v>4.3</v>
      </c>
      <c r="D19" s="196" t="s">
        <v>1459</v>
      </c>
      <c r="E19" s="196" t="s">
        <v>322</v>
      </c>
      <c r="F19" s="196" t="s">
        <v>2619</v>
      </c>
      <c r="H19" s="196" t="s">
        <v>306</v>
      </c>
    </row>
    <row r="20" spans="1:11" ht="214.5">
      <c r="A20" s="238"/>
      <c r="B20" s="238"/>
      <c r="C20" s="196">
        <v>4.4000000000000004</v>
      </c>
      <c r="D20" s="196" t="s">
        <v>1460</v>
      </c>
      <c r="E20" s="196" t="s">
        <v>322</v>
      </c>
      <c r="F20" s="29" t="s">
        <v>2618</v>
      </c>
      <c r="G20" s="49">
        <v>550000</v>
      </c>
      <c r="H20" s="196" t="s">
        <v>1461</v>
      </c>
      <c r="I20" s="196" t="s">
        <v>1462</v>
      </c>
    </row>
    <row r="21" spans="1:11" ht="165">
      <c r="A21" s="238">
        <v>5</v>
      </c>
      <c r="B21" s="238" t="s">
        <v>2617</v>
      </c>
      <c r="C21" s="196">
        <v>5.0999999999999996</v>
      </c>
      <c r="D21" s="196" t="s">
        <v>2616</v>
      </c>
      <c r="E21" s="196" t="s">
        <v>322</v>
      </c>
      <c r="F21" s="196" t="s">
        <v>2615</v>
      </c>
      <c r="G21" s="49">
        <v>27000</v>
      </c>
      <c r="H21" s="196" t="s">
        <v>1463</v>
      </c>
    </row>
    <row r="22" spans="1:11" ht="264">
      <c r="A22" s="238"/>
      <c r="B22" s="238"/>
      <c r="C22" s="196">
        <v>5.2</v>
      </c>
      <c r="D22" s="196" t="s">
        <v>2614</v>
      </c>
      <c r="E22" s="196" t="s">
        <v>322</v>
      </c>
      <c r="F22" s="196" t="s">
        <v>2613</v>
      </c>
      <c r="G22" s="106">
        <v>15000</v>
      </c>
      <c r="H22" s="196" t="s">
        <v>1464</v>
      </c>
      <c r="I22" s="196" t="s">
        <v>1465</v>
      </c>
      <c r="K22" s="194"/>
    </row>
    <row r="23" spans="1:11" ht="132">
      <c r="A23" s="238"/>
      <c r="B23" s="238"/>
      <c r="C23" s="196">
        <v>5.3</v>
      </c>
      <c r="D23" s="196" t="s">
        <v>1466</v>
      </c>
      <c r="E23" s="196" t="s">
        <v>322</v>
      </c>
      <c r="F23" s="196" t="s">
        <v>2612</v>
      </c>
      <c r="G23" s="106" t="s">
        <v>1467</v>
      </c>
      <c r="H23" s="196" t="s">
        <v>1468</v>
      </c>
      <c r="I23" s="196" t="s">
        <v>1469</v>
      </c>
      <c r="K23" s="196" t="s">
        <v>1470</v>
      </c>
    </row>
  </sheetData>
  <mergeCells count="16">
    <mergeCell ref="A17:A20"/>
    <mergeCell ref="B17:B20"/>
    <mergeCell ref="A21:A23"/>
    <mergeCell ref="B21:B23"/>
    <mergeCell ref="A5:A7"/>
    <mergeCell ref="B5:B7"/>
    <mergeCell ref="A8:A9"/>
    <mergeCell ref="B8:B9"/>
    <mergeCell ref="A10:A16"/>
    <mergeCell ref="B10:B16"/>
    <mergeCell ref="A1:K1"/>
    <mergeCell ref="A2:K2"/>
    <mergeCell ref="A3:B3"/>
    <mergeCell ref="C3:K3"/>
    <mergeCell ref="A4:B4"/>
    <mergeCell ref="C4:D4"/>
  </mergeCells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63"/>
  <sheetViews>
    <sheetView workbookViewId="0">
      <selection sqref="A1:L1"/>
    </sheetView>
  </sheetViews>
  <sheetFormatPr defaultRowHeight="16.5"/>
  <cols>
    <col min="1" max="1" width="5.42578125" style="200" customWidth="1"/>
    <col min="2" max="2" width="17.28515625" style="200" customWidth="1"/>
    <col min="3" max="3" width="5" style="200" customWidth="1"/>
    <col min="4" max="4" width="19.28515625" style="200" customWidth="1"/>
    <col min="5" max="5" width="9.140625" style="200" customWidth="1"/>
    <col min="6" max="6" width="41.5703125" style="200" customWidth="1"/>
    <col min="7" max="7" width="15" style="131" customWidth="1"/>
    <col min="8" max="8" width="25.42578125" style="131" customWidth="1"/>
    <col min="9" max="9" width="14" style="131" customWidth="1"/>
    <col min="10" max="11" width="17.42578125" style="200" customWidth="1"/>
    <col min="12" max="12" width="0.140625" style="200" hidden="1" customWidth="1"/>
    <col min="13" max="13" width="21.7109375" style="200" hidden="1" customWidth="1"/>
    <col min="14" max="14" width="37.28515625" style="200" customWidth="1"/>
    <col min="15" max="15" width="43.7109375" style="200" customWidth="1"/>
    <col min="16" max="18" width="9" style="200" customWidth="1"/>
    <col min="19" max="16384" width="9.140625" style="200"/>
  </cols>
  <sheetData>
    <row r="1" spans="1:13" ht="18.75">
      <c r="A1" s="243" t="s">
        <v>2611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ht="21" customHeight="1">
      <c r="A2" s="244" t="s">
        <v>1230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19.5" customHeight="1">
      <c r="A3" s="244" t="s">
        <v>1471</v>
      </c>
      <c r="B3" s="244"/>
      <c r="C3" s="250" t="s">
        <v>1472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3" ht="60">
      <c r="A4" s="248" t="s">
        <v>263</v>
      </c>
      <c r="B4" s="248"/>
      <c r="C4" s="248" t="s">
        <v>1135</v>
      </c>
      <c r="D4" s="248"/>
      <c r="E4" s="195" t="s">
        <v>267</v>
      </c>
      <c r="F4" s="195" t="s">
        <v>1473</v>
      </c>
      <c r="G4" s="223" t="s">
        <v>1474</v>
      </c>
      <c r="H4" s="195" t="s">
        <v>1475</v>
      </c>
      <c r="I4" s="199" t="s">
        <v>2232</v>
      </c>
      <c r="J4" s="199" t="s">
        <v>2138</v>
      </c>
      <c r="K4" s="89" t="s">
        <v>1134</v>
      </c>
    </row>
    <row r="5" spans="1:13" ht="138" customHeight="1">
      <c r="A5" s="238">
        <v>1</v>
      </c>
      <c r="B5" s="238" t="s">
        <v>2681</v>
      </c>
      <c r="C5" s="196">
        <v>1.1000000000000001</v>
      </c>
      <c r="D5" s="196" t="s">
        <v>2680</v>
      </c>
      <c r="E5" s="196" t="s">
        <v>322</v>
      </c>
      <c r="F5" s="196" t="s">
        <v>2679</v>
      </c>
      <c r="G5" s="87">
        <v>128330</v>
      </c>
      <c r="H5" s="196" t="s">
        <v>1476</v>
      </c>
      <c r="I5" s="194"/>
      <c r="J5" s="128" t="s">
        <v>1477</v>
      </c>
      <c r="K5" s="196" t="s">
        <v>2678</v>
      </c>
      <c r="L5" s="3"/>
      <c r="M5" s="3"/>
    </row>
    <row r="6" spans="1:13" ht="82.5">
      <c r="A6" s="238"/>
      <c r="B6" s="238"/>
      <c r="C6" s="196">
        <v>1.2</v>
      </c>
      <c r="D6" s="196" t="s">
        <v>2677</v>
      </c>
      <c r="E6" s="196" t="s">
        <v>322</v>
      </c>
      <c r="F6" s="127" t="s">
        <v>1478</v>
      </c>
      <c r="G6" s="133">
        <v>2000</v>
      </c>
      <c r="H6" s="196" t="s">
        <v>1479</v>
      </c>
      <c r="I6" s="194"/>
      <c r="J6" s="128"/>
      <c r="K6" s="196" t="s">
        <v>2676</v>
      </c>
      <c r="L6" s="3"/>
      <c r="M6" s="3"/>
    </row>
    <row r="7" spans="1:13" ht="165">
      <c r="A7" s="238"/>
      <c r="B7" s="238"/>
      <c r="C7" s="196">
        <v>1.3</v>
      </c>
      <c r="D7" s="194" t="s">
        <v>1480</v>
      </c>
      <c r="E7" s="194" t="s">
        <v>1481</v>
      </c>
      <c r="F7" s="19" t="s">
        <v>2675</v>
      </c>
      <c r="G7" s="87">
        <v>11000</v>
      </c>
      <c r="H7" s="196" t="s">
        <v>1482</v>
      </c>
      <c r="I7" s="194"/>
      <c r="J7" s="194"/>
      <c r="K7" s="196" t="s">
        <v>2674</v>
      </c>
      <c r="L7" s="3"/>
      <c r="M7" s="3"/>
    </row>
    <row r="8" spans="1:13" ht="164.25" customHeight="1">
      <c r="A8" s="238"/>
      <c r="B8" s="238"/>
      <c r="C8" s="196">
        <v>1.4</v>
      </c>
      <c r="D8" s="196" t="s">
        <v>1483</v>
      </c>
      <c r="E8" s="196" t="s">
        <v>1484</v>
      </c>
      <c r="F8" s="196" t="s">
        <v>2673</v>
      </c>
      <c r="G8" s="133">
        <v>3000</v>
      </c>
      <c r="H8" s="196" t="s">
        <v>2672</v>
      </c>
      <c r="I8" s="194"/>
      <c r="J8" s="3" t="s">
        <v>1485</v>
      </c>
      <c r="K8" s="196" t="s">
        <v>2671</v>
      </c>
      <c r="L8" s="3"/>
      <c r="M8" s="3"/>
    </row>
    <row r="9" spans="1:13" ht="168" customHeight="1">
      <c r="A9" s="238">
        <v>2</v>
      </c>
      <c r="B9" s="238" t="s">
        <v>1486</v>
      </c>
      <c r="C9" s="196">
        <v>2.1</v>
      </c>
      <c r="D9" s="196" t="s">
        <v>2670</v>
      </c>
      <c r="E9" s="196" t="s">
        <v>1487</v>
      </c>
      <c r="F9" s="196" t="s">
        <v>2669</v>
      </c>
      <c r="G9" s="87">
        <v>5000</v>
      </c>
      <c r="H9" s="196" t="s">
        <v>1488</v>
      </c>
      <c r="I9" s="194"/>
      <c r="J9" s="128"/>
      <c r="K9" s="196" t="s">
        <v>2668</v>
      </c>
      <c r="L9" s="3"/>
      <c r="M9" s="3"/>
    </row>
    <row r="10" spans="1:13" ht="214.5">
      <c r="A10" s="238"/>
      <c r="B10" s="238"/>
      <c r="C10" s="196">
        <v>2.2000000000000002</v>
      </c>
      <c r="D10" s="196" t="s">
        <v>2667</v>
      </c>
      <c r="E10" s="196" t="s">
        <v>329</v>
      </c>
      <c r="F10" s="196" t="s">
        <v>2666</v>
      </c>
      <c r="G10" s="87">
        <v>616900</v>
      </c>
      <c r="H10" s="196" t="s">
        <v>2665</v>
      </c>
      <c r="I10" s="194"/>
      <c r="J10" s="194"/>
      <c r="K10" s="196" t="s">
        <v>2664</v>
      </c>
      <c r="L10" s="3"/>
      <c r="M10" s="3"/>
    </row>
    <row r="11" spans="1:13" ht="115.5">
      <c r="A11" s="238"/>
      <c r="B11" s="238"/>
      <c r="C11" s="196">
        <v>2.2999999999999998</v>
      </c>
      <c r="D11" s="196" t="s">
        <v>2663</v>
      </c>
      <c r="E11" s="196" t="s">
        <v>1489</v>
      </c>
      <c r="F11" s="194" t="s">
        <v>2662</v>
      </c>
      <c r="G11" s="87">
        <v>1400</v>
      </c>
      <c r="H11" s="196" t="s">
        <v>1490</v>
      </c>
      <c r="I11" s="194"/>
      <c r="J11" s="3" t="s">
        <v>1491</v>
      </c>
      <c r="K11" s="196" t="s">
        <v>2661</v>
      </c>
      <c r="L11" s="3"/>
      <c r="M11" s="3"/>
    </row>
    <row r="12" spans="1:13" ht="291.75" customHeight="1">
      <c r="A12" s="238"/>
      <c r="B12" s="238"/>
      <c r="C12" s="196">
        <v>2.4</v>
      </c>
      <c r="D12" s="196" t="s">
        <v>2660</v>
      </c>
      <c r="E12" s="196" t="s">
        <v>1492</v>
      </c>
      <c r="F12" s="196" t="s">
        <v>2659</v>
      </c>
      <c r="G12" s="133">
        <v>27000</v>
      </c>
      <c r="H12" s="196" t="s">
        <v>1493</v>
      </c>
      <c r="I12" s="194"/>
      <c r="J12" s="128"/>
      <c r="K12" s="196" t="s">
        <v>2658</v>
      </c>
      <c r="L12" s="18"/>
      <c r="M12" s="3"/>
    </row>
    <row r="13" spans="1:13" ht="82.5">
      <c r="A13" s="238">
        <v>3</v>
      </c>
      <c r="B13" s="238" t="s">
        <v>1494</v>
      </c>
      <c r="C13" s="196">
        <v>3.1</v>
      </c>
      <c r="D13" s="196" t="s">
        <v>2657</v>
      </c>
      <c r="E13" s="196" t="s">
        <v>1165</v>
      </c>
      <c r="F13" s="196" t="s">
        <v>2656</v>
      </c>
      <c r="G13" s="87">
        <v>7000</v>
      </c>
      <c r="H13" s="194" t="s">
        <v>2655</v>
      </c>
      <c r="I13" s="194"/>
      <c r="J13" s="128" t="s">
        <v>1497</v>
      </c>
      <c r="K13" s="196" t="s">
        <v>2654</v>
      </c>
      <c r="L13" s="3"/>
      <c r="M13" s="3"/>
    </row>
    <row r="14" spans="1:13" ht="115.5">
      <c r="A14" s="238"/>
      <c r="B14" s="238"/>
      <c r="C14" s="196">
        <v>3.2</v>
      </c>
      <c r="D14" s="196" t="s">
        <v>2653</v>
      </c>
      <c r="E14" s="196" t="s">
        <v>1495</v>
      </c>
      <c r="F14" s="196" t="s">
        <v>2652</v>
      </c>
      <c r="G14" s="133">
        <v>11500</v>
      </c>
      <c r="H14" s="196" t="s">
        <v>2651</v>
      </c>
      <c r="I14" s="194"/>
      <c r="J14" s="128"/>
      <c r="K14" s="196" t="s">
        <v>2650</v>
      </c>
      <c r="L14" s="3"/>
      <c r="M14" s="3"/>
    </row>
    <row r="15" spans="1:13" ht="115.5">
      <c r="A15" s="238"/>
      <c r="B15" s="238"/>
      <c r="C15" s="196">
        <v>3.3</v>
      </c>
      <c r="D15" s="196" t="s">
        <v>2649</v>
      </c>
      <c r="E15" s="196" t="s">
        <v>857</v>
      </c>
      <c r="F15" s="196" t="s">
        <v>2648</v>
      </c>
      <c r="G15" s="87">
        <v>8500</v>
      </c>
      <c r="H15" s="196" t="s">
        <v>2647</v>
      </c>
      <c r="I15" s="194"/>
      <c r="J15" s="128"/>
      <c r="K15" s="196" t="s">
        <v>2646</v>
      </c>
      <c r="L15" s="3"/>
      <c r="M15" s="3"/>
    </row>
    <row r="16" spans="1:13" ht="162" customHeight="1">
      <c r="A16" s="204">
        <v>4</v>
      </c>
      <c r="B16" s="204" t="s">
        <v>2645</v>
      </c>
      <c r="C16" s="196">
        <v>4.0999999999999996</v>
      </c>
      <c r="D16" s="194" t="s">
        <v>2644</v>
      </c>
      <c r="E16" s="194" t="s">
        <v>329</v>
      </c>
      <c r="F16" s="194" t="s">
        <v>2643</v>
      </c>
      <c r="G16" s="133">
        <v>30000</v>
      </c>
      <c r="H16" s="194" t="s">
        <v>1496</v>
      </c>
      <c r="I16" s="194"/>
      <c r="J16" s="128" t="s">
        <v>1497</v>
      </c>
      <c r="K16" s="196" t="s">
        <v>2642</v>
      </c>
      <c r="L16" s="3"/>
      <c r="M16" s="3"/>
    </row>
    <row r="17" spans="1:13">
      <c r="A17" s="204"/>
      <c r="B17" s="204"/>
      <c r="C17" s="196"/>
      <c r="D17" s="196"/>
      <c r="E17" s="196"/>
      <c r="F17" s="193" t="s">
        <v>1498</v>
      </c>
      <c r="G17" s="134">
        <f>SUM(G5:G16)</f>
        <v>851630</v>
      </c>
      <c r="H17" s="196"/>
      <c r="I17" s="196"/>
      <c r="J17" s="196"/>
      <c r="K17" s="3"/>
      <c r="L17" s="196"/>
      <c r="M17" s="3"/>
    </row>
    <row r="18" spans="1:13" ht="6" customHeight="1">
      <c r="A18" s="204"/>
      <c r="B18" s="204"/>
      <c r="C18" s="196"/>
      <c r="G18" s="129"/>
      <c r="H18" s="129"/>
      <c r="I18" s="129"/>
      <c r="L18" s="3"/>
      <c r="M18" s="3"/>
    </row>
    <row r="19" spans="1:13" ht="16.5" hidden="1" customHeight="1">
      <c r="A19" s="204"/>
      <c r="B19" s="204"/>
      <c r="C19" s="196"/>
      <c r="G19" s="129"/>
      <c r="H19" s="129"/>
      <c r="I19" s="129"/>
      <c r="L19" s="3"/>
      <c r="M19" s="3"/>
    </row>
    <row r="20" spans="1:13">
      <c r="A20" s="196"/>
      <c r="B20" s="196"/>
      <c r="C20" s="196"/>
      <c r="G20" s="129"/>
      <c r="H20" s="129"/>
      <c r="I20" s="129"/>
      <c r="L20" s="3"/>
      <c r="M20" s="3"/>
    </row>
    <row r="21" spans="1:13">
      <c r="G21" s="129"/>
      <c r="H21" s="130"/>
      <c r="I21" s="129"/>
    </row>
    <row r="22" spans="1:13">
      <c r="G22" s="129"/>
      <c r="H22" s="129"/>
      <c r="I22" s="129"/>
    </row>
    <row r="23" spans="1:13">
      <c r="G23" s="129"/>
      <c r="H23" s="129"/>
      <c r="I23" s="129"/>
    </row>
    <row r="24" spans="1:13">
      <c r="G24" s="129"/>
      <c r="H24" s="129"/>
      <c r="I24" s="129"/>
    </row>
    <row r="25" spans="1:13">
      <c r="G25" s="129"/>
      <c r="H25" s="129"/>
      <c r="I25" s="129"/>
    </row>
    <row r="26" spans="1:13">
      <c r="G26" s="129"/>
      <c r="H26" s="129"/>
      <c r="I26" s="129"/>
    </row>
    <row r="27" spans="1:13">
      <c r="G27" s="129"/>
      <c r="H27" s="129"/>
      <c r="I27" s="129"/>
    </row>
    <row r="28" spans="1:13">
      <c r="G28" s="129"/>
      <c r="H28" s="129"/>
      <c r="I28" s="129"/>
    </row>
    <row r="29" spans="1:13">
      <c r="G29" s="129"/>
      <c r="H29" s="129"/>
      <c r="I29" s="129"/>
    </row>
    <row r="30" spans="1:13">
      <c r="G30" s="129"/>
      <c r="H30" s="129"/>
      <c r="I30" s="129"/>
    </row>
    <row r="31" spans="1:13">
      <c r="G31" s="129"/>
      <c r="H31" s="129"/>
      <c r="I31" s="129"/>
    </row>
    <row r="32" spans="1:13">
      <c r="G32" s="129"/>
      <c r="H32" s="129"/>
      <c r="I32" s="129"/>
    </row>
    <row r="33" spans="7:9">
      <c r="G33" s="129"/>
      <c r="H33" s="129"/>
      <c r="I33" s="129"/>
    </row>
    <row r="34" spans="7:9">
      <c r="G34" s="129"/>
      <c r="H34" s="129"/>
      <c r="I34" s="129"/>
    </row>
    <row r="35" spans="7:9">
      <c r="G35" s="129"/>
      <c r="H35" s="129"/>
      <c r="I35" s="129"/>
    </row>
    <row r="36" spans="7:9">
      <c r="G36" s="129"/>
      <c r="H36" s="129"/>
      <c r="I36" s="129"/>
    </row>
    <row r="37" spans="7:9">
      <c r="G37" s="129"/>
      <c r="H37" s="129"/>
      <c r="I37" s="129"/>
    </row>
    <row r="38" spans="7:9">
      <c r="G38" s="129"/>
      <c r="H38" s="129"/>
      <c r="I38" s="129"/>
    </row>
    <row r="39" spans="7:9">
      <c r="G39" s="129"/>
      <c r="H39" s="129"/>
      <c r="I39" s="129"/>
    </row>
    <row r="40" spans="7:9">
      <c r="G40" s="129"/>
      <c r="H40" s="129"/>
      <c r="I40" s="129"/>
    </row>
    <row r="41" spans="7:9">
      <c r="G41" s="129"/>
      <c r="H41" s="129"/>
      <c r="I41" s="129"/>
    </row>
    <row r="42" spans="7:9">
      <c r="G42" s="129"/>
      <c r="H42" s="129"/>
      <c r="I42" s="129"/>
    </row>
    <row r="43" spans="7:9">
      <c r="G43" s="129"/>
      <c r="H43" s="129"/>
      <c r="I43" s="129"/>
    </row>
    <row r="44" spans="7:9">
      <c r="G44" s="129"/>
      <c r="H44" s="129"/>
      <c r="I44" s="129"/>
    </row>
    <row r="45" spans="7:9">
      <c r="G45" s="129"/>
      <c r="H45" s="129"/>
      <c r="I45" s="129"/>
    </row>
    <row r="46" spans="7:9">
      <c r="G46" s="129"/>
      <c r="H46" s="129"/>
      <c r="I46" s="129"/>
    </row>
    <row r="47" spans="7:9">
      <c r="G47" s="129"/>
      <c r="H47" s="129"/>
      <c r="I47" s="129"/>
    </row>
    <row r="48" spans="7:9">
      <c r="G48" s="129"/>
      <c r="H48" s="129"/>
      <c r="I48" s="129"/>
    </row>
    <row r="49" spans="7:9">
      <c r="G49" s="129"/>
      <c r="H49" s="129"/>
      <c r="I49" s="129"/>
    </row>
    <row r="50" spans="7:9">
      <c r="G50" s="129"/>
      <c r="H50" s="129"/>
      <c r="I50" s="129"/>
    </row>
    <row r="51" spans="7:9">
      <c r="G51" s="129"/>
      <c r="H51" s="129"/>
      <c r="I51" s="129"/>
    </row>
    <row r="52" spans="7:9">
      <c r="G52" s="129"/>
      <c r="H52" s="129"/>
      <c r="I52" s="129"/>
    </row>
    <row r="53" spans="7:9">
      <c r="G53" s="129"/>
      <c r="H53" s="129"/>
      <c r="I53" s="129"/>
    </row>
    <row r="54" spans="7:9">
      <c r="G54" s="129"/>
      <c r="H54" s="129"/>
      <c r="I54" s="129"/>
    </row>
    <row r="55" spans="7:9">
      <c r="G55" s="129"/>
      <c r="H55" s="129"/>
      <c r="I55" s="129"/>
    </row>
    <row r="56" spans="7:9">
      <c r="G56" s="129"/>
      <c r="H56" s="129"/>
      <c r="I56" s="129"/>
    </row>
    <row r="57" spans="7:9">
      <c r="G57" s="129"/>
      <c r="H57" s="129"/>
      <c r="I57" s="129"/>
    </row>
    <row r="58" spans="7:9">
      <c r="G58" s="129"/>
      <c r="H58" s="129"/>
      <c r="I58" s="129"/>
    </row>
    <row r="59" spans="7:9">
      <c r="G59" s="129"/>
      <c r="H59" s="129"/>
      <c r="I59" s="129"/>
    </row>
    <row r="60" spans="7:9">
      <c r="G60" s="129"/>
      <c r="H60" s="129"/>
      <c r="I60" s="129"/>
    </row>
    <row r="61" spans="7:9">
      <c r="G61" s="129"/>
      <c r="H61" s="129"/>
      <c r="I61" s="129"/>
    </row>
    <row r="62" spans="7:9">
      <c r="G62" s="129"/>
      <c r="H62" s="129"/>
      <c r="I62" s="129"/>
    </row>
    <row r="63" spans="7:9">
      <c r="G63" s="129"/>
      <c r="H63" s="129"/>
      <c r="I63" s="129"/>
    </row>
    <row r="64" spans="7:9">
      <c r="G64" s="129"/>
      <c r="H64" s="129"/>
      <c r="I64" s="129"/>
    </row>
    <row r="65" spans="7:9">
      <c r="G65" s="129"/>
      <c r="H65" s="129"/>
      <c r="I65" s="129"/>
    </row>
    <row r="66" spans="7:9">
      <c r="G66" s="129"/>
      <c r="H66" s="129"/>
      <c r="I66" s="129"/>
    </row>
    <row r="67" spans="7:9">
      <c r="G67" s="129"/>
      <c r="H67" s="129"/>
      <c r="I67" s="129"/>
    </row>
    <row r="68" spans="7:9">
      <c r="G68" s="129"/>
      <c r="H68" s="129"/>
      <c r="I68" s="129"/>
    </row>
    <row r="69" spans="7:9">
      <c r="G69" s="129"/>
      <c r="H69" s="129"/>
      <c r="I69" s="129"/>
    </row>
    <row r="70" spans="7:9">
      <c r="G70" s="129"/>
      <c r="H70" s="129"/>
      <c r="I70" s="129"/>
    </row>
    <row r="71" spans="7:9">
      <c r="G71" s="129"/>
      <c r="H71" s="129"/>
      <c r="I71" s="129"/>
    </row>
    <row r="72" spans="7:9">
      <c r="G72" s="129"/>
      <c r="H72" s="129"/>
      <c r="I72" s="129"/>
    </row>
    <row r="73" spans="7:9">
      <c r="G73" s="129"/>
      <c r="H73" s="129"/>
      <c r="I73" s="129"/>
    </row>
    <row r="74" spans="7:9">
      <c r="G74" s="129"/>
      <c r="H74" s="129"/>
      <c r="I74" s="129"/>
    </row>
    <row r="75" spans="7:9">
      <c r="G75" s="129"/>
      <c r="H75" s="129"/>
      <c r="I75" s="129"/>
    </row>
    <row r="76" spans="7:9">
      <c r="G76" s="129"/>
      <c r="H76" s="129"/>
      <c r="I76" s="129"/>
    </row>
    <row r="77" spans="7:9">
      <c r="G77" s="129"/>
      <c r="H77" s="129"/>
      <c r="I77" s="129"/>
    </row>
    <row r="78" spans="7:9">
      <c r="G78" s="129"/>
      <c r="H78" s="129"/>
      <c r="I78" s="129"/>
    </row>
    <row r="79" spans="7:9">
      <c r="G79" s="129"/>
      <c r="H79" s="129"/>
      <c r="I79" s="129"/>
    </row>
    <row r="80" spans="7:9">
      <c r="G80" s="129"/>
      <c r="H80" s="129"/>
      <c r="I80" s="129"/>
    </row>
    <row r="81" spans="7:9">
      <c r="G81" s="129"/>
      <c r="H81" s="129"/>
      <c r="I81" s="129"/>
    </row>
    <row r="82" spans="7:9">
      <c r="G82" s="129"/>
      <c r="H82" s="129"/>
      <c r="I82" s="129"/>
    </row>
    <row r="83" spans="7:9">
      <c r="G83" s="129"/>
      <c r="H83" s="129"/>
      <c r="I83" s="129"/>
    </row>
    <row r="84" spans="7:9">
      <c r="G84" s="129"/>
      <c r="H84" s="129"/>
      <c r="I84" s="129"/>
    </row>
    <row r="85" spans="7:9">
      <c r="G85" s="129"/>
      <c r="H85" s="129"/>
      <c r="I85" s="129"/>
    </row>
    <row r="86" spans="7:9">
      <c r="G86" s="129"/>
      <c r="H86" s="129"/>
      <c r="I86" s="129"/>
    </row>
    <row r="87" spans="7:9">
      <c r="G87" s="129"/>
      <c r="H87" s="129"/>
      <c r="I87" s="129"/>
    </row>
    <row r="88" spans="7:9">
      <c r="G88" s="129"/>
      <c r="H88" s="129"/>
      <c r="I88" s="129"/>
    </row>
    <row r="89" spans="7:9">
      <c r="G89" s="129"/>
      <c r="H89" s="129"/>
      <c r="I89" s="129"/>
    </row>
    <row r="90" spans="7:9">
      <c r="G90" s="129"/>
      <c r="H90" s="129"/>
      <c r="I90" s="129"/>
    </row>
    <row r="91" spans="7:9">
      <c r="G91" s="129"/>
      <c r="H91" s="129"/>
      <c r="I91" s="129"/>
    </row>
    <row r="92" spans="7:9">
      <c r="G92" s="129"/>
      <c r="H92" s="129"/>
      <c r="I92" s="129"/>
    </row>
    <row r="93" spans="7:9">
      <c r="G93" s="129"/>
      <c r="H93" s="129"/>
      <c r="I93" s="129"/>
    </row>
    <row r="94" spans="7:9">
      <c r="G94" s="129"/>
      <c r="H94" s="129"/>
      <c r="I94" s="129"/>
    </row>
    <row r="95" spans="7:9">
      <c r="G95" s="129"/>
      <c r="H95" s="129"/>
      <c r="I95" s="129"/>
    </row>
    <row r="96" spans="7:9">
      <c r="G96" s="129"/>
      <c r="H96" s="129"/>
      <c r="I96" s="129"/>
    </row>
    <row r="97" spans="7:9">
      <c r="G97" s="129"/>
      <c r="H97" s="129"/>
      <c r="I97" s="129"/>
    </row>
    <row r="98" spans="7:9">
      <c r="G98" s="129"/>
      <c r="H98" s="129"/>
      <c r="I98" s="129"/>
    </row>
    <row r="99" spans="7:9">
      <c r="G99" s="129"/>
      <c r="H99" s="129"/>
      <c r="I99" s="129"/>
    </row>
    <row r="100" spans="7:9">
      <c r="G100" s="129"/>
      <c r="H100" s="129"/>
      <c r="I100" s="129"/>
    </row>
    <row r="101" spans="7:9">
      <c r="G101" s="129"/>
      <c r="H101" s="129"/>
      <c r="I101" s="129"/>
    </row>
    <row r="102" spans="7:9">
      <c r="G102" s="129"/>
      <c r="H102" s="129"/>
      <c r="I102" s="129"/>
    </row>
    <row r="103" spans="7:9">
      <c r="G103" s="129"/>
      <c r="H103" s="129"/>
      <c r="I103" s="129"/>
    </row>
    <row r="104" spans="7:9">
      <c r="G104" s="129"/>
      <c r="H104" s="129"/>
      <c r="I104" s="129"/>
    </row>
    <row r="105" spans="7:9">
      <c r="G105" s="129"/>
      <c r="H105" s="129"/>
      <c r="I105" s="129"/>
    </row>
    <row r="106" spans="7:9">
      <c r="G106" s="129"/>
      <c r="H106" s="129"/>
      <c r="I106" s="129"/>
    </row>
    <row r="107" spans="7:9">
      <c r="G107" s="129"/>
      <c r="H107" s="129"/>
      <c r="I107" s="129"/>
    </row>
    <row r="108" spans="7:9">
      <c r="G108" s="129"/>
      <c r="H108" s="129"/>
      <c r="I108" s="129"/>
    </row>
    <row r="109" spans="7:9">
      <c r="G109" s="129"/>
      <c r="H109" s="129"/>
      <c r="I109" s="129"/>
    </row>
    <row r="110" spans="7:9">
      <c r="G110" s="129"/>
      <c r="H110" s="129"/>
      <c r="I110" s="129"/>
    </row>
    <row r="111" spans="7:9">
      <c r="G111" s="129"/>
      <c r="H111" s="129"/>
      <c r="I111" s="129"/>
    </row>
    <row r="112" spans="7:9">
      <c r="G112" s="129"/>
      <c r="H112" s="129"/>
      <c r="I112" s="129"/>
    </row>
    <row r="113" spans="7:9">
      <c r="G113" s="129"/>
      <c r="H113" s="129"/>
      <c r="I113" s="129"/>
    </row>
    <row r="114" spans="7:9">
      <c r="G114" s="129"/>
      <c r="H114" s="129"/>
      <c r="I114" s="129"/>
    </row>
    <row r="115" spans="7:9">
      <c r="G115" s="129"/>
      <c r="H115" s="129"/>
      <c r="I115" s="129"/>
    </row>
    <row r="116" spans="7:9">
      <c r="G116" s="129"/>
      <c r="H116" s="129"/>
      <c r="I116" s="129"/>
    </row>
    <row r="117" spans="7:9">
      <c r="G117" s="129"/>
      <c r="H117" s="129"/>
      <c r="I117" s="129"/>
    </row>
    <row r="118" spans="7:9">
      <c r="G118" s="129"/>
      <c r="H118" s="129"/>
      <c r="I118" s="129"/>
    </row>
    <row r="119" spans="7:9">
      <c r="G119" s="129"/>
      <c r="H119" s="129"/>
      <c r="I119" s="129"/>
    </row>
    <row r="120" spans="7:9">
      <c r="G120" s="129"/>
      <c r="H120" s="129"/>
      <c r="I120" s="129"/>
    </row>
    <row r="121" spans="7:9">
      <c r="G121" s="129"/>
      <c r="H121" s="129"/>
      <c r="I121" s="129"/>
    </row>
    <row r="122" spans="7:9">
      <c r="G122" s="129"/>
      <c r="H122" s="129"/>
      <c r="I122" s="129"/>
    </row>
    <row r="123" spans="7:9">
      <c r="G123" s="129"/>
      <c r="H123" s="129"/>
      <c r="I123" s="129"/>
    </row>
    <row r="124" spans="7:9">
      <c r="G124" s="129"/>
      <c r="H124" s="129"/>
      <c r="I124" s="129"/>
    </row>
    <row r="125" spans="7:9">
      <c r="G125" s="129"/>
      <c r="H125" s="129"/>
      <c r="I125" s="129"/>
    </row>
    <row r="126" spans="7:9">
      <c r="G126" s="129"/>
      <c r="H126" s="129"/>
      <c r="I126" s="129"/>
    </row>
    <row r="127" spans="7:9">
      <c r="G127" s="129"/>
      <c r="H127" s="129"/>
      <c r="I127" s="129"/>
    </row>
    <row r="128" spans="7:9">
      <c r="G128" s="129"/>
      <c r="H128" s="129"/>
      <c r="I128" s="129"/>
    </row>
    <row r="129" spans="7:9">
      <c r="G129" s="129"/>
      <c r="H129" s="129"/>
      <c r="I129" s="129"/>
    </row>
    <row r="130" spans="7:9">
      <c r="G130" s="129"/>
      <c r="H130" s="129"/>
      <c r="I130" s="129"/>
    </row>
    <row r="131" spans="7:9">
      <c r="G131" s="129"/>
      <c r="H131" s="129"/>
      <c r="I131" s="129"/>
    </row>
    <row r="132" spans="7:9">
      <c r="G132" s="129"/>
      <c r="H132" s="129"/>
      <c r="I132" s="129"/>
    </row>
    <row r="133" spans="7:9">
      <c r="G133" s="129"/>
      <c r="H133" s="129"/>
      <c r="I133" s="129"/>
    </row>
    <row r="134" spans="7:9">
      <c r="G134" s="129"/>
      <c r="H134" s="129"/>
      <c r="I134" s="129"/>
    </row>
    <row r="135" spans="7:9">
      <c r="G135" s="129"/>
      <c r="H135" s="129"/>
      <c r="I135" s="129"/>
    </row>
    <row r="136" spans="7:9">
      <c r="G136" s="129"/>
      <c r="H136" s="129"/>
      <c r="I136" s="129"/>
    </row>
    <row r="137" spans="7:9">
      <c r="G137" s="129"/>
      <c r="H137" s="129"/>
      <c r="I137" s="129"/>
    </row>
    <row r="138" spans="7:9">
      <c r="G138" s="129"/>
      <c r="H138" s="129"/>
      <c r="I138" s="129"/>
    </row>
    <row r="139" spans="7:9">
      <c r="G139" s="129"/>
      <c r="H139" s="129"/>
      <c r="I139" s="129"/>
    </row>
    <row r="140" spans="7:9">
      <c r="G140" s="129"/>
      <c r="H140" s="129"/>
      <c r="I140" s="129"/>
    </row>
    <row r="141" spans="7:9">
      <c r="G141" s="129"/>
      <c r="H141" s="129"/>
      <c r="I141" s="129"/>
    </row>
    <row r="142" spans="7:9">
      <c r="G142" s="129"/>
      <c r="H142" s="129"/>
      <c r="I142" s="129"/>
    </row>
    <row r="143" spans="7:9">
      <c r="G143" s="129"/>
      <c r="H143" s="129"/>
      <c r="I143" s="129"/>
    </row>
    <row r="144" spans="7:9">
      <c r="G144" s="129"/>
      <c r="H144" s="129"/>
      <c r="I144" s="129"/>
    </row>
    <row r="145" spans="7:9">
      <c r="G145" s="129"/>
      <c r="H145" s="129"/>
      <c r="I145" s="129"/>
    </row>
    <row r="146" spans="7:9">
      <c r="G146" s="129"/>
      <c r="H146" s="129"/>
      <c r="I146" s="129"/>
    </row>
    <row r="147" spans="7:9">
      <c r="G147" s="129"/>
      <c r="H147" s="129"/>
      <c r="I147" s="129"/>
    </row>
    <row r="148" spans="7:9">
      <c r="G148" s="129"/>
      <c r="H148" s="129"/>
      <c r="I148" s="129"/>
    </row>
    <row r="149" spans="7:9">
      <c r="G149" s="129"/>
      <c r="H149" s="129"/>
      <c r="I149" s="129"/>
    </row>
    <row r="150" spans="7:9">
      <c r="G150" s="129"/>
      <c r="H150" s="129"/>
      <c r="I150" s="129"/>
    </row>
    <row r="151" spans="7:9">
      <c r="G151" s="129"/>
      <c r="H151" s="129"/>
      <c r="I151" s="129"/>
    </row>
    <row r="152" spans="7:9">
      <c r="G152" s="129"/>
      <c r="H152" s="129"/>
      <c r="I152" s="129"/>
    </row>
    <row r="153" spans="7:9">
      <c r="G153" s="129"/>
      <c r="H153" s="129"/>
      <c r="I153" s="129"/>
    </row>
    <row r="154" spans="7:9">
      <c r="G154" s="129"/>
      <c r="H154" s="129"/>
      <c r="I154" s="129"/>
    </row>
    <row r="155" spans="7:9">
      <c r="G155" s="129"/>
      <c r="H155" s="129"/>
      <c r="I155" s="129"/>
    </row>
    <row r="156" spans="7:9">
      <c r="G156" s="129"/>
      <c r="H156" s="129"/>
      <c r="I156" s="129"/>
    </row>
    <row r="157" spans="7:9">
      <c r="G157" s="129"/>
      <c r="H157" s="129"/>
      <c r="I157" s="129"/>
    </row>
    <row r="158" spans="7:9">
      <c r="G158" s="129"/>
      <c r="H158" s="129"/>
      <c r="I158" s="129"/>
    </row>
    <row r="159" spans="7:9">
      <c r="G159" s="129"/>
      <c r="H159" s="129"/>
      <c r="I159" s="129"/>
    </row>
    <row r="160" spans="7:9">
      <c r="G160" s="129"/>
      <c r="H160" s="129"/>
      <c r="I160" s="129"/>
    </row>
    <row r="161" spans="7:9">
      <c r="G161" s="129"/>
      <c r="H161" s="129"/>
      <c r="I161" s="129"/>
    </row>
    <row r="162" spans="7:9">
      <c r="G162" s="129"/>
      <c r="H162" s="129"/>
      <c r="I162" s="129"/>
    </row>
    <row r="163" spans="7:9">
      <c r="G163" s="129"/>
      <c r="H163" s="129"/>
      <c r="I163" s="129"/>
    </row>
    <row r="164" spans="7:9">
      <c r="G164" s="129"/>
      <c r="H164" s="129"/>
      <c r="I164" s="129"/>
    </row>
    <row r="165" spans="7:9">
      <c r="G165" s="129"/>
      <c r="H165" s="129"/>
      <c r="I165" s="129"/>
    </row>
    <row r="166" spans="7:9">
      <c r="G166" s="129"/>
      <c r="H166" s="129"/>
      <c r="I166" s="129"/>
    </row>
    <row r="167" spans="7:9">
      <c r="G167" s="129"/>
      <c r="H167" s="129"/>
      <c r="I167" s="129"/>
    </row>
    <row r="168" spans="7:9">
      <c r="G168" s="129"/>
      <c r="H168" s="129"/>
      <c r="I168" s="129"/>
    </row>
    <row r="169" spans="7:9">
      <c r="G169" s="129"/>
      <c r="H169" s="129"/>
      <c r="I169" s="129"/>
    </row>
    <row r="170" spans="7:9">
      <c r="G170" s="129"/>
      <c r="H170" s="129"/>
      <c r="I170" s="129"/>
    </row>
    <row r="171" spans="7:9">
      <c r="G171" s="129"/>
      <c r="H171" s="129"/>
      <c r="I171" s="129"/>
    </row>
    <row r="172" spans="7:9">
      <c r="G172" s="129"/>
      <c r="H172" s="129"/>
      <c r="I172" s="129"/>
    </row>
    <row r="173" spans="7:9">
      <c r="G173" s="129"/>
      <c r="H173" s="129"/>
      <c r="I173" s="129"/>
    </row>
    <row r="174" spans="7:9">
      <c r="G174" s="129"/>
      <c r="H174" s="129"/>
      <c r="I174" s="129"/>
    </row>
    <row r="175" spans="7:9">
      <c r="G175" s="129"/>
      <c r="H175" s="129"/>
      <c r="I175" s="129"/>
    </row>
    <row r="176" spans="7:9">
      <c r="G176" s="129"/>
      <c r="H176" s="129"/>
      <c r="I176" s="129"/>
    </row>
    <row r="177" spans="7:9">
      <c r="G177" s="129"/>
      <c r="H177" s="129"/>
      <c r="I177" s="129"/>
    </row>
    <row r="178" spans="7:9">
      <c r="G178" s="129"/>
      <c r="H178" s="129"/>
      <c r="I178" s="129"/>
    </row>
    <row r="179" spans="7:9">
      <c r="G179" s="129"/>
      <c r="H179" s="129"/>
      <c r="I179" s="129"/>
    </row>
    <row r="180" spans="7:9">
      <c r="G180" s="129"/>
      <c r="H180" s="129"/>
      <c r="I180" s="129"/>
    </row>
    <row r="181" spans="7:9">
      <c r="G181" s="129"/>
      <c r="H181" s="129"/>
      <c r="I181" s="129"/>
    </row>
    <row r="182" spans="7:9">
      <c r="G182" s="129"/>
      <c r="H182" s="129"/>
      <c r="I182" s="129"/>
    </row>
    <row r="183" spans="7:9">
      <c r="G183" s="129"/>
      <c r="H183" s="129"/>
      <c r="I183" s="129"/>
    </row>
    <row r="184" spans="7:9">
      <c r="G184" s="129"/>
      <c r="H184" s="129"/>
      <c r="I184" s="129"/>
    </row>
    <row r="185" spans="7:9">
      <c r="G185" s="129"/>
      <c r="H185" s="129"/>
      <c r="I185" s="129"/>
    </row>
    <row r="186" spans="7:9">
      <c r="G186" s="129"/>
      <c r="H186" s="129"/>
      <c r="I186" s="129"/>
    </row>
    <row r="187" spans="7:9">
      <c r="G187" s="129"/>
      <c r="H187" s="129"/>
      <c r="I187" s="129"/>
    </row>
    <row r="188" spans="7:9">
      <c r="G188" s="129"/>
      <c r="H188" s="129"/>
      <c r="I188" s="129"/>
    </row>
    <row r="189" spans="7:9">
      <c r="G189" s="129"/>
      <c r="H189" s="129"/>
      <c r="I189" s="129"/>
    </row>
    <row r="190" spans="7:9">
      <c r="G190" s="129"/>
      <c r="H190" s="129"/>
      <c r="I190" s="129"/>
    </row>
    <row r="191" spans="7:9">
      <c r="G191" s="129"/>
      <c r="H191" s="129"/>
      <c r="I191" s="129"/>
    </row>
    <row r="192" spans="7:9">
      <c r="G192" s="129"/>
      <c r="H192" s="129"/>
      <c r="I192" s="129"/>
    </row>
    <row r="193" spans="7:9">
      <c r="G193" s="129"/>
      <c r="H193" s="129"/>
      <c r="I193" s="129"/>
    </row>
    <row r="194" spans="7:9">
      <c r="G194" s="129"/>
      <c r="H194" s="129"/>
      <c r="I194" s="129"/>
    </row>
    <row r="195" spans="7:9">
      <c r="G195" s="129"/>
      <c r="H195" s="129"/>
      <c r="I195" s="129"/>
    </row>
    <row r="196" spans="7:9">
      <c r="G196" s="129"/>
      <c r="H196" s="129"/>
      <c r="I196" s="129"/>
    </row>
    <row r="197" spans="7:9">
      <c r="G197" s="129"/>
      <c r="H197" s="129"/>
      <c r="I197" s="129"/>
    </row>
    <row r="198" spans="7:9">
      <c r="G198" s="129"/>
      <c r="H198" s="129"/>
      <c r="I198" s="129"/>
    </row>
    <row r="199" spans="7:9">
      <c r="G199" s="129"/>
      <c r="H199" s="129"/>
      <c r="I199" s="129"/>
    </row>
    <row r="200" spans="7:9">
      <c r="G200" s="129"/>
      <c r="H200" s="129"/>
      <c r="I200" s="129"/>
    </row>
    <row r="201" spans="7:9">
      <c r="G201" s="129"/>
      <c r="H201" s="129"/>
      <c r="I201" s="129"/>
    </row>
    <row r="202" spans="7:9">
      <c r="G202" s="129"/>
      <c r="H202" s="129"/>
      <c r="I202" s="129"/>
    </row>
    <row r="203" spans="7:9">
      <c r="G203" s="129"/>
      <c r="H203" s="129"/>
      <c r="I203" s="129"/>
    </row>
    <row r="204" spans="7:9">
      <c r="G204" s="129"/>
      <c r="H204" s="129"/>
      <c r="I204" s="129"/>
    </row>
    <row r="205" spans="7:9">
      <c r="G205" s="129"/>
      <c r="H205" s="129"/>
      <c r="I205" s="129"/>
    </row>
    <row r="206" spans="7:9">
      <c r="G206" s="129"/>
      <c r="H206" s="129"/>
      <c r="I206" s="129"/>
    </row>
    <row r="207" spans="7:9">
      <c r="G207" s="129"/>
      <c r="H207" s="129"/>
      <c r="I207" s="129"/>
    </row>
    <row r="208" spans="7:9">
      <c r="G208" s="129"/>
      <c r="H208" s="129"/>
      <c r="I208" s="129"/>
    </row>
    <row r="209" spans="7:9">
      <c r="G209" s="129"/>
      <c r="H209" s="129"/>
      <c r="I209" s="129"/>
    </row>
    <row r="210" spans="7:9">
      <c r="G210" s="129"/>
      <c r="H210" s="129"/>
      <c r="I210" s="129"/>
    </row>
    <row r="211" spans="7:9">
      <c r="G211" s="129"/>
      <c r="H211" s="129"/>
      <c r="I211" s="129"/>
    </row>
    <row r="212" spans="7:9">
      <c r="G212" s="129"/>
      <c r="H212" s="129"/>
      <c r="I212" s="129"/>
    </row>
    <row r="213" spans="7:9">
      <c r="G213" s="129"/>
      <c r="H213" s="129"/>
      <c r="I213" s="129"/>
    </row>
    <row r="214" spans="7:9">
      <c r="G214" s="129"/>
      <c r="H214" s="129"/>
      <c r="I214" s="129"/>
    </row>
    <row r="215" spans="7:9">
      <c r="G215" s="129"/>
      <c r="H215" s="129"/>
      <c r="I215" s="129"/>
    </row>
    <row r="216" spans="7:9">
      <c r="G216" s="129"/>
      <c r="H216" s="129"/>
      <c r="I216" s="129"/>
    </row>
    <row r="217" spans="7:9">
      <c r="G217" s="129"/>
      <c r="H217" s="129"/>
      <c r="I217" s="129"/>
    </row>
    <row r="218" spans="7:9">
      <c r="G218" s="129"/>
      <c r="H218" s="129"/>
      <c r="I218" s="129"/>
    </row>
    <row r="219" spans="7:9">
      <c r="G219" s="129"/>
      <c r="H219" s="129"/>
      <c r="I219" s="129"/>
    </row>
    <row r="220" spans="7:9">
      <c r="G220" s="129"/>
      <c r="H220" s="129"/>
      <c r="I220" s="129"/>
    </row>
    <row r="221" spans="7:9">
      <c r="G221" s="129"/>
      <c r="H221" s="129"/>
      <c r="I221" s="129"/>
    </row>
    <row r="222" spans="7:9">
      <c r="G222" s="129"/>
      <c r="H222" s="129"/>
      <c r="I222" s="129"/>
    </row>
    <row r="223" spans="7:9">
      <c r="G223" s="129"/>
      <c r="H223" s="129"/>
      <c r="I223" s="129"/>
    </row>
    <row r="224" spans="7:9">
      <c r="G224" s="129"/>
      <c r="H224" s="129"/>
      <c r="I224" s="129"/>
    </row>
    <row r="225" spans="7:9">
      <c r="G225" s="129"/>
      <c r="H225" s="129"/>
      <c r="I225" s="129"/>
    </row>
    <row r="226" spans="7:9">
      <c r="G226" s="129"/>
      <c r="H226" s="129"/>
      <c r="I226" s="129"/>
    </row>
    <row r="227" spans="7:9">
      <c r="G227" s="129"/>
      <c r="H227" s="129"/>
      <c r="I227" s="129"/>
    </row>
    <row r="228" spans="7:9">
      <c r="G228" s="129"/>
      <c r="H228" s="129"/>
      <c r="I228" s="129"/>
    </row>
    <row r="229" spans="7:9">
      <c r="G229" s="129"/>
      <c r="H229" s="129"/>
      <c r="I229" s="129"/>
    </row>
    <row r="230" spans="7:9">
      <c r="G230" s="129"/>
      <c r="H230" s="129"/>
      <c r="I230" s="129"/>
    </row>
    <row r="231" spans="7:9">
      <c r="G231" s="129"/>
      <c r="H231" s="129"/>
      <c r="I231" s="129"/>
    </row>
    <row r="232" spans="7:9">
      <c r="G232" s="129"/>
      <c r="H232" s="129"/>
      <c r="I232" s="129"/>
    </row>
    <row r="233" spans="7:9">
      <c r="G233" s="129"/>
      <c r="H233" s="129"/>
      <c r="I233" s="129"/>
    </row>
    <row r="234" spans="7:9">
      <c r="G234" s="129"/>
      <c r="H234" s="129"/>
      <c r="I234" s="129"/>
    </row>
    <row r="235" spans="7:9">
      <c r="G235" s="129"/>
      <c r="H235" s="129"/>
      <c r="I235" s="129"/>
    </row>
    <row r="236" spans="7:9">
      <c r="G236" s="129"/>
      <c r="H236" s="129"/>
      <c r="I236" s="129"/>
    </row>
    <row r="237" spans="7:9">
      <c r="G237" s="129"/>
      <c r="H237" s="129"/>
      <c r="I237" s="129"/>
    </row>
    <row r="238" spans="7:9">
      <c r="G238" s="129"/>
      <c r="H238" s="129"/>
      <c r="I238" s="129"/>
    </row>
    <row r="239" spans="7:9">
      <c r="G239" s="129"/>
      <c r="H239" s="129"/>
      <c r="I239" s="129"/>
    </row>
    <row r="240" spans="7:9">
      <c r="G240" s="129"/>
      <c r="H240" s="129"/>
      <c r="I240" s="129"/>
    </row>
    <row r="241" spans="7:9">
      <c r="G241" s="129"/>
      <c r="H241" s="129"/>
      <c r="I241" s="129"/>
    </row>
    <row r="242" spans="7:9">
      <c r="G242" s="129"/>
      <c r="H242" s="129"/>
      <c r="I242" s="129"/>
    </row>
    <row r="243" spans="7:9">
      <c r="G243" s="129"/>
      <c r="H243" s="129"/>
      <c r="I243" s="129"/>
    </row>
    <row r="244" spans="7:9">
      <c r="G244" s="129"/>
      <c r="H244" s="129"/>
      <c r="I244" s="129"/>
    </row>
    <row r="245" spans="7:9">
      <c r="G245" s="129"/>
      <c r="H245" s="129"/>
      <c r="I245" s="129"/>
    </row>
    <row r="246" spans="7:9">
      <c r="G246" s="129"/>
      <c r="H246" s="129"/>
      <c r="I246" s="129"/>
    </row>
    <row r="247" spans="7:9">
      <c r="G247" s="129"/>
      <c r="H247" s="129"/>
      <c r="I247" s="129"/>
    </row>
    <row r="248" spans="7:9">
      <c r="G248" s="129"/>
      <c r="H248" s="129"/>
      <c r="I248" s="129"/>
    </row>
    <row r="249" spans="7:9">
      <c r="G249" s="129"/>
      <c r="H249" s="129"/>
      <c r="I249" s="129"/>
    </row>
    <row r="250" spans="7:9">
      <c r="G250" s="129"/>
      <c r="H250" s="129"/>
      <c r="I250" s="129"/>
    </row>
    <row r="251" spans="7:9">
      <c r="G251" s="129"/>
      <c r="H251" s="129"/>
      <c r="I251" s="129"/>
    </row>
    <row r="252" spans="7:9">
      <c r="G252" s="129"/>
      <c r="H252" s="129"/>
      <c r="I252" s="129"/>
    </row>
    <row r="253" spans="7:9">
      <c r="G253" s="129"/>
      <c r="H253" s="129"/>
      <c r="I253" s="129"/>
    </row>
    <row r="254" spans="7:9">
      <c r="G254" s="129"/>
      <c r="H254" s="129"/>
      <c r="I254" s="129"/>
    </row>
    <row r="255" spans="7:9">
      <c r="G255" s="129"/>
      <c r="H255" s="129"/>
      <c r="I255" s="129"/>
    </row>
    <row r="256" spans="7:9">
      <c r="G256" s="129"/>
      <c r="H256" s="129"/>
      <c r="I256" s="129"/>
    </row>
    <row r="257" spans="7:9">
      <c r="G257" s="129"/>
      <c r="H257" s="129"/>
      <c r="I257" s="129"/>
    </row>
    <row r="258" spans="7:9">
      <c r="G258" s="129"/>
      <c r="H258" s="129"/>
      <c r="I258" s="129"/>
    </row>
    <row r="259" spans="7:9">
      <c r="G259" s="129"/>
      <c r="H259" s="129"/>
      <c r="I259" s="129"/>
    </row>
    <row r="260" spans="7:9">
      <c r="G260" s="129"/>
      <c r="H260" s="129"/>
      <c r="I260" s="129"/>
    </row>
    <row r="261" spans="7:9">
      <c r="G261" s="129"/>
      <c r="H261" s="129"/>
      <c r="I261" s="129"/>
    </row>
    <row r="262" spans="7:9">
      <c r="G262" s="129"/>
      <c r="H262" s="129"/>
      <c r="I262" s="129"/>
    </row>
    <row r="263" spans="7:9">
      <c r="G263" s="129"/>
      <c r="H263" s="129"/>
      <c r="I263" s="129"/>
    </row>
  </sheetData>
  <mergeCells count="12">
    <mergeCell ref="A5:A8"/>
    <mergeCell ref="B5:B8"/>
    <mergeCell ref="A9:A12"/>
    <mergeCell ref="B9:B12"/>
    <mergeCell ref="A13:A15"/>
    <mergeCell ref="B13:B15"/>
    <mergeCell ref="A1:M1"/>
    <mergeCell ref="A2:M2"/>
    <mergeCell ref="A3:B3"/>
    <mergeCell ref="C3:M3"/>
    <mergeCell ref="A4:B4"/>
    <mergeCell ref="C4:D4"/>
  </mergeCells>
  <pageMargins left="0.7" right="0.7" top="0.75" bottom="0.75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L1"/>
    </sheetView>
  </sheetViews>
  <sheetFormatPr defaultRowHeight="16.5"/>
  <cols>
    <col min="1" max="1" width="2.7109375" style="27" customWidth="1"/>
    <col min="2" max="2" width="3.28515625" style="27" customWidth="1"/>
    <col min="3" max="3" width="12.7109375" style="27" customWidth="1"/>
    <col min="4" max="4" width="4.28515625" style="27" customWidth="1"/>
    <col min="5" max="5" width="18.42578125" style="27" customWidth="1"/>
    <col min="6" max="6" width="8.5703125" style="27" customWidth="1"/>
    <col min="7" max="7" width="98.5703125" style="27" customWidth="1"/>
    <col min="8" max="8" width="11.42578125" style="137" customWidth="1"/>
    <col min="9" max="9" width="15.85546875" style="27" customWidth="1"/>
    <col min="10" max="10" width="6.42578125" style="27" customWidth="1"/>
    <col min="11" max="11" width="8.7109375" style="27" customWidth="1"/>
    <col min="12" max="12" width="12.28515625" style="27" customWidth="1"/>
    <col min="13" max="16384" width="9.140625" style="27"/>
  </cols>
  <sheetData>
    <row r="1" spans="1:12" ht="18.75">
      <c r="A1" s="110"/>
      <c r="B1" s="234" t="s">
        <v>2611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>
      <c r="A2" s="110"/>
      <c r="B2" s="235" t="s">
        <v>1173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>
      <c r="A3" s="110"/>
      <c r="B3" s="235" t="s">
        <v>0</v>
      </c>
      <c r="C3" s="235"/>
      <c r="D3" s="251" t="s">
        <v>2733</v>
      </c>
      <c r="E3" s="251"/>
      <c r="F3" s="251"/>
      <c r="G3" s="251"/>
      <c r="H3" s="251"/>
      <c r="I3" s="251"/>
      <c r="J3" s="251"/>
      <c r="K3" s="251"/>
      <c r="L3" s="251"/>
    </row>
    <row r="4" spans="1:12" s="98" customFormat="1" ht="63" customHeight="1">
      <c r="A4" s="135"/>
      <c r="B4" s="236" t="s">
        <v>263</v>
      </c>
      <c r="C4" s="236"/>
      <c r="D4" s="236" t="s">
        <v>269</v>
      </c>
      <c r="E4" s="236"/>
      <c r="F4" s="195" t="s">
        <v>267</v>
      </c>
      <c r="G4" s="195" t="s">
        <v>264</v>
      </c>
      <c r="H4" s="195" t="s">
        <v>265</v>
      </c>
      <c r="I4" s="195" t="s">
        <v>1500</v>
      </c>
      <c r="J4" s="199" t="s">
        <v>2232</v>
      </c>
      <c r="K4" s="199" t="s">
        <v>2138</v>
      </c>
      <c r="L4" s="96" t="s">
        <v>1134</v>
      </c>
    </row>
    <row r="5" spans="1:12" ht="82.5">
      <c r="A5" s="110"/>
      <c r="B5" s="253">
        <v>1</v>
      </c>
      <c r="C5" s="233" t="s">
        <v>2732</v>
      </c>
      <c r="D5" s="201">
        <v>1.1000000000000001</v>
      </c>
      <c r="E5" s="201" t="s">
        <v>1501</v>
      </c>
      <c r="F5" s="201" t="s">
        <v>2682</v>
      </c>
      <c r="G5" s="201" t="s">
        <v>2731</v>
      </c>
      <c r="H5" s="138" t="s">
        <v>2730</v>
      </c>
      <c r="I5" s="201" t="s">
        <v>1502</v>
      </c>
      <c r="J5" s="14"/>
      <c r="K5" s="201"/>
      <c r="L5" s="201" t="s">
        <v>763</v>
      </c>
    </row>
    <row r="6" spans="1:12" ht="247.5">
      <c r="A6" s="110"/>
      <c r="B6" s="253"/>
      <c r="C6" s="233"/>
      <c r="D6" s="201">
        <v>1.2</v>
      </c>
      <c r="E6" s="201" t="s">
        <v>1503</v>
      </c>
      <c r="F6" s="201" t="s">
        <v>2729</v>
      </c>
      <c r="G6" s="201" t="s">
        <v>2728</v>
      </c>
      <c r="H6" s="139" t="s">
        <v>218</v>
      </c>
      <c r="I6" s="201" t="s">
        <v>1504</v>
      </c>
      <c r="J6" s="14"/>
      <c r="K6" s="201" t="s">
        <v>494</v>
      </c>
      <c r="L6" s="201" t="s">
        <v>2727</v>
      </c>
    </row>
    <row r="7" spans="1:12" ht="251.25" customHeight="1">
      <c r="A7" s="110"/>
      <c r="B7" s="253"/>
      <c r="C7" s="233"/>
      <c r="D7" s="201">
        <v>1.3</v>
      </c>
      <c r="E7" s="201" t="s">
        <v>1505</v>
      </c>
      <c r="F7" s="201" t="s">
        <v>2682</v>
      </c>
      <c r="G7" s="201" t="s">
        <v>2726</v>
      </c>
      <c r="H7" s="139" t="s">
        <v>219</v>
      </c>
      <c r="I7" s="201" t="s">
        <v>1506</v>
      </c>
      <c r="J7" s="14"/>
      <c r="K7" s="194" t="s">
        <v>493</v>
      </c>
      <c r="L7" s="201" t="s">
        <v>2725</v>
      </c>
    </row>
    <row r="8" spans="1:12" ht="125.25" customHeight="1">
      <c r="A8" s="110"/>
      <c r="B8" s="253"/>
      <c r="C8" s="233"/>
      <c r="D8" s="201">
        <v>1.4</v>
      </c>
      <c r="E8" s="201" t="s">
        <v>1507</v>
      </c>
      <c r="F8" s="201" t="s">
        <v>1074</v>
      </c>
      <c r="G8" s="201" t="s">
        <v>2724</v>
      </c>
      <c r="H8" s="138" t="s">
        <v>1508</v>
      </c>
      <c r="I8" s="201"/>
      <c r="J8" s="14"/>
      <c r="K8" s="201"/>
      <c r="L8" s="201" t="s">
        <v>1509</v>
      </c>
    </row>
    <row r="9" spans="1:12" ht="181.5">
      <c r="A9" s="110"/>
      <c r="B9" s="253"/>
      <c r="C9" s="233"/>
      <c r="D9" s="201">
        <v>1.5</v>
      </c>
      <c r="E9" s="201" t="s">
        <v>2723</v>
      </c>
      <c r="F9" s="201" t="s">
        <v>2682</v>
      </c>
      <c r="G9" s="201" t="s">
        <v>2722</v>
      </c>
      <c r="H9" s="139" t="s">
        <v>226</v>
      </c>
      <c r="I9" s="201" t="s">
        <v>1510</v>
      </c>
      <c r="J9" s="14"/>
      <c r="K9" s="201"/>
      <c r="L9" s="201" t="s">
        <v>1511</v>
      </c>
    </row>
    <row r="10" spans="1:12" ht="99" customHeight="1">
      <c r="A10" s="110"/>
      <c r="B10" s="253">
        <v>2</v>
      </c>
      <c r="C10" s="252" t="s">
        <v>2721</v>
      </c>
      <c r="D10" s="201">
        <v>2.1</v>
      </c>
      <c r="E10" s="201" t="s">
        <v>1512</v>
      </c>
      <c r="F10" s="201" t="s">
        <v>1081</v>
      </c>
      <c r="G10" s="201" t="s">
        <v>2720</v>
      </c>
      <c r="H10" s="138" t="s">
        <v>1508</v>
      </c>
      <c r="I10" s="201" t="s">
        <v>1513</v>
      </c>
      <c r="J10" s="14"/>
      <c r="K10" s="201"/>
      <c r="L10" s="201" t="s">
        <v>1514</v>
      </c>
    </row>
    <row r="11" spans="1:12" ht="132">
      <c r="A11" s="110"/>
      <c r="B11" s="253"/>
      <c r="C11" s="252"/>
      <c r="D11" s="201">
        <v>2.2000000000000002</v>
      </c>
      <c r="E11" s="201" t="s">
        <v>2719</v>
      </c>
      <c r="F11" s="201" t="s">
        <v>332</v>
      </c>
      <c r="G11" s="194" t="s">
        <v>1515</v>
      </c>
      <c r="H11" s="138" t="s">
        <v>1508</v>
      </c>
      <c r="I11" s="201" t="s">
        <v>1516</v>
      </c>
      <c r="J11" s="14"/>
      <c r="K11" s="201"/>
      <c r="L11" s="201" t="s">
        <v>1514</v>
      </c>
    </row>
    <row r="12" spans="1:12" ht="165">
      <c r="A12" s="110"/>
      <c r="B12" s="253"/>
      <c r="C12" s="252"/>
      <c r="D12" s="201">
        <v>2.2999999999999998</v>
      </c>
      <c r="E12" s="201" t="s">
        <v>2718</v>
      </c>
      <c r="F12" s="201" t="s">
        <v>332</v>
      </c>
      <c r="G12" s="194" t="s">
        <v>2717</v>
      </c>
      <c r="H12" s="138" t="s">
        <v>1508</v>
      </c>
      <c r="I12" s="201" t="s">
        <v>1517</v>
      </c>
      <c r="J12" s="14"/>
      <c r="K12" s="201"/>
      <c r="L12" s="201"/>
    </row>
    <row r="13" spans="1:12" ht="66">
      <c r="A13" s="110"/>
      <c r="B13" s="253"/>
      <c r="C13" s="252"/>
      <c r="D13" s="201">
        <v>2.4</v>
      </c>
      <c r="E13" s="201" t="s">
        <v>2716</v>
      </c>
      <c r="F13" s="201" t="s">
        <v>1074</v>
      </c>
      <c r="G13" s="194" t="s">
        <v>1518</v>
      </c>
      <c r="H13" s="139" t="s">
        <v>220</v>
      </c>
      <c r="I13" s="201" t="s">
        <v>451</v>
      </c>
      <c r="J13" s="14"/>
      <c r="K13" s="201"/>
      <c r="L13" s="201" t="s">
        <v>221</v>
      </c>
    </row>
    <row r="14" spans="1:12" ht="115.5">
      <c r="A14" s="110"/>
      <c r="B14" s="253"/>
      <c r="C14" s="252"/>
      <c r="D14" s="201">
        <v>2.5</v>
      </c>
      <c r="E14" s="201" t="s">
        <v>1519</v>
      </c>
      <c r="F14" s="201" t="s">
        <v>1081</v>
      </c>
      <c r="G14" s="201" t="s">
        <v>2715</v>
      </c>
      <c r="H14" s="138" t="s">
        <v>1508</v>
      </c>
      <c r="I14" s="201"/>
      <c r="J14" s="14"/>
      <c r="K14" s="201"/>
      <c r="L14" s="201"/>
    </row>
    <row r="15" spans="1:12" ht="99">
      <c r="A15" s="110"/>
      <c r="B15" s="253"/>
      <c r="C15" s="252"/>
      <c r="D15" s="201">
        <v>2.6</v>
      </c>
      <c r="E15" s="201" t="s">
        <v>1520</v>
      </c>
      <c r="F15" s="201" t="s">
        <v>332</v>
      </c>
      <c r="G15" s="201" t="s">
        <v>2714</v>
      </c>
      <c r="H15" s="139" t="s">
        <v>222</v>
      </c>
      <c r="I15" s="201"/>
      <c r="J15" s="14"/>
      <c r="K15" s="201"/>
      <c r="L15" s="201"/>
    </row>
    <row r="16" spans="1:12" ht="287.25" customHeight="1">
      <c r="A16" s="110"/>
      <c r="B16" s="253"/>
      <c r="C16" s="252"/>
      <c r="D16" s="201">
        <v>2.7</v>
      </c>
      <c r="E16" s="201" t="s">
        <v>1521</v>
      </c>
      <c r="F16" s="201" t="s">
        <v>2682</v>
      </c>
      <c r="G16" s="201" t="s">
        <v>2713</v>
      </c>
      <c r="H16" s="139" t="s">
        <v>227</v>
      </c>
      <c r="I16" s="201" t="s">
        <v>1522</v>
      </c>
      <c r="J16" s="14"/>
      <c r="K16" s="201"/>
      <c r="L16" s="201" t="s">
        <v>1523</v>
      </c>
    </row>
    <row r="17" spans="1:12" ht="154.5" customHeight="1">
      <c r="A17" s="110"/>
      <c r="B17" s="253"/>
      <c r="C17" s="252"/>
      <c r="D17" s="201">
        <v>2.8</v>
      </c>
      <c r="E17" s="201" t="s">
        <v>2712</v>
      </c>
      <c r="F17" s="201" t="s">
        <v>1524</v>
      </c>
      <c r="G17" s="201" t="s">
        <v>2711</v>
      </c>
      <c r="H17" s="140" t="s">
        <v>223</v>
      </c>
      <c r="I17" s="201" t="s">
        <v>1525</v>
      </c>
      <c r="J17" s="14"/>
      <c r="K17" s="201"/>
      <c r="L17" s="201" t="s">
        <v>2710</v>
      </c>
    </row>
    <row r="18" spans="1:12" ht="198">
      <c r="A18" s="110"/>
      <c r="B18" s="233">
        <v>3</v>
      </c>
      <c r="C18" s="253" t="s">
        <v>1526</v>
      </c>
      <c r="D18" s="201">
        <v>3.1</v>
      </c>
      <c r="E18" s="201" t="s">
        <v>2709</v>
      </c>
      <c r="F18" s="201" t="s">
        <v>1527</v>
      </c>
      <c r="G18" s="201" t="s">
        <v>2708</v>
      </c>
      <c r="H18" s="138" t="s">
        <v>1508</v>
      </c>
      <c r="I18" s="201" t="s">
        <v>1528</v>
      </c>
      <c r="J18" s="14"/>
      <c r="K18" s="201"/>
      <c r="L18" s="201" t="s">
        <v>1529</v>
      </c>
    </row>
    <row r="19" spans="1:12" ht="148.5">
      <c r="A19" s="110"/>
      <c r="B19" s="233"/>
      <c r="C19" s="253"/>
      <c r="D19" s="201">
        <v>3.2</v>
      </c>
      <c r="E19" s="201" t="s">
        <v>1530</v>
      </c>
      <c r="F19" s="201" t="s">
        <v>1531</v>
      </c>
      <c r="G19" s="201" t="s">
        <v>2707</v>
      </c>
      <c r="H19" s="138" t="s">
        <v>1508</v>
      </c>
      <c r="I19" s="201" t="s">
        <v>1528</v>
      </c>
      <c r="J19" s="14"/>
      <c r="K19" s="201"/>
      <c r="L19" s="201" t="s">
        <v>2706</v>
      </c>
    </row>
    <row r="20" spans="1:12" ht="33">
      <c r="A20" s="110"/>
      <c r="B20" s="233"/>
      <c r="C20" s="253"/>
      <c r="D20" s="201">
        <v>3.4</v>
      </c>
      <c r="E20" s="201" t="s">
        <v>2705</v>
      </c>
      <c r="F20" s="201" t="s">
        <v>1532</v>
      </c>
      <c r="G20" s="201" t="s">
        <v>2152</v>
      </c>
      <c r="H20" s="138" t="s">
        <v>1508</v>
      </c>
      <c r="I20" s="201" t="s">
        <v>1533</v>
      </c>
      <c r="J20" s="14"/>
      <c r="K20" s="201"/>
      <c r="L20" s="201"/>
    </row>
    <row r="21" spans="1:12" ht="148.5">
      <c r="A21" s="110"/>
      <c r="B21" s="233"/>
      <c r="C21" s="253"/>
      <c r="D21" s="201">
        <v>3.5</v>
      </c>
      <c r="E21" s="201" t="s">
        <v>1534</v>
      </c>
      <c r="F21" s="201" t="s">
        <v>1535</v>
      </c>
      <c r="G21" s="201" t="s">
        <v>1536</v>
      </c>
      <c r="H21" s="138" t="s">
        <v>1508</v>
      </c>
      <c r="I21" s="201" t="s">
        <v>2704</v>
      </c>
      <c r="J21" s="14"/>
      <c r="K21" s="201"/>
      <c r="L21" s="201" t="s">
        <v>2703</v>
      </c>
    </row>
    <row r="22" spans="1:12" ht="82.5">
      <c r="A22" s="110"/>
      <c r="B22" s="233"/>
      <c r="C22" s="253"/>
      <c r="D22" s="201">
        <v>3.6</v>
      </c>
      <c r="E22" s="201" t="s">
        <v>1537</v>
      </c>
      <c r="F22" s="201" t="s">
        <v>326</v>
      </c>
      <c r="G22" s="201" t="s">
        <v>2702</v>
      </c>
      <c r="H22" s="138" t="s">
        <v>1508</v>
      </c>
      <c r="I22" s="201" t="s">
        <v>1538</v>
      </c>
      <c r="J22" s="14"/>
      <c r="K22" s="201"/>
      <c r="L22" s="201"/>
    </row>
    <row r="23" spans="1:12" ht="82.5">
      <c r="A23" s="110"/>
      <c r="B23" s="233">
        <v>4</v>
      </c>
      <c r="C23" s="252" t="s">
        <v>2701</v>
      </c>
      <c r="D23" s="201">
        <v>4.0999999999999996</v>
      </c>
      <c r="E23" s="201" t="s">
        <v>1539</v>
      </c>
      <c r="F23" s="201" t="s">
        <v>326</v>
      </c>
      <c r="G23" s="201" t="s">
        <v>2700</v>
      </c>
      <c r="H23" s="138" t="s">
        <v>1508</v>
      </c>
      <c r="I23" s="201" t="s">
        <v>1540</v>
      </c>
      <c r="J23" s="14"/>
      <c r="K23" s="201"/>
      <c r="L23" s="201"/>
    </row>
    <row r="24" spans="1:12" ht="99">
      <c r="A24" s="110"/>
      <c r="B24" s="233"/>
      <c r="C24" s="252"/>
      <c r="D24" s="201">
        <v>4.2</v>
      </c>
      <c r="E24" s="201" t="s">
        <v>2699</v>
      </c>
      <c r="F24" s="201" t="s">
        <v>326</v>
      </c>
      <c r="G24" s="201" t="s">
        <v>2698</v>
      </c>
      <c r="H24" s="138" t="s">
        <v>1508</v>
      </c>
      <c r="I24" s="201" t="s">
        <v>1541</v>
      </c>
      <c r="J24" s="14"/>
      <c r="K24" s="201" t="s">
        <v>1542</v>
      </c>
      <c r="L24" s="201"/>
    </row>
    <row r="25" spans="1:12" ht="165">
      <c r="A25" s="110"/>
      <c r="B25" s="233"/>
      <c r="C25" s="252"/>
      <c r="D25" s="201">
        <v>4.3</v>
      </c>
      <c r="E25" s="14" t="s">
        <v>2697</v>
      </c>
      <c r="F25" s="201" t="s">
        <v>1543</v>
      </c>
      <c r="G25" s="14" t="s">
        <v>2696</v>
      </c>
      <c r="H25" s="139" t="s">
        <v>228</v>
      </c>
      <c r="I25" s="201" t="s">
        <v>1544</v>
      </c>
      <c r="J25" s="14"/>
      <c r="K25" s="201"/>
      <c r="L25" s="201" t="s">
        <v>1545</v>
      </c>
    </row>
    <row r="26" spans="1:12" ht="165">
      <c r="A26" s="110"/>
      <c r="B26" s="233"/>
      <c r="C26" s="252"/>
      <c r="D26" s="201">
        <v>4.4000000000000004</v>
      </c>
      <c r="E26" s="201" t="s">
        <v>1546</v>
      </c>
      <c r="F26" s="201" t="s">
        <v>326</v>
      </c>
      <c r="G26" s="14" t="s">
        <v>2695</v>
      </c>
      <c r="H26" s="138" t="s">
        <v>1508</v>
      </c>
      <c r="I26" s="201" t="s">
        <v>1547</v>
      </c>
      <c r="J26" s="14"/>
      <c r="K26" s="201"/>
      <c r="L26" s="201" t="s">
        <v>1548</v>
      </c>
    </row>
    <row r="27" spans="1:12" ht="214.5">
      <c r="A27" s="110"/>
      <c r="B27" s="233"/>
      <c r="C27" s="252"/>
      <c r="D27" s="201">
        <v>4.5</v>
      </c>
      <c r="E27" s="201" t="s">
        <v>2694</v>
      </c>
      <c r="F27" s="201" t="s">
        <v>326</v>
      </c>
      <c r="G27" s="201" t="s">
        <v>2693</v>
      </c>
      <c r="H27" s="139" t="s">
        <v>224</v>
      </c>
      <c r="I27" s="201" t="s">
        <v>2692</v>
      </c>
      <c r="J27" s="14"/>
      <c r="K27" s="201"/>
      <c r="L27" s="201" t="s">
        <v>2691</v>
      </c>
    </row>
    <row r="28" spans="1:12" ht="198">
      <c r="A28" s="110"/>
      <c r="B28" s="233"/>
      <c r="C28" s="252"/>
      <c r="D28" s="201">
        <v>4.5999999999999996</v>
      </c>
      <c r="E28" s="201" t="s">
        <v>2690</v>
      </c>
      <c r="F28" s="201" t="s">
        <v>962</v>
      </c>
      <c r="G28" s="201" t="s">
        <v>2689</v>
      </c>
      <c r="H28" s="138" t="s">
        <v>1508</v>
      </c>
      <c r="I28" s="201" t="s">
        <v>2688</v>
      </c>
      <c r="J28" s="14"/>
      <c r="K28" s="201"/>
      <c r="L28" s="201"/>
    </row>
    <row r="29" spans="1:12" s="110" customFormat="1" ht="357" customHeight="1">
      <c r="B29" s="253">
        <v>5</v>
      </c>
      <c r="C29" s="253" t="s">
        <v>2687</v>
      </c>
      <c r="D29" s="201">
        <v>5.0999999999999996</v>
      </c>
      <c r="E29" s="14" t="s">
        <v>2686</v>
      </c>
      <c r="F29" s="201" t="s">
        <v>2682</v>
      </c>
      <c r="G29" s="201" t="s">
        <v>2685</v>
      </c>
      <c r="H29" s="138" t="s">
        <v>1508</v>
      </c>
      <c r="I29" s="201" t="s">
        <v>2684</v>
      </c>
      <c r="J29" s="14"/>
      <c r="K29" s="201"/>
      <c r="L29" s="201"/>
    </row>
    <row r="30" spans="1:12" ht="115.5">
      <c r="B30" s="253"/>
      <c r="C30" s="253"/>
      <c r="D30" s="201">
        <v>5.2</v>
      </c>
      <c r="E30" s="201" t="s">
        <v>2683</v>
      </c>
      <c r="F30" s="201" t="s">
        <v>2682</v>
      </c>
      <c r="G30" s="201" t="s">
        <v>1549</v>
      </c>
      <c r="H30" s="138"/>
      <c r="I30" s="28" t="s">
        <v>1550</v>
      </c>
      <c r="J30" s="16"/>
      <c r="K30" s="201"/>
      <c r="L30" s="201" t="s">
        <v>1551</v>
      </c>
    </row>
    <row r="31" spans="1:12">
      <c r="D31" s="110"/>
      <c r="E31" s="110"/>
      <c r="F31" s="110"/>
      <c r="G31" s="110"/>
      <c r="H31" s="136"/>
      <c r="I31" s="110"/>
      <c r="J31" s="110"/>
      <c r="K31" s="110"/>
      <c r="L31" s="110"/>
    </row>
    <row r="32" spans="1:12">
      <c r="D32" s="110"/>
      <c r="E32" s="110"/>
      <c r="F32" s="110"/>
      <c r="G32" s="110"/>
      <c r="H32" s="136"/>
      <c r="I32" s="110"/>
      <c r="J32" s="110"/>
      <c r="K32" s="110"/>
      <c r="L32" s="110"/>
    </row>
  </sheetData>
  <mergeCells count="16">
    <mergeCell ref="B23:B28"/>
    <mergeCell ref="C23:C28"/>
    <mergeCell ref="B29:B30"/>
    <mergeCell ref="C29:C30"/>
    <mergeCell ref="B5:B9"/>
    <mergeCell ref="C5:C9"/>
    <mergeCell ref="B10:B17"/>
    <mergeCell ref="C10:C17"/>
    <mergeCell ref="B18:B22"/>
    <mergeCell ref="C18:C22"/>
    <mergeCell ref="B1:L1"/>
    <mergeCell ref="B2:L2"/>
    <mergeCell ref="B3:C3"/>
    <mergeCell ref="D3:L3"/>
    <mergeCell ref="B4:C4"/>
    <mergeCell ref="D4:E4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T.A Prioritetet Strategjike</vt:lpstr>
      <vt:lpstr>ZKM</vt:lpstr>
      <vt:lpstr>MAP</vt:lpstr>
      <vt:lpstr>MAPL</vt:lpstr>
      <vt:lpstr>MASHT</vt:lpstr>
      <vt:lpstr>MPBZHR</vt:lpstr>
      <vt:lpstr>MD</vt:lpstr>
      <vt:lpstr>MeD</vt:lpstr>
      <vt:lpstr>MF</vt:lpstr>
      <vt:lpstr>MFSK</vt:lpstr>
      <vt:lpstr>MI</vt:lpstr>
      <vt:lpstr>MIE</vt:lpstr>
      <vt:lpstr>MKK</vt:lpstr>
      <vt:lpstr>MKRS</vt:lpstr>
      <vt:lpstr>MMPH</vt:lpstr>
      <vt:lpstr>MPB</vt:lpstr>
      <vt:lpstr>MPJ</vt:lpstr>
      <vt:lpstr>MPMS</vt:lpstr>
      <vt:lpstr>MSH</vt:lpstr>
      <vt:lpstr>MTI</vt:lpstr>
      <vt:lpstr>MZHE</vt:lpstr>
      <vt:lpstr>MAP!Print_Area</vt:lpstr>
      <vt:lpstr>MAPL!Print_Area</vt:lpstr>
      <vt:lpstr>MASHT!Print_Area</vt:lpstr>
      <vt:lpstr>MD!Print_Area</vt:lpstr>
      <vt:lpstr>MeD!Print_Area</vt:lpstr>
      <vt:lpstr>MF!Print_Area</vt:lpstr>
      <vt:lpstr>MFSK!Print_Area</vt:lpstr>
      <vt:lpstr>MI!Print_Area</vt:lpstr>
      <vt:lpstr>MIE!Print_Area</vt:lpstr>
      <vt:lpstr>MKK!Print_Area</vt:lpstr>
      <vt:lpstr>MKRS!Print_Area</vt:lpstr>
      <vt:lpstr>MMPH!Print_Area</vt:lpstr>
      <vt:lpstr>MPBZHR!Print_Area</vt:lpstr>
      <vt:lpstr>MPJ!Print_Area</vt:lpstr>
      <vt:lpstr>MPMS!Print_Area</vt:lpstr>
      <vt:lpstr>MSH!Print_Area</vt:lpstr>
      <vt:lpstr>MTI!Print_Area</vt:lpstr>
      <vt:lpstr>MZHE!Print_Area</vt:lpstr>
      <vt:lpstr>'T.A Prioritetet Strategjike'!Print_Area</vt:lpstr>
      <vt:lpstr>ZKM!Print_Area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2017-01-18T10:53:00Z</dcterms:modified>
</cp:coreProperties>
</file>